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Екатерина Бартош\Dropbox\БФКХ\ФИНАНСЫ\ОТЧЕТЫ ДЛЯ САЙТА\Финансовые отчёты 2016\"/>
    </mc:Choice>
  </mc:AlternateContent>
  <bookViews>
    <workbookView xWindow="0" yWindow="0" windowWidth="24000" windowHeight="9735" tabRatio="953"/>
  </bookViews>
  <sheets>
    <sheet name="Расходы" sheetId="7" r:id="rId1"/>
    <sheet name="Поступления Райффайзен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ВТБ 24" sheetId="23" r:id="rId8"/>
    <sheet name="Поступления Бин Банк" sheetId="22" r:id="rId9"/>
    <sheet name="Поступления МДМ Банк" sheetId="18" r:id="rId10"/>
    <sheet name="Поступления ПАО Сбербанк" sheetId="26" r:id="rId11"/>
    <sheet name="Поступления Благо.ру" sheetId="10" r:id="rId12"/>
    <sheet name="Поступления РБК-Money" sheetId="17" r:id="rId13"/>
    <sheet name="Поступления CloudPayments" sheetId="27" r:id="rId14"/>
    <sheet name="PayPal" sheetId="24" r:id="rId15"/>
    <sheet name="Элекснет" sheetId="25" r:id="rId16"/>
  </sheets>
  <definedNames>
    <definedName name="_xlnm._FilterDatabase" localSheetId="13" hidden="1">'Поступления CloudPayments'!$B$4:$D$4</definedName>
    <definedName name="_xlnm._FilterDatabase" localSheetId="5" hidden="1">'Поступления Platron'!$A$4:$G$113</definedName>
    <definedName name="_xlnm._FilterDatabase" localSheetId="8" hidden="1">'Поступления Бин Банк'!$B$5:$E$1267</definedName>
    <definedName name="_xlnm._FilterDatabase" localSheetId="11" hidden="1">'Поступления Благо.ру'!$B$4:$D$4</definedName>
    <definedName name="_xlnm._FilterDatabase" localSheetId="7" hidden="1">'Поступления ВТБ 24'!$B$5:$G$1524</definedName>
    <definedName name="_xlnm._FilterDatabase" localSheetId="9" hidden="1">'Поступления МДМ Банк'!$B$4:$H$831</definedName>
    <definedName name="_xlnm._FilterDatabase" localSheetId="4" hidden="1">'Поступления МКБ'!$B$4:$D$4</definedName>
    <definedName name="_xlnm._FilterDatabase" localSheetId="2" hidden="1">'Поступления МТС USSD'!$A$4:$G$73</definedName>
    <definedName name="_xlnm._FilterDatabase" localSheetId="1" hidden="1">'Поступления Райффайзенбанк'!$B$4:$G$381</definedName>
    <definedName name="_xlnm._FilterDatabase" localSheetId="12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СКБ-Банк'!$B$5:$E$1747</definedName>
    <definedName name="_xlnm._FilterDatabase" localSheetId="0" hidden="1">Расходы!$A$9:$H$105</definedName>
  </definedNames>
  <calcPr calcId="152511"/>
</workbook>
</file>

<file path=xl/calcChain.xml><?xml version="1.0" encoding="utf-8"?>
<calcChain xmlns="http://schemas.openxmlformats.org/spreadsheetml/2006/main">
  <c r="D3" i="7" l="1"/>
  <c r="C2" i="18"/>
  <c r="C2" i="24" l="1"/>
  <c r="E45" i="24"/>
  <c r="D45" i="24"/>
  <c r="C45" i="24"/>
  <c r="D6" i="24"/>
  <c r="D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5" i="24"/>
  <c r="C2" i="14" l="1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8" i="14"/>
  <c r="D589" i="14"/>
  <c r="D590" i="14"/>
  <c r="D591" i="14"/>
  <c r="D592" i="14"/>
  <c r="D593" i="14"/>
  <c r="D594" i="14"/>
  <c r="D595" i="14"/>
  <c r="D596" i="14"/>
  <c r="D597" i="14"/>
  <c r="D598" i="14"/>
  <c r="D599" i="14"/>
  <c r="D600" i="14"/>
  <c r="D601" i="14"/>
  <c r="D602" i="14"/>
  <c r="D603" i="14"/>
  <c r="D604" i="14"/>
  <c r="D605" i="14"/>
  <c r="D606" i="14"/>
  <c r="D607" i="14"/>
  <c r="D608" i="14"/>
  <c r="D609" i="14"/>
  <c r="D610" i="14"/>
  <c r="D611" i="14"/>
  <c r="D612" i="14"/>
  <c r="D613" i="14"/>
  <c r="D614" i="14"/>
  <c r="D615" i="14"/>
  <c r="D616" i="14"/>
  <c r="D617" i="14"/>
  <c r="D618" i="14"/>
  <c r="D619" i="14"/>
  <c r="D620" i="14"/>
  <c r="D621" i="14"/>
  <c r="D622" i="14"/>
  <c r="D623" i="14"/>
  <c r="D624" i="14"/>
  <c r="D625" i="14"/>
  <c r="D626" i="14"/>
  <c r="D627" i="14"/>
  <c r="D628" i="14"/>
  <c r="D629" i="14"/>
  <c r="D630" i="14"/>
  <c r="D631" i="14"/>
  <c r="D632" i="14"/>
  <c r="D633" i="14"/>
  <c r="D634" i="14"/>
  <c r="D635" i="14"/>
  <c r="D636" i="14"/>
  <c r="D637" i="14"/>
  <c r="D638" i="14"/>
  <c r="D639" i="14"/>
  <c r="D640" i="14"/>
  <c r="D641" i="14"/>
  <c r="D642" i="14"/>
  <c r="D643" i="14"/>
  <c r="D644" i="14"/>
  <c r="D645" i="14"/>
  <c r="D646" i="14"/>
  <c r="D647" i="14"/>
  <c r="D648" i="14"/>
  <c r="D649" i="14"/>
  <c r="D650" i="14"/>
  <c r="D651" i="14"/>
  <c r="D652" i="14"/>
  <c r="D653" i="14"/>
  <c r="D654" i="14"/>
  <c r="D655" i="14"/>
  <c r="D656" i="14"/>
  <c r="D657" i="14"/>
  <c r="D658" i="14"/>
  <c r="D659" i="14"/>
  <c r="D660" i="14"/>
  <c r="D661" i="14"/>
  <c r="D662" i="14"/>
  <c r="D663" i="14"/>
  <c r="D664" i="14"/>
  <c r="D665" i="14"/>
  <c r="D666" i="14"/>
  <c r="D667" i="14"/>
  <c r="D668" i="14"/>
  <c r="D669" i="14"/>
  <c r="D670" i="14"/>
  <c r="D671" i="14"/>
  <c r="D672" i="14"/>
  <c r="D673" i="14"/>
  <c r="D674" i="14"/>
  <c r="D675" i="14"/>
  <c r="D676" i="14"/>
  <c r="D677" i="14"/>
  <c r="D5" i="14"/>
  <c r="D678" i="14"/>
  <c r="C678" i="14"/>
  <c r="E678" i="14" l="1"/>
  <c r="C1049" i="13" l="1"/>
  <c r="E1049" i="13"/>
  <c r="D6" i="13"/>
  <c r="D1049" i="13" s="1"/>
  <c r="C2" i="13" s="1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5" i="13"/>
  <c r="C2" i="26" l="1"/>
  <c r="C481" i="27"/>
  <c r="C490" i="27"/>
  <c r="C509" i="27"/>
  <c r="C496" i="27"/>
  <c r="C2" i="22"/>
  <c r="C2" i="15"/>
  <c r="C2" i="12"/>
  <c r="C2" i="11"/>
  <c r="C2" i="1"/>
  <c r="C2" i="25" l="1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7" i="25"/>
  <c r="G343" i="13" l="1"/>
  <c r="G344" i="13"/>
  <c r="G345" i="13"/>
  <c r="G346" i="13"/>
  <c r="G347" i="13"/>
  <c r="G348" i="13"/>
  <c r="G349" i="13"/>
  <c r="G350" i="13"/>
  <c r="G351" i="13"/>
  <c r="G352" i="13"/>
  <c r="G353" i="13"/>
  <c r="G354" i="13"/>
  <c r="G355" i="13"/>
  <c r="G356" i="13"/>
  <c r="G357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2" i="13"/>
  <c r="G373" i="13"/>
  <c r="G374" i="13"/>
  <c r="G375" i="13"/>
  <c r="G376" i="13"/>
  <c r="G377" i="13"/>
  <c r="G378" i="13"/>
  <c r="G379" i="13"/>
  <c r="G380" i="13"/>
  <c r="G381" i="13"/>
  <c r="G382" i="13"/>
  <c r="G383" i="13"/>
  <c r="G384" i="13"/>
  <c r="G385" i="13"/>
  <c r="G386" i="13"/>
  <c r="G387" i="13"/>
  <c r="G388" i="13"/>
  <c r="G389" i="13"/>
  <c r="G390" i="13"/>
  <c r="G391" i="13"/>
  <c r="G392" i="13"/>
  <c r="G393" i="13"/>
  <c r="G394" i="13"/>
  <c r="G395" i="13"/>
  <c r="G396" i="13"/>
  <c r="G397" i="13"/>
  <c r="G398" i="13"/>
  <c r="G399" i="13"/>
  <c r="G400" i="13"/>
  <c r="G401" i="13"/>
  <c r="G402" i="13"/>
  <c r="G403" i="13"/>
  <c r="G404" i="13"/>
  <c r="G405" i="13"/>
  <c r="G406" i="13"/>
  <c r="G407" i="13"/>
  <c r="G408" i="13"/>
  <c r="G409" i="13"/>
  <c r="G410" i="13"/>
  <c r="G411" i="13"/>
  <c r="G412" i="13"/>
  <c r="G413" i="13"/>
  <c r="G414" i="13"/>
  <c r="G415" i="13"/>
  <c r="G416" i="13"/>
  <c r="G417" i="13"/>
  <c r="G418" i="13"/>
  <c r="G419" i="13"/>
  <c r="G420" i="13"/>
  <c r="G421" i="13"/>
  <c r="G422" i="13"/>
  <c r="G423" i="13"/>
  <c r="G424" i="13"/>
  <c r="G425" i="13"/>
  <c r="G426" i="13"/>
  <c r="G427" i="13"/>
  <c r="G428" i="13"/>
  <c r="G429" i="13"/>
  <c r="G430" i="13"/>
  <c r="G431" i="13"/>
  <c r="G432" i="13"/>
  <c r="G433" i="13"/>
  <c r="G434" i="13"/>
  <c r="G435" i="13"/>
  <c r="G436" i="13"/>
  <c r="G437" i="13"/>
  <c r="G438" i="13"/>
  <c r="G439" i="13"/>
  <c r="G440" i="13"/>
  <c r="G441" i="13"/>
  <c r="G442" i="13"/>
  <c r="G443" i="13"/>
  <c r="G444" i="13"/>
  <c r="G445" i="13"/>
  <c r="G446" i="13"/>
  <c r="G447" i="13"/>
  <c r="G448" i="13"/>
  <c r="G449" i="13"/>
  <c r="G450" i="13"/>
  <c r="G451" i="13"/>
  <c r="G452" i="13"/>
  <c r="G453" i="13"/>
  <c r="G454" i="13"/>
  <c r="G455" i="13"/>
  <c r="G456" i="13"/>
  <c r="G457" i="13"/>
  <c r="G458" i="13"/>
  <c r="G459" i="13"/>
  <c r="G460" i="13"/>
  <c r="G461" i="13"/>
  <c r="G462" i="13"/>
  <c r="G463" i="13"/>
  <c r="G464" i="13"/>
  <c r="G465" i="13"/>
  <c r="G466" i="13"/>
  <c r="G467" i="13"/>
  <c r="G468" i="13"/>
  <c r="G469" i="13"/>
  <c r="G470" i="13"/>
  <c r="G471" i="13"/>
  <c r="G472" i="13"/>
  <c r="G473" i="13"/>
  <c r="G474" i="13"/>
  <c r="G475" i="13"/>
  <c r="G476" i="13"/>
  <c r="G477" i="13"/>
  <c r="G478" i="13"/>
  <c r="G479" i="13"/>
  <c r="G480" i="13"/>
  <c r="G481" i="13"/>
  <c r="G482" i="13"/>
  <c r="G483" i="13"/>
  <c r="G484" i="13"/>
  <c r="G485" i="13"/>
  <c r="G486" i="13"/>
  <c r="G487" i="13"/>
  <c r="G488" i="13"/>
  <c r="G489" i="13"/>
  <c r="G490" i="13"/>
  <c r="G491" i="13"/>
  <c r="G492" i="13"/>
  <c r="G493" i="13"/>
  <c r="G494" i="13"/>
  <c r="G495" i="13"/>
  <c r="G496" i="13"/>
  <c r="G497" i="13"/>
  <c r="G498" i="13"/>
  <c r="G499" i="13"/>
  <c r="G500" i="13"/>
  <c r="G501" i="13"/>
  <c r="G502" i="13"/>
  <c r="G503" i="13"/>
  <c r="G504" i="13"/>
  <c r="G505" i="13"/>
  <c r="G506" i="13"/>
  <c r="G507" i="13"/>
  <c r="G508" i="13"/>
  <c r="G509" i="13"/>
  <c r="G510" i="13"/>
  <c r="G511" i="13"/>
  <c r="G512" i="13"/>
  <c r="G513" i="13"/>
  <c r="G514" i="13"/>
  <c r="G515" i="13"/>
  <c r="G516" i="13"/>
  <c r="G517" i="13"/>
  <c r="G518" i="13"/>
  <c r="G519" i="13"/>
  <c r="G520" i="13"/>
  <c r="G521" i="13"/>
  <c r="G522" i="13"/>
  <c r="G523" i="13"/>
  <c r="G524" i="13"/>
  <c r="G525" i="13"/>
  <c r="G526" i="13"/>
  <c r="G527" i="13"/>
  <c r="G528" i="13"/>
  <c r="G529" i="13"/>
  <c r="G530" i="13"/>
  <c r="G531" i="13"/>
  <c r="G532" i="13"/>
  <c r="G533" i="13"/>
  <c r="G534" i="13"/>
  <c r="G535" i="13"/>
  <c r="G536" i="13"/>
  <c r="G537" i="13"/>
  <c r="G538" i="13"/>
  <c r="G539" i="13"/>
  <c r="G540" i="13"/>
  <c r="G541" i="13"/>
  <c r="G542" i="13"/>
  <c r="G543" i="13"/>
  <c r="G544" i="13"/>
  <c r="G545" i="13"/>
  <c r="G546" i="13"/>
  <c r="G547" i="13"/>
  <c r="G548" i="13"/>
  <c r="G549" i="13"/>
  <c r="G550" i="13"/>
  <c r="G551" i="13"/>
  <c r="G552" i="13"/>
  <c r="G553" i="13"/>
  <c r="G554" i="13"/>
  <c r="G555" i="13"/>
  <c r="G556" i="13"/>
  <c r="G557" i="13"/>
  <c r="G558" i="13"/>
  <c r="G559" i="13"/>
  <c r="G560" i="13"/>
  <c r="G561" i="13"/>
  <c r="G562" i="13"/>
  <c r="G563" i="13"/>
  <c r="G564" i="13"/>
  <c r="G565" i="13"/>
  <c r="G566" i="13"/>
  <c r="G567" i="13"/>
  <c r="G568" i="13"/>
  <c r="G569" i="13"/>
  <c r="G570" i="13"/>
  <c r="G571" i="13"/>
  <c r="G572" i="13"/>
  <c r="G573" i="13"/>
  <c r="G574" i="13"/>
  <c r="G575" i="13"/>
  <c r="G576" i="13"/>
  <c r="G577" i="13"/>
  <c r="G578" i="13"/>
  <c r="G579" i="13"/>
  <c r="G580" i="13"/>
  <c r="G581" i="13"/>
  <c r="G582" i="13"/>
  <c r="G583" i="13"/>
  <c r="G584" i="13"/>
  <c r="G585" i="13"/>
  <c r="G586" i="13"/>
  <c r="G587" i="13"/>
  <c r="G588" i="13"/>
  <c r="G589" i="13"/>
  <c r="G590" i="13"/>
  <c r="G591" i="13"/>
  <c r="G592" i="13"/>
  <c r="G593" i="13"/>
  <c r="G594" i="13"/>
  <c r="G595" i="13"/>
  <c r="G596" i="13"/>
  <c r="G597" i="13"/>
  <c r="G598" i="13"/>
  <c r="G599" i="13"/>
  <c r="G600" i="13"/>
  <c r="G601" i="13"/>
  <c r="G602" i="13"/>
  <c r="G603" i="13"/>
  <c r="G604" i="13"/>
  <c r="G605" i="13"/>
  <c r="G606" i="13"/>
  <c r="G607" i="13"/>
  <c r="G608" i="13"/>
  <c r="G609" i="13"/>
  <c r="G610" i="13"/>
  <c r="G611" i="13"/>
  <c r="G612" i="13"/>
  <c r="G613" i="13"/>
  <c r="G614" i="13"/>
  <c r="G615" i="13"/>
  <c r="G616" i="13"/>
  <c r="G617" i="13"/>
  <c r="G618" i="13"/>
  <c r="G619" i="13"/>
  <c r="G620" i="13"/>
  <c r="G621" i="13"/>
  <c r="G622" i="13"/>
  <c r="G623" i="13"/>
  <c r="G624" i="13"/>
  <c r="G625" i="13"/>
  <c r="G626" i="13"/>
  <c r="G627" i="13"/>
  <c r="G628" i="13"/>
  <c r="G629" i="13"/>
  <c r="G630" i="13"/>
  <c r="G631" i="13"/>
  <c r="G632" i="13"/>
  <c r="G633" i="13"/>
  <c r="G634" i="13"/>
  <c r="G635" i="13"/>
  <c r="G636" i="13"/>
  <c r="G637" i="13"/>
  <c r="G638" i="13"/>
  <c r="G639" i="13"/>
  <c r="G640" i="13"/>
  <c r="G641" i="13"/>
  <c r="G642" i="13"/>
  <c r="G643" i="13"/>
  <c r="G644" i="13"/>
  <c r="G645" i="13"/>
  <c r="G646" i="13"/>
  <c r="G647" i="13"/>
  <c r="G648" i="13"/>
  <c r="G649" i="13"/>
  <c r="G650" i="13"/>
  <c r="G651" i="13"/>
  <c r="G652" i="13"/>
  <c r="G653" i="13"/>
  <c r="G654" i="13"/>
  <c r="G655" i="13"/>
  <c r="G656" i="13"/>
  <c r="G657" i="13"/>
  <c r="G658" i="13"/>
  <c r="G659" i="13"/>
  <c r="G660" i="13"/>
  <c r="G661" i="13"/>
  <c r="G662" i="13"/>
  <c r="G663" i="13"/>
  <c r="G664" i="13"/>
  <c r="G665" i="13"/>
  <c r="G666" i="13"/>
  <c r="G667" i="13"/>
  <c r="G668" i="13"/>
  <c r="G669" i="13"/>
  <c r="G670" i="13"/>
  <c r="G671" i="13"/>
  <c r="G672" i="13"/>
  <c r="G673" i="13"/>
  <c r="G674" i="13"/>
  <c r="G675" i="13"/>
  <c r="G676" i="13"/>
  <c r="G677" i="13"/>
  <c r="G678" i="13"/>
  <c r="G679" i="13"/>
  <c r="G680" i="13"/>
  <c r="G681" i="13"/>
  <c r="G682" i="13"/>
  <c r="G683" i="13"/>
  <c r="G684" i="13"/>
  <c r="G685" i="13"/>
  <c r="G686" i="13"/>
  <c r="G687" i="13"/>
  <c r="G688" i="13"/>
  <c r="G689" i="13"/>
  <c r="G690" i="13"/>
  <c r="G691" i="13"/>
  <c r="G692" i="13"/>
  <c r="G693" i="13"/>
  <c r="G694" i="13"/>
  <c r="G695" i="13"/>
  <c r="G696" i="13"/>
  <c r="G697" i="13"/>
  <c r="G698" i="13"/>
  <c r="G699" i="13"/>
  <c r="G700" i="13"/>
  <c r="G701" i="13"/>
  <c r="G702" i="13"/>
  <c r="G703" i="13"/>
  <c r="G704" i="13"/>
  <c r="G705" i="13"/>
  <c r="G706" i="13"/>
  <c r="G707" i="13"/>
  <c r="G708" i="13"/>
  <c r="G709" i="13"/>
  <c r="G710" i="13"/>
  <c r="G711" i="13"/>
  <c r="G712" i="13"/>
  <c r="G713" i="13"/>
  <c r="G714" i="13"/>
  <c r="G715" i="13"/>
  <c r="G716" i="13"/>
  <c r="G717" i="13"/>
  <c r="G718" i="13"/>
  <c r="G719" i="13"/>
  <c r="G720" i="13"/>
  <c r="G721" i="13"/>
  <c r="G722" i="13"/>
  <c r="G723" i="13"/>
  <c r="G724" i="13"/>
  <c r="G725" i="13"/>
  <c r="G726" i="13"/>
  <c r="G727" i="13"/>
  <c r="G728" i="13"/>
  <c r="G729" i="13"/>
  <c r="G730" i="13"/>
  <c r="G731" i="13"/>
  <c r="G732" i="13"/>
  <c r="G733" i="13"/>
  <c r="G734" i="13"/>
  <c r="G735" i="13"/>
  <c r="G736" i="13"/>
  <c r="G737" i="13"/>
  <c r="G738" i="13"/>
  <c r="G739" i="13"/>
  <c r="G740" i="13"/>
  <c r="G741" i="13"/>
  <c r="G742" i="13"/>
  <c r="G743" i="13"/>
  <c r="G744" i="13"/>
  <c r="G745" i="13"/>
  <c r="G746" i="13"/>
  <c r="G747" i="13"/>
  <c r="G748" i="13"/>
  <c r="G749" i="13"/>
  <c r="G750" i="13"/>
  <c r="G751" i="13"/>
  <c r="G752" i="13"/>
  <c r="G753" i="13"/>
  <c r="G754" i="13"/>
  <c r="G755" i="13"/>
  <c r="G756" i="13"/>
  <c r="G757" i="13"/>
  <c r="G758" i="13"/>
  <c r="G759" i="13"/>
  <c r="G760" i="13"/>
  <c r="G761" i="13"/>
  <c r="G762" i="13"/>
  <c r="G763" i="13"/>
  <c r="G764" i="13"/>
  <c r="G765" i="13"/>
  <c r="G766" i="13"/>
  <c r="G767" i="13"/>
  <c r="G768" i="13"/>
  <c r="G769" i="13"/>
  <c r="G770" i="13"/>
  <c r="G771" i="13"/>
  <c r="G772" i="13"/>
  <c r="G773" i="13"/>
  <c r="G774" i="13"/>
  <c r="G775" i="13"/>
  <c r="G776" i="13"/>
  <c r="G777" i="13"/>
  <c r="G778" i="13"/>
  <c r="G779" i="13"/>
  <c r="G780" i="13"/>
  <c r="G781" i="13"/>
  <c r="G782" i="13"/>
  <c r="G783" i="13"/>
  <c r="G784" i="13"/>
  <c r="G785" i="13"/>
  <c r="G786" i="13"/>
  <c r="G787" i="13"/>
  <c r="G788" i="13"/>
  <c r="G789" i="13"/>
  <c r="G790" i="13"/>
  <c r="G791" i="13"/>
  <c r="G792" i="13"/>
  <c r="G793" i="13"/>
  <c r="G794" i="13"/>
  <c r="G795" i="13"/>
  <c r="G796" i="13"/>
  <c r="G797" i="13"/>
  <c r="G798" i="13"/>
  <c r="G799" i="13"/>
  <c r="G800" i="13"/>
  <c r="G801" i="13"/>
  <c r="G802" i="13"/>
  <c r="G803" i="13"/>
  <c r="G804" i="13"/>
  <c r="G805" i="13"/>
  <c r="G806" i="13"/>
  <c r="G807" i="13"/>
  <c r="G808" i="13"/>
  <c r="G809" i="13"/>
  <c r="G810" i="13"/>
  <c r="G811" i="13"/>
  <c r="G812" i="13"/>
  <c r="G813" i="13"/>
  <c r="G814" i="13"/>
  <c r="G815" i="13"/>
  <c r="G816" i="13"/>
  <c r="G817" i="13"/>
  <c r="G818" i="13"/>
  <c r="G819" i="13"/>
  <c r="G820" i="13"/>
  <c r="G821" i="13"/>
  <c r="G822" i="13"/>
  <c r="G823" i="13"/>
  <c r="G824" i="13"/>
  <c r="G825" i="13"/>
  <c r="G826" i="13"/>
  <c r="G827" i="13"/>
  <c r="G828" i="13"/>
  <c r="G829" i="13"/>
  <c r="G830" i="13"/>
  <c r="G831" i="13"/>
  <c r="G832" i="13"/>
  <c r="G833" i="13"/>
  <c r="G834" i="13"/>
  <c r="G835" i="13"/>
  <c r="G836" i="13"/>
  <c r="G837" i="13"/>
  <c r="G838" i="13"/>
  <c r="G839" i="13"/>
  <c r="G840" i="13"/>
  <c r="G841" i="13"/>
  <c r="G842" i="13"/>
  <c r="G843" i="13"/>
  <c r="G844" i="13"/>
  <c r="G845" i="13"/>
  <c r="G846" i="13"/>
  <c r="G847" i="13"/>
  <c r="G848" i="13"/>
  <c r="G849" i="13"/>
  <c r="G850" i="13"/>
  <c r="G851" i="13"/>
  <c r="G852" i="13"/>
  <c r="G853" i="13"/>
  <c r="G854" i="13"/>
  <c r="G855" i="13"/>
  <c r="G856" i="13"/>
  <c r="G857" i="13"/>
  <c r="G858" i="13"/>
  <c r="G859" i="13"/>
  <c r="G860" i="13"/>
  <c r="G861" i="13"/>
  <c r="G862" i="13"/>
  <c r="G863" i="13"/>
  <c r="G864" i="13"/>
  <c r="G865" i="13"/>
  <c r="G866" i="13"/>
  <c r="G867" i="13"/>
  <c r="G868" i="13"/>
  <c r="G869" i="13"/>
  <c r="G870" i="13"/>
  <c r="G871" i="13"/>
  <c r="G872" i="13"/>
  <c r="G873" i="13"/>
  <c r="G874" i="13"/>
  <c r="G875" i="13"/>
  <c r="G876" i="13"/>
  <c r="G877" i="13"/>
  <c r="G878" i="13"/>
  <c r="G879" i="13"/>
  <c r="G880" i="13"/>
  <c r="G881" i="13"/>
  <c r="G882" i="13"/>
  <c r="G883" i="13"/>
  <c r="G884" i="13"/>
  <c r="G885" i="13"/>
  <c r="G886" i="13"/>
  <c r="G887" i="13"/>
  <c r="G888" i="13"/>
  <c r="G889" i="13"/>
  <c r="G890" i="13"/>
  <c r="G891" i="13"/>
  <c r="G892" i="13"/>
  <c r="G893" i="13"/>
  <c r="G894" i="13"/>
  <c r="G895" i="13"/>
  <c r="G896" i="13"/>
  <c r="G897" i="13"/>
  <c r="G898" i="13"/>
  <c r="G899" i="13"/>
  <c r="G900" i="13"/>
  <c r="G901" i="13"/>
  <c r="G902" i="13"/>
  <c r="G903" i="13"/>
  <c r="G904" i="13"/>
  <c r="G905" i="13"/>
  <c r="G906" i="13"/>
  <c r="G907" i="13"/>
  <c r="G908" i="13"/>
  <c r="G909" i="13"/>
  <c r="G910" i="13"/>
  <c r="G911" i="13"/>
  <c r="G912" i="13"/>
  <c r="G913" i="13"/>
  <c r="G914" i="13"/>
  <c r="G915" i="13"/>
  <c r="G916" i="13"/>
  <c r="G917" i="13"/>
  <c r="G918" i="13"/>
  <c r="G919" i="13"/>
  <c r="G920" i="13"/>
  <c r="G921" i="13"/>
  <c r="G922" i="13"/>
  <c r="G923" i="13"/>
  <c r="G924" i="13"/>
  <c r="G925" i="13"/>
  <c r="G926" i="13"/>
  <c r="G927" i="13"/>
  <c r="G928" i="13"/>
  <c r="G929" i="13"/>
  <c r="G930" i="13"/>
  <c r="G931" i="13"/>
  <c r="G932" i="13"/>
  <c r="G933" i="13"/>
  <c r="G934" i="13"/>
  <c r="G935" i="13"/>
  <c r="G936" i="13"/>
  <c r="G937" i="13"/>
  <c r="G938" i="13"/>
  <c r="G939" i="13"/>
  <c r="G940" i="13"/>
  <c r="G941" i="13"/>
  <c r="G942" i="13"/>
  <c r="G943" i="13"/>
  <c r="G944" i="13"/>
  <c r="G945" i="13"/>
  <c r="G946" i="13"/>
  <c r="G947" i="13"/>
  <c r="G948" i="13"/>
  <c r="G949" i="13"/>
  <c r="G950" i="13"/>
  <c r="G951" i="13"/>
  <c r="G952" i="13"/>
  <c r="G953" i="13"/>
  <c r="G954" i="13"/>
  <c r="G955" i="13"/>
  <c r="G956" i="13"/>
  <c r="G957" i="13"/>
  <c r="G958" i="13"/>
  <c r="G959" i="13"/>
  <c r="G960" i="13"/>
  <c r="G961" i="13"/>
  <c r="G962" i="13"/>
  <c r="G963" i="13"/>
  <c r="G964" i="13"/>
  <c r="G965" i="13"/>
  <c r="G966" i="13"/>
  <c r="G967" i="13"/>
  <c r="G968" i="13"/>
  <c r="G969" i="13"/>
  <c r="G970" i="13"/>
  <c r="G971" i="13"/>
  <c r="G972" i="13"/>
  <c r="G973" i="13"/>
  <c r="G974" i="13"/>
  <c r="G975" i="13"/>
  <c r="G976" i="13"/>
  <c r="G977" i="13"/>
  <c r="G978" i="13"/>
  <c r="G979" i="13"/>
  <c r="G980" i="13"/>
  <c r="G981" i="13"/>
  <c r="G982" i="13"/>
  <c r="G983" i="13"/>
  <c r="G984" i="13"/>
  <c r="G985" i="13"/>
  <c r="G986" i="13"/>
  <c r="G987" i="13"/>
  <c r="G988" i="13"/>
  <c r="G989" i="13"/>
  <c r="G990" i="13"/>
  <c r="G991" i="13"/>
  <c r="G992" i="13"/>
  <c r="G993" i="13"/>
  <c r="G994" i="13"/>
  <c r="G995" i="13"/>
  <c r="G996" i="13"/>
  <c r="G997" i="13"/>
  <c r="G998" i="13"/>
  <c r="G999" i="13"/>
  <c r="G1000" i="13"/>
  <c r="G1001" i="13"/>
  <c r="G1002" i="13"/>
  <c r="G1003" i="13"/>
  <c r="G1004" i="13"/>
  <c r="G1005" i="13"/>
  <c r="G1006" i="13"/>
  <c r="G1007" i="13"/>
  <c r="G1008" i="13"/>
  <c r="G1009" i="13"/>
  <c r="G1010" i="13"/>
  <c r="G1011" i="13"/>
  <c r="G1012" i="13"/>
  <c r="G1013" i="13"/>
  <c r="G1014" i="13"/>
  <c r="G1015" i="13"/>
  <c r="G1016" i="13"/>
  <c r="G1017" i="13"/>
  <c r="G1018" i="13"/>
  <c r="G1019" i="13"/>
  <c r="G1020" i="13"/>
  <c r="G1021" i="13"/>
  <c r="G1022" i="13"/>
  <c r="G1023" i="13"/>
  <c r="G1024" i="13"/>
  <c r="G1025" i="13"/>
  <c r="G1026" i="13"/>
  <c r="G1027" i="13"/>
  <c r="G1028" i="13"/>
  <c r="G1029" i="13"/>
  <c r="G1030" i="13"/>
  <c r="G1031" i="13"/>
  <c r="G1032" i="13"/>
  <c r="G1033" i="13"/>
  <c r="G1034" i="13"/>
  <c r="G1035" i="13"/>
  <c r="G1036" i="13"/>
  <c r="G1037" i="13"/>
  <c r="G1038" i="13"/>
  <c r="G1039" i="13"/>
  <c r="G1040" i="13"/>
  <c r="G1041" i="13"/>
  <c r="G1042" i="13"/>
  <c r="G1043" i="13"/>
  <c r="G1044" i="13"/>
  <c r="G1045" i="13"/>
  <c r="G1046" i="13"/>
  <c r="G1047" i="13"/>
  <c r="G1048" i="13"/>
  <c r="G339" i="13"/>
  <c r="G340" i="13"/>
  <c r="G341" i="13"/>
  <c r="G342" i="13"/>
  <c r="G338" i="13"/>
  <c r="C2" i="2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0" i="13"/>
  <c r="G251" i="13"/>
  <c r="G252" i="13"/>
  <c r="G253" i="13"/>
  <c r="G254" i="13"/>
  <c r="G255" i="13"/>
  <c r="G256" i="13"/>
  <c r="G257" i="13"/>
  <c r="G258" i="13"/>
  <c r="G259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3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07" i="13"/>
  <c r="G308" i="13"/>
  <c r="G309" i="13"/>
  <c r="G310" i="13"/>
  <c r="G311" i="13"/>
  <c r="G312" i="13"/>
  <c r="G313" i="13"/>
  <c r="G314" i="13"/>
  <c r="G315" i="13"/>
  <c r="G316" i="13"/>
  <c r="G317" i="13"/>
  <c r="G318" i="13"/>
  <c r="G319" i="13"/>
  <c r="G320" i="13"/>
  <c r="G321" i="13"/>
  <c r="G322" i="13"/>
  <c r="G323" i="13"/>
  <c r="G324" i="13"/>
  <c r="G325" i="13"/>
  <c r="G326" i="13"/>
  <c r="G327" i="13"/>
  <c r="G328" i="13"/>
  <c r="G329" i="13"/>
  <c r="G330" i="13"/>
  <c r="G331" i="13"/>
  <c r="G332" i="13"/>
  <c r="G333" i="13"/>
  <c r="G334" i="13"/>
  <c r="G335" i="13"/>
  <c r="G336" i="13"/>
  <c r="G337" i="13"/>
  <c r="G5" i="13"/>
  <c r="E392" i="27"/>
  <c r="E393" i="27"/>
  <c r="E394" i="27"/>
  <c r="E395" i="27"/>
  <c r="E396" i="27"/>
  <c r="E397" i="27"/>
  <c r="E398" i="27"/>
  <c r="E399" i="27"/>
  <c r="E400" i="27"/>
  <c r="E401" i="27"/>
  <c r="E402" i="27"/>
  <c r="E403" i="27"/>
  <c r="E404" i="27"/>
  <c r="E405" i="27"/>
  <c r="E406" i="27"/>
  <c r="E407" i="27"/>
  <c r="E408" i="27"/>
  <c r="E409" i="27"/>
  <c r="E410" i="27"/>
  <c r="E411" i="27"/>
  <c r="E412" i="27"/>
  <c r="E413" i="27"/>
  <c r="E414" i="27"/>
  <c r="E415" i="27"/>
  <c r="E416" i="27"/>
  <c r="E417" i="27"/>
  <c r="E418" i="27"/>
  <c r="E419" i="27"/>
  <c r="E420" i="27"/>
  <c r="E421" i="27"/>
  <c r="E422" i="27"/>
  <c r="E423" i="27"/>
  <c r="E424" i="27"/>
  <c r="E425" i="27"/>
  <c r="E426" i="27"/>
  <c r="E427" i="27"/>
  <c r="E428" i="27"/>
  <c r="E429" i="27"/>
  <c r="E430" i="27"/>
  <c r="E431" i="27"/>
  <c r="E432" i="27"/>
  <c r="E433" i="27"/>
  <c r="E434" i="27"/>
  <c r="E435" i="27"/>
  <c r="E436" i="27"/>
  <c r="E437" i="27"/>
  <c r="E438" i="27"/>
  <c r="E439" i="27"/>
  <c r="E440" i="27"/>
  <c r="E441" i="27"/>
  <c r="E442" i="27"/>
  <c r="E443" i="27"/>
  <c r="E444" i="27"/>
  <c r="E445" i="27"/>
  <c r="E446" i="27"/>
  <c r="E447" i="27"/>
  <c r="E448" i="27"/>
  <c r="E449" i="27"/>
  <c r="E450" i="27"/>
  <c r="E451" i="27"/>
  <c r="E452" i="27"/>
  <c r="E453" i="27"/>
  <c r="E454" i="27"/>
  <c r="E455" i="27"/>
  <c r="E456" i="27"/>
  <c r="E457" i="27"/>
  <c r="E458" i="27"/>
  <c r="E459" i="27"/>
  <c r="E460" i="27"/>
  <c r="E461" i="27"/>
  <c r="E462" i="27"/>
  <c r="E463" i="27"/>
  <c r="E464" i="27"/>
  <c r="E465" i="27"/>
  <c r="E466" i="27"/>
  <c r="E467" i="27"/>
  <c r="E468" i="27"/>
  <c r="E469" i="27"/>
  <c r="E470" i="27"/>
  <c r="E471" i="27"/>
  <c r="E472" i="27"/>
  <c r="E473" i="27"/>
  <c r="E474" i="27"/>
  <c r="E475" i="27"/>
  <c r="E476" i="27"/>
  <c r="E477" i="27"/>
  <c r="E478" i="27"/>
  <c r="E479" i="27"/>
  <c r="E480" i="27"/>
  <c r="E363" i="27"/>
  <c r="E364" i="27"/>
  <c r="E365" i="27"/>
  <c r="E366" i="27"/>
  <c r="E367" i="27"/>
  <c r="E368" i="27"/>
  <c r="E369" i="27"/>
  <c r="E370" i="27"/>
  <c r="E371" i="27"/>
  <c r="E372" i="27"/>
  <c r="E373" i="27"/>
  <c r="E374" i="27"/>
  <c r="E375" i="27"/>
  <c r="E376" i="27"/>
  <c r="E377" i="27"/>
  <c r="E378" i="27"/>
  <c r="E379" i="27"/>
  <c r="E380" i="27"/>
  <c r="E381" i="27"/>
  <c r="E382" i="27"/>
  <c r="E383" i="27"/>
  <c r="E384" i="27"/>
  <c r="E385" i="27"/>
  <c r="E386" i="27"/>
  <c r="E387" i="27"/>
  <c r="E388" i="27"/>
  <c r="E389" i="27"/>
  <c r="E390" i="27"/>
  <c r="E391" i="27"/>
  <c r="E350" i="27"/>
  <c r="E351" i="27"/>
  <c r="E352" i="27"/>
  <c r="E353" i="27"/>
  <c r="E354" i="27"/>
  <c r="E355" i="27"/>
  <c r="E356" i="27"/>
  <c r="E357" i="27"/>
  <c r="E358" i="27"/>
  <c r="E359" i="27"/>
  <c r="E360" i="27"/>
  <c r="E361" i="27"/>
  <c r="E362" i="27"/>
  <c r="E345" i="27"/>
  <c r="E346" i="27"/>
  <c r="E347" i="27"/>
  <c r="E348" i="27"/>
  <c r="E349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8" i="27"/>
  <c r="E89" i="27"/>
  <c r="E90" i="27"/>
  <c r="E91" i="27"/>
  <c r="E92" i="27"/>
  <c r="E93" i="27"/>
  <c r="E94" i="27"/>
  <c r="E95" i="27"/>
  <c r="E97" i="27"/>
  <c r="E98" i="27"/>
  <c r="E99" i="27"/>
  <c r="E100" i="27"/>
  <c r="E101" i="27"/>
  <c r="E102" i="27"/>
  <c r="E103" i="27"/>
  <c r="E104" i="27"/>
  <c r="E105" i="27"/>
  <c r="E106" i="27"/>
  <c r="E107" i="27"/>
  <c r="E109" i="27"/>
  <c r="E110" i="27"/>
  <c r="E111" i="27"/>
  <c r="E112" i="27"/>
  <c r="E113" i="27"/>
  <c r="E114" i="27"/>
  <c r="E115" i="27"/>
  <c r="E116" i="27"/>
  <c r="E117" i="27"/>
  <c r="E118" i="27"/>
  <c r="E119" i="27"/>
  <c r="E120" i="27"/>
  <c r="E121" i="27"/>
  <c r="E122" i="27"/>
  <c r="E123" i="27"/>
  <c r="E124" i="27"/>
  <c r="E125" i="27"/>
  <c r="E126" i="27"/>
  <c r="E127" i="27"/>
  <c r="E128" i="27"/>
  <c r="E129" i="27"/>
  <c r="E130" i="27"/>
  <c r="E131" i="27"/>
  <c r="E132" i="27"/>
  <c r="E133" i="27"/>
  <c r="E134" i="27"/>
  <c r="E135" i="27"/>
  <c r="E136" i="27"/>
  <c r="E137" i="27"/>
  <c r="E138" i="27"/>
  <c r="E139" i="27"/>
  <c r="E140" i="27"/>
  <c r="E141" i="27"/>
  <c r="E142" i="27"/>
  <c r="E143" i="27"/>
  <c r="E144" i="27"/>
  <c r="E145" i="27"/>
  <c r="E146" i="27"/>
  <c r="E147" i="27"/>
  <c r="E148" i="27"/>
  <c r="E149" i="27"/>
  <c r="E150" i="27"/>
  <c r="E151" i="27"/>
  <c r="E152" i="27"/>
  <c r="E153" i="27"/>
  <c r="E154" i="27"/>
  <c r="E155" i="27"/>
  <c r="E156" i="27"/>
  <c r="E157" i="27"/>
  <c r="E158" i="27"/>
  <c r="E159" i="27"/>
  <c r="E160" i="27"/>
  <c r="E161" i="27"/>
  <c r="E162" i="27"/>
  <c r="E163" i="27"/>
  <c r="E164" i="27"/>
  <c r="E165" i="27"/>
  <c r="E166" i="27"/>
  <c r="E167" i="27"/>
  <c r="E168" i="27"/>
  <c r="E169" i="27"/>
  <c r="E170" i="27"/>
  <c r="E171" i="27"/>
  <c r="E172" i="27"/>
  <c r="E173" i="27"/>
  <c r="E174" i="27"/>
  <c r="E175" i="27"/>
  <c r="E176" i="27"/>
  <c r="E177" i="27"/>
  <c r="E178" i="27"/>
  <c r="E179" i="27"/>
  <c r="E180" i="27"/>
  <c r="E181" i="27"/>
  <c r="E182" i="27"/>
  <c r="E183" i="27"/>
  <c r="E184" i="27"/>
  <c r="E185" i="27"/>
  <c r="E186" i="27"/>
  <c r="E187" i="27"/>
  <c r="E188" i="27"/>
  <c r="E189" i="27"/>
  <c r="E190" i="27"/>
  <c r="E191" i="27"/>
  <c r="E192" i="27"/>
  <c r="E193" i="27"/>
  <c r="E194" i="27"/>
  <c r="E195" i="27"/>
  <c r="E196" i="27"/>
  <c r="E197" i="27"/>
  <c r="E198" i="27"/>
  <c r="E199" i="27"/>
  <c r="E200" i="27"/>
  <c r="E201" i="27"/>
  <c r="E202" i="27"/>
  <c r="E203" i="27"/>
  <c r="E204" i="27"/>
  <c r="E205" i="27"/>
  <c r="E206" i="27"/>
  <c r="E207" i="27"/>
  <c r="E208" i="27"/>
  <c r="E209" i="27"/>
  <c r="E210" i="27"/>
  <c r="E211" i="27"/>
  <c r="E212" i="27"/>
  <c r="E213" i="27"/>
  <c r="E214" i="27"/>
  <c r="E215" i="27"/>
  <c r="E216" i="27"/>
  <c r="E217" i="27"/>
  <c r="E218" i="27"/>
  <c r="E219" i="27"/>
  <c r="E220" i="27"/>
  <c r="E221" i="27"/>
  <c r="E222" i="27"/>
  <c r="E223" i="27"/>
  <c r="E224" i="27"/>
  <c r="E225" i="27"/>
  <c r="E226" i="27"/>
  <c r="E227" i="27"/>
  <c r="E228" i="27"/>
  <c r="E229" i="27"/>
  <c r="E230" i="27"/>
  <c r="E231" i="27"/>
  <c r="E232" i="27"/>
  <c r="E233" i="27"/>
  <c r="E234" i="27"/>
  <c r="E235" i="27"/>
  <c r="E236" i="27"/>
  <c r="E237" i="27"/>
  <c r="E238" i="27"/>
  <c r="E239" i="27"/>
  <c r="E240" i="27"/>
  <c r="E241" i="27"/>
  <c r="E242" i="27"/>
  <c r="E243" i="27"/>
  <c r="E244" i="27"/>
  <c r="E245" i="27"/>
  <c r="E246" i="27"/>
  <c r="E247" i="27"/>
  <c r="E248" i="27"/>
  <c r="E249" i="27"/>
  <c r="E250" i="27"/>
  <c r="E251" i="27"/>
  <c r="E252" i="27"/>
  <c r="E253" i="27"/>
  <c r="E254" i="27"/>
  <c r="E255" i="27"/>
  <c r="E256" i="27"/>
  <c r="E257" i="27"/>
  <c r="E258" i="27"/>
  <c r="E259" i="27"/>
  <c r="E260" i="27"/>
  <c r="E261" i="27"/>
  <c r="E262" i="27"/>
  <c r="E263" i="27"/>
  <c r="E264" i="27"/>
  <c r="E265" i="27"/>
  <c r="E266" i="27"/>
  <c r="E267" i="27"/>
  <c r="E268" i="27"/>
  <c r="E269" i="27"/>
  <c r="E270" i="27"/>
  <c r="E271" i="27"/>
  <c r="E272" i="27"/>
  <c r="E273" i="27"/>
  <c r="E274" i="27"/>
  <c r="E275" i="27"/>
  <c r="E276" i="27"/>
  <c r="E277" i="27"/>
  <c r="E278" i="27"/>
  <c r="E279" i="27"/>
  <c r="E280" i="27"/>
  <c r="E281" i="27"/>
  <c r="E282" i="27"/>
  <c r="E283" i="27"/>
  <c r="E284" i="27"/>
  <c r="E285" i="27"/>
  <c r="E286" i="27"/>
  <c r="E287" i="27"/>
  <c r="E288" i="27"/>
  <c r="E289" i="27"/>
  <c r="E290" i="27"/>
  <c r="E291" i="27"/>
  <c r="E292" i="27"/>
  <c r="E293" i="27"/>
  <c r="E294" i="27"/>
  <c r="E295" i="27"/>
  <c r="E296" i="27"/>
  <c r="E297" i="27"/>
  <c r="E298" i="27"/>
  <c r="E299" i="27"/>
  <c r="E300" i="27"/>
  <c r="E301" i="27"/>
  <c r="E302" i="27"/>
  <c r="E303" i="27"/>
  <c r="E304" i="27"/>
  <c r="E305" i="27"/>
  <c r="E306" i="27"/>
  <c r="E307" i="27"/>
  <c r="E308" i="27"/>
  <c r="E309" i="27"/>
  <c r="E310" i="27"/>
  <c r="E311" i="27"/>
  <c r="E312" i="27"/>
  <c r="E313" i="27"/>
  <c r="E314" i="27"/>
  <c r="E315" i="27"/>
  <c r="E316" i="27"/>
  <c r="E317" i="27"/>
  <c r="E318" i="27"/>
  <c r="E319" i="27"/>
  <c r="E320" i="27"/>
  <c r="E321" i="27"/>
  <c r="E322" i="27"/>
  <c r="E323" i="27"/>
  <c r="E324" i="27"/>
  <c r="E325" i="27"/>
  <c r="E326" i="27"/>
  <c r="E327" i="27"/>
  <c r="E328" i="27"/>
  <c r="E329" i="27"/>
  <c r="E330" i="27"/>
  <c r="E331" i="27"/>
  <c r="E332" i="27"/>
  <c r="E333" i="27"/>
  <c r="E334" i="27"/>
  <c r="E335" i="27"/>
  <c r="E336" i="27"/>
  <c r="E337" i="27"/>
  <c r="E338" i="27"/>
  <c r="E339" i="27"/>
  <c r="E340" i="27"/>
  <c r="E341" i="27"/>
  <c r="E342" i="27"/>
  <c r="E343" i="27"/>
  <c r="E344" i="27"/>
  <c r="E6" i="27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40" i="14"/>
  <c r="H141" i="14"/>
  <c r="H142" i="14"/>
  <c r="H14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58" i="14"/>
  <c r="H159" i="14"/>
  <c r="H160" i="14"/>
  <c r="H161" i="14"/>
  <c r="H162" i="14"/>
  <c r="H163" i="14"/>
  <c r="H164" i="14"/>
  <c r="H165" i="14"/>
  <c r="H166" i="14"/>
  <c r="H167" i="14"/>
  <c r="H168" i="14"/>
  <c r="H169" i="14"/>
  <c r="H170" i="14"/>
  <c r="H171" i="14"/>
  <c r="H172" i="14"/>
  <c r="H173" i="14"/>
  <c r="H174" i="14"/>
  <c r="H175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3" i="14"/>
  <c r="H204" i="14"/>
  <c r="H205" i="14"/>
  <c r="H206" i="14"/>
  <c r="H207" i="14"/>
  <c r="H208" i="14"/>
  <c r="H209" i="14"/>
  <c r="H210" i="14"/>
  <c r="H211" i="14"/>
  <c r="H212" i="14"/>
  <c r="H213" i="14"/>
  <c r="H214" i="14"/>
  <c r="H215" i="14"/>
  <c r="H216" i="14"/>
  <c r="H217" i="14"/>
  <c r="H218" i="14"/>
  <c r="H219" i="14"/>
  <c r="H220" i="14"/>
  <c r="H221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34" i="14"/>
  <c r="H235" i="14"/>
  <c r="H236" i="14"/>
  <c r="H237" i="14"/>
  <c r="H238" i="14"/>
  <c r="H239" i="14"/>
  <c r="H240" i="14"/>
  <c r="H241" i="14"/>
  <c r="H242" i="14"/>
  <c r="H243" i="14"/>
  <c r="H244" i="14"/>
  <c r="H245" i="14"/>
  <c r="H246" i="14"/>
  <c r="H247" i="14"/>
  <c r="H248" i="14"/>
  <c r="H249" i="14"/>
  <c r="H250" i="14"/>
  <c r="H251" i="14"/>
  <c r="H252" i="14"/>
  <c r="H253" i="14"/>
  <c r="H254" i="14"/>
  <c r="H255" i="14"/>
  <c r="H256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75" i="14"/>
  <c r="H276" i="14"/>
  <c r="H277" i="14"/>
  <c r="H278" i="14"/>
  <c r="H279" i="14"/>
  <c r="H280" i="14"/>
  <c r="H281" i="14"/>
  <c r="H282" i="14"/>
  <c r="H283" i="14"/>
  <c r="H284" i="14"/>
  <c r="H285" i="14"/>
  <c r="H286" i="14"/>
  <c r="H287" i="14"/>
  <c r="H288" i="14"/>
  <c r="H289" i="14"/>
  <c r="H290" i="14"/>
  <c r="H291" i="14"/>
  <c r="H292" i="14"/>
  <c r="H293" i="14"/>
  <c r="H294" i="14"/>
  <c r="H295" i="14"/>
  <c r="H296" i="14"/>
  <c r="H297" i="14"/>
  <c r="H298" i="14"/>
  <c r="H299" i="14"/>
  <c r="H300" i="14"/>
  <c r="H301" i="14"/>
  <c r="H302" i="14"/>
  <c r="H303" i="14"/>
  <c r="H304" i="14"/>
  <c r="H305" i="14"/>
  <c r="H306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H319" i="14"/>
  <c r="H320" i="14"/>
  <c r="H321" i="14"/>
  <c r="H322" i="14"/>
  <c r="H323" i="14"/>
  <c r="H324" i="14"/>
  <c r="H325" i="14"/>
  <c r="H326" i="14"/>
  <c r="H327" i="14"/>
  <c r="H328" i="14"/>
  <c r="H329" i="14"/>
  <c r="H330" i="14"/>
  <c r="H331" i="14"/>
  <c r="H332" i="14"/>
  <c r="H333" i="14"/>
  <c r="H334" i="14"/>
  <c r="H335" i="14"/>
  <c r="H336" i="14"/>
  <c r="H337" i="14"/>
  <c r="H338" i="14"/>
  <c r="H339" i="14"/>
  <c r="H340" i="14"/>
  <c r="H341" i="14"/>
  <c r="H342" i="14"/>
  <c r="H343" i="14"/>
  <c r="H344" i="14"/>
  <c r="H345" i="14"/>
  <c r="H346" i="14"/>
  <c r="H347" i="14"/>
  <c r="H348" i="14"/>
  <c r="H349" i="14"/>
  <c r="H350" i="14"/>
  <c r="H351" i="14"/>
  <c r="H352" i="14"/>
  <c r="H353" i="14"/>
  <c r="H354" i="14"/>
  <c r="H355" i="14"/>
  <c r="H356" i="14"/>
  <c r="H357" i="14"/>
  <c r="H358" i="14"/>
  <c r="H359" i="14"/>
  <c r="H360" i="14"/>
  <c r="H361" i="14"/>
  <c r="H362" i="14"/>
  <c r="H363" i="14"/>
  <c r="H364" i="14"/>
  <c r="H365" i="14"/>
  <c r="H366" i="14"/>
  <c r="H367" i="14"/>
  <c r="H368" i="14"/>
  <c r="H369" i="14"/>
  <c r="H370" i="14"/>
  <c r="H371" i="14"/>
  <c r="H372" i="14"/>
  <c r="H373" i="14"/>
  <c r="H374" i="14"/>
  <c r="H375" i="14"/>
  <c r="H376" i="14"/>
  <c r="H377" i="14"/>
  <c r="H378" i="14"/>
  <c r="H379" i="14"/>
  <c r="H380" i="14"/>
  <c r="H381" i="14"/>
  <c r="H382" i="14"/>
  <c r="H383" i="14"/>
  <c r="H384" i="14"/>
  <c r="H385" i="14"/>
  <c r="H386" i="14"/>
  <c r="H387" i="14"/>
  <c r="H388" i="14"/>
  <c r="H389" i="14"/>
  <c r="H390" i="14"/>
  <c r="H391" i="14"/>
  <c r="H392" i="14"/>
  <c r="H393" i="14"/>
  <c r="H394" i="14"/>
  <c r="H395" i="14"/>
  <c r="H396" i="14"/>
  <c r="H397" i="14"/>
  <c r="H398" i="14"/>
  <c r="H399" i="14"/>
  <c r="H400" i="14"/>
  <c r="H401" i="14"/>
  <c r="H402" i="14"/>
  <c r="H403" i="14"/>
  <c r="H404" i="14"/>
  <c r="H405" i="14"/>
  <c r="H406" i="14"/>
  <c r="H407" i="14"/>
  <c r="H408" i="14"/>
  <c r="H409" i="14"/>
  <c r="H410" i="14"/>
  <c r="H411" i="14"/>
  <c r="H412" i="14"/>
  <c r="H413" i="14"/>
  <c r="H414" i="14"/>
  <c r="H415" i="14"/>
  <c r="H416" i="14"/>
  <c r="H417" i="14"/>
  <c r="H418" i="14"/>
  <c r="H419" i="14"/>
  <c r="H420" i="14"/>
  <c r="H421" i="14"/>
  <c r="H422" i="14"/>
  <c r="H423" i="14"/>
  <c r="H424" i="14"/>
  <c r="H425" i="14"/>
  <c r="H426" i="14"/>
  <c r="H427" i="14"/>
  <c r="H428" i="14"/>
  <c r="H429" i="14"/>
  <c r="H430" i="14"/>
  <c r="H431" i="14"/>
  <c r="H432" i="14"/>
  <c r="H433" i="14"/>
  <c r="H434" i="14"/>
  <c r="H435" i="14"/>
  <c r="H436" i="14"/>
  <c r="H437" i="14"/>
  <c r="H438" i="14"/>
  <c r="H439" i="14"/>
  <c r="H440" i="14"/>
  <c r="H441" i="14"/>
  <c r="H442" i="14"/>
  <c r="H443" i="14"/>
  <c r="H444" i="14"/>
  <c r="H445" i="14"/>
  <c r="H446" i="14"/>
  <c r="H447" i="14"/>
  <c r="H448" i="14"/>
  <c r="H449" i="14"/>
  <c r="H450" i="14"/>
  <c r="H451" i="14"/>
  <c r="H452" i="14"/>
  <c r="H453" i="14"/>
  <c r="H454" i="14"/>
  <c r="H455" i="14"/>
  <c r="H456" i="14"/>
  <c r="H457" i="14"/>
  <c r="H458" i="14"/>
  <c r="H459" i="14"/>
  <c r="H460" i="14"/>
  <c r="H461" i="14"/>
  <c r="H462" i="14"/>
  <c r="H463" i="14"/>
  <c r="H464" i="14"/>
  <c r="H465" i="14"/>
  <c r="H466" i="14"/>
  <c r="H467" i="14"/>
  <c r="H468" i="14"/>
  <c r="H469" i="14"/>
  <c r="H470" i="14"/>
  <c r="H471" i="14"/>
  <c r="H472" i="14"/>
  <c r="H473" i="14"/>
  <c r="H474" i="14"/>
  <c r="H475" i="14"/>
  <c r="H476" i="14"/>
  <c r="H477" i="14"/>
  <c r="H478" i="14"/>
  <c r="H479" i="14"/>
  <c r="H480" i="14"/>
  <c r="H481" i="14"/>
  <c r="H482" i="14"/>
  <c r="H483" i="14"/>
  <c r="H484" i="14"/>
  <c r="H485" i="14"/>
  <c r="H486" i="14"/>
  <c r="H487" i="14"/>
  <c r="H488" i="14"/>
  <c r="H489" i="14"/>
  <c r="H490" i="14"/>
  <c r="H491" i="14"/>
  <c r="H492" i="14"/>
  <c r="H493" i="14"/>
  <c r="H494" i="14"/>
  <c r="H495" i="14"/>
  <c r="H496" i="14"/>
  <c r="H497" i="14"/>
  <c r="H498" i="14"/>
  <c r="H499" i="14"/>
  <c r="H500" i="14"/>
  <c r="H501" i="14"/>
  <c r="H502" i="14"/>
  <c r="H503" i="14"/>
  <c r="H504" i="14"/>
  <c r="H505" i="14"/>
  <c r="H506" i="14"/>
  <c r="H507" i="14"/>
  <c r="H508" i="14"/>
  <c r="H509" i="14"/>
  <c r="H510" i="14"/>
  <c r="H511" i="14"/>
  <c r="H512" i="14"/>
  <c r="H513" i="14"/>
  <c r="H514" i="14"/>
  <c r="H515" i="14"/>
  <c r="H516" i="14"/>
  <c r="H517" i="14"/>
  <c r="H518" i="14"/>
  <c r="H519" i="14"/>
  <c r="H520" i="14"/>
  <c r="H521" i="14"/>
  <c r="H522" i="14"/>
  <c r="H523" i="14"/>
  <c r="H524" i="14"/>
  <c r="H525" i="14"/>
  <c r="H526" i="14"/>
  <c r="H527" i="14"/>
  <c r="H528" i="14"/>
  <c r="H529" i="14"/>
  <c r="H530" i="14"/>
  <c r="H531" i="14"/>
  <c r="H532" i="14"/>
  <c r="H533" i="14"/>
  <c r="H534" i="14"/>
  <c r="H535" i="14"/>
  <c r="H536" i="14"/>
  <c r="H537" i="14"/>
  <c r="H538" i="14"/>
  <c r="H539" i="14"/>
  <c r="H540" i="14"/>
  <c r="H541" i="14"/>
  <c r="H542" i="14"/>
  <c r="H543" i="14"/>
  <c r="H544" i="14"/>
  <c r="H545" i="14"/>
  <c r="H546" i="14"/>
  <c r="H547" i="14"/>
  <c r="H548" i="14"/>
  <c r="H549" i="14"/>
  <c r="H550" i="14"/>
  <c r="H551" i="14"/>
  <c r="H552" i="14"/>
  <c r="H553" i="14"/>
  <c r="H554" i="14"/>
  <c r="H555" i="14"/>
  <c r="H556" i="14"/>
  <c r="H557" i="14"/>
  <c r="H558" i="14"/>
  <c r="H559" i="14"/>
  <c r="H560" i="14"/>
  <c r="H561" i="14"/>
  <c r="H562" i="14"/>
  <c r="H563" i="14"/>
  <c r="H564" i="14"/>
  <c r="H565" i="14"/>
  <c r="H566" i="14"/>
  <c r="H567" i="14"/>
  <c r="H568" i="14"/>
  <c r="H569" i="14"/>
  <c r="H570" i="14"/>
  <c r="H571" i="14"/>
  <c r="H572" i="14"/>
  <c r="H573" i="14"/>
  <c r="H574" i="14"/>
  <c r="H575" i="14"/>
  <c r="H576" i="14"/>
  <c r="H577" i="14"/>
  <c r="H578" i="14"/>
  <c r="H579" i="14"/>
  <c r="H580" i="14"/>
  <c r="H581" i="14"/>
  <c r="H582" i="14"/>
  <c r="H583" i="14"/>
  <c r="H584" i="14"/>
  <c r="H585" i="14"/>
  <c r="H586" i="14"/>
  <c r="H587" i="14"/>
  <c r="H588" i="14"/>
  <c r="H589" i="14"/>
  <c r="H590" i="14"/>
  <c r="H591" i="14"/>
  <c r="H592" i="14"/>
  <c r="H593" i="14"/>
  <c r="H594" i="14"/>
  <c r="H595" i="14"/>
  <c r="H596" i="14"/>
  <c r="H597" i="14"/>
  <c r="H598" i="14"/>
  <c r="H599" i="14"/>
  <c r="H600" i="14"/>
  <c r="H601" i="14"/>
  <c r="H602" i="14"/>
  <c r="H603" i="14"/>
  <c r="H604" i="14"/>
  <c r="H605" i="14"/>
  <c r="H606" i="14"/>
  <c r="H607" i="14"/>
  <c r="H608" i="14"/>
  <c r="H609" i="14"/>
  <c r="H610" i="14"/>
  <c r="H611" i="14"/>
  <c r="H612" i="14"/>
  <c r="H613" i="14"/>
  <c r="H614" i="14"/>
  <c r="H615" i="14"/>
  <c r="H616" i="14"/>
  <c r="H617" i="14"/>
  <c r="H618" i="14"/>
  <c r="H619" i="14"/>
  <c r="H620" i="14"/>
  <c r="H621" i="14"/>
  <c r="H622" i="14"/>
  <c r="H623" i="14"/>
  <c r="H624" i="14"/>
  <c r="H625" i="14"/>
  <c r="H626" i="14"/>
  <c r="H627" i="14"/>
  <c r="H628" i="14"/>
  <c r="H629" i="14"/>
  <c r="H630" i="14"/>
  <c r="H631" i="14"/>
  <c r="H632" i="14"/>
  <c r="H633" i="14"/>
  <c r="H634" i="14"/>
  <c r="H635" i="14"/>
  <c r="H636" i="14"/>
  <c r="H637" i="14"/>
  <c r="H638" i="14"/>
  <c r="H639" i="14"/>
  <c r="H640" i="14"/>
  <c r="H641" i="14"/>
  <c r="H642" i="14"/>
  <c r="H643" i="14"/>
  <c r="H644" i="14"/>
  <c r="H645" i="14"/>
  <c r="H646" i="14"/>
  <c r="H647" i="14"/>
  <c r="H648" i="14"/>
  <c r="H649" i="14"/>
  <c r="H650" i="14"/>
  <c r="H651" i="14"/>
  <c r="H652" i="14"/>
  <c r="H653" i="14"/>
  <c r="H654" i="14"/>
  <c r="H655" i="14"/>
  <c r="H656" i="14"/>
  <c r="H657" i="14"/>
  <c r="H658" i="14"/>
  <c r="H659" i="14"/>
  <c r="H660" i="14"/>
  <c r="H661" i="14"/>
  <c r="H662" i="14"/>
  <c r="H663" i="14"/>
  <c r="H664" i="14"/>
  <c r="H665" i="14"/>
  <c r="H666" i="14"/>
  <c r="H667" i="14"/>
  <c r="H668" i="14"/>
  <c r="H669" i="14"/>
  <c r="H670" i="14"/>
  <c r="H671" i="14"/>
  <c r="H672" i="14"/>
  <c r="H673" i="14"/>
  <c r="H674" i="14"/>
  <c r="H675" i="14"/>
  <c r="H676" i="14"/>
  <c r="H677" i="14"/>
  <c r="H5" i="14"/>
  <c r="D5" i="7"/>
  <c r="G4" i="25"/>
  <c r="C510" i="27"/>
  <c r="C500" i="27"/>
  <c r="C12" i="10"/>
  <c r="C2" i="10" s="1"/>
  <c r="C12" i="17"/>
  <c r="C491" i="27"/>
  <c r="C497" i="27"/>
  <c r="C501" i="27"/>
  <c r="C482" i="27"/>
  <c r="C2" i="27" s="1"/>
  <c r="C13" i="17"/>
  <c r="C2" i="17" s="1"/>
  <c r="C13" i="10"/>
</calcChain>
</file>

<file path=xl/sharedStrings.xml><?xml version="1.0" encoding="utf-8"?>
<sst xmlns="http://schemas.openxmlformats.org/spreadsheetml/2006/main" count="12175" uniqueCount="5201">
  <si>
    <t>Расходы на уставную деятельность</t>
  </si>
  <si>
    <t>Благотворительная программа "Адресная помощь детям с тяжёлыми заболеваниями головного мозга"</t>
  </si>
  <si>
    <t>Дата платежа</t>
  </si>
  <si>
    <t>Затраты Фонда с р/с  сумма, руб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</si>
  <si>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</si>
  <si>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</si>
  <si>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</si>
  <si>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</si>
  <si>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</si>
  <si>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</si>
  <si>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</si>
  <si>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</si>
  <si>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</si>
  <si>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</si>
  <si>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</si>
  <si>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</si>
  <si>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</si>
  <si>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</si>
  <si>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Комиссия 6%</t>
  </si>
  <si>
    <t>Комиссия 2,5%</t>
  </si>
  <si>
    <t>Пожертвования через страницы фонда в социальных сетях</t>
  </si>
  <si>
    <t/>
  </si>
  <si>
    <t xml:space="preserve">Перечисления клиентов ВТБ 24                                                </t>
  </si>
  <si>
    <t xml:space="preserve">Перечисления клиентов  ПАО"БИНБАНК"                                             </t>
  </si>
  <si>
    <t>Благотворительная программа "Знать и не бояться"</t>
  </si>
  <si>
    <t>уставная деятельность</t>
  </si>
  <si>
    <t>Административные расходы на реализацию программы "Адресная помощь"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</si>
  <si>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</si>
  <si>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</si>
  <si>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Административные расходы на реализацию программы "Терапия счастья"</t>
  </si>
  <si>
    <t>ВСЕГО</t>
  </si>
  <si>
    <t>Комиссия 2,1%</t>
  </si>
  <si>
    <t>Пожертвования по акции "Волшебный троллейбус"</t>
  </si>
  <si>
    <t>#Sportandelp</t>
  </si>
  <si>
    <t>АО "Райффайзенбанк" г. Москва</t>
  </si>
  <si>
    <t>проценты на остаток по счёту</t>
  </si>
  <si>
    <t>ИП Лагутина Ирина Витальевна</t>
  </si>
  <si>
    <t>ООО ТК МилаТранс</t>
  </si>
  <si>
    <t>ООО "Мейн Пипл"</t>
  </si>
  <si>
    <t>ООО "Авангард СПб"</t>
  </si>
  <si>
    <t>ИП Хан Бела Николаевна</t>
  </si>
  <si>
    <t>ООО НКО "ДЕНЬГИ.МЭЙЛ.РУ"</t>
  </si>
  <si>
    <t>КБ ЛОКО-Банк</t>
  </si>
  <si>
    <t>АО КИВИ-БАНК</t>
  </si>
  <si>
    <t>ООО "Домашний Интерьер"</t>
  </si>
  <si>
    <t>ООО ТИАНДЭ</t>
  </si>
  <si>
    <t>БФ "Нужна помощь"</t>
  </si>
  <si>
    <t>ООО "Баурз"</t>
  </si>
  <si>
    <t>ООО СТИЛЛЕР</t>
  </si>
  <si>
    <t>ООО "ГИФТЕРИ.РУ"</t>
  </si>
  <si>
    <t>ООО "ЕФСХ"</t>
  </si>
  <si>
    <t>ИП Миронова Елена Анатольевна</t>
  </si>
  <si>
    <t>ООО "ТКФ "Корпас"</t>
  </si>
  <si>
    <t>ИП Ивина Татьяна Васильевна</t>
  </si>
  <si>
    <t>ООО "Строительно-Производственная Компания "Д-Строй"</t>
  </si>
  <si>
    <t>ООО НПФ Пакер</t>
  </si>
  <si>
    <t>ООО "Ортотранс"</t>
  </si>
  <si>
    <t>КБ "ЮНИАСТРУМ БАНК" (ООО)</t>
  </si>
  <si>
    <t>ИП ГУСЬКОВА ДАРЬЯ АЛЕКСАНДРОВНА</t>
  </si>
  <si>
    <t>ООО "ИнтерКо"</t>
  </si>
  <si>
    <t>ИП Кравченко Алексей Александрович</t>
  </si>
  <si>
    <t>Яндекс.Деньги</t>
  </si>
  <si>
    <t>на лечение Твердохлебова Евгения</t>
  </si>
  <si>
    <t>на лечение Мустафаева Нарима</t>
  </si>
  <si>
    <t>на лечение Мирзаевой Амины</t>
  </si>
  <si>
    <t>на лечение Чмелинской Аделины</t>
  </si>
  <si>
    <t>Б.Елена Алексеевна</t>
  </si>
  <si>
    <t>анонимное пожертвование</t>
  </si>
  <si>
    <t xml:space="preserve">ИП ГАБДРАШИТОВ АЛЕКСЕЙ РАВИЛЬЕВИЧ </t>
  </si>
  <si>
    <t>Б.ИВАН ПАВЛОВИЧ</t>
  </si>
  <si>
    <t>М.Елена Николаевна</t>
  </si>
  <si>
    <t>З.Ксения Владимировна</t>
  </si>
  <si>
    <t>С.Виталий Витальевич</t>
  </si>
  <si>
    <t>С.Алексей Викторович</t>
  </si>
  <si>
    <t>Н. ЕЛЕНА ВЛАДИМИРОВНА</t>
  </si>
  <si>
    <t>И.Сергей Валерьевич</t>
  </si>
  <si>
    <t>П.МАРИНА АНАТОЛЬЕВНА</t>
  </si>
  <si>
    <t>П.СЕРГЕЙ ИВАНОВИЧ</t>
  </si>
  <si>
    <t>Б. Елена Алексеевна</t>
  </si>
  <si>
    <t>К.Денис Николаевич</t>
  </si>
  <si>
    <t>Х.Ирина Владимировна</t>
  </si>
  <si>
    <t>Я.СЕРГЕЙ МИХАЙЛОВИЧ</t>
  </si>
  <si>
    <t>С.Вячеслав Николаевич</t>
  </si>
  <si>
    <t>Л.ВЛАДИСЛАВ АНАТОЛЬЕВИЧ</t>
  </si>
  <si>
    <t>И.СВЕТЛАНА ГЕННАДЬЕВНА</t>
  </si>
  <si>
    <t>Ю.Светлана Борисовна</t>
  </si>
  <si>
    <t>Г.Владимир Андреевич</t>
  </si>
  <si>
    <t>Д.АЛЕКСАНДР СЕРГЕЕВИЧ</t>
  </si>
  <si>
    <t>К.Владимир Александрович</t>
  </si>
  <si>
    <t>Л.Александр Николаевич</t>
  </si>
  <si>
    <t>В.КСЕНИЯ ЮРЬЕВНА</t>
  </si>
  <si>
    <t xml:space="preserve">ИП Ильин Владислав Вячеславович </t>
  </si>
  <si>
    <t>Н.Анжелика Владимировна</t>
  </si>
  <si>
    <t>Г.Элдари Октайевич</t>
  </si>
  <si>
    <t>М. Алексей Анатольевич</t>
  </si>
  <si>
    <t>Ж.Елена Юрьевна</t>
  </si>
  <si>
    <t>А.ИГОРЬ ВЛАДИМИРОВИЧ</t>
  </si>
  <si>
    <t>К.Роман Владимирович</t>
  </si>
  <si>
    <t>Г.Андрей Сергеевич</t>
  </si>
  <si>
    <t>К.НАТАЛЬЯ ПЕТРОВНА</t>
  </si>
  <si>
    <t>Б.АЛИНА ОЛЕГОВНА</t>
  </si>
  <si>
    <t>Б.КСЕНИЯ ИГОРЕВНА</t>
  </si>
  <si>
    <t xml:space="preserve">ИП Полетаева Елена Владимировна </t>
  </si>
  <si>
    <t>Е.Вадим Викторович</t>
  </si>
  <si>
    <t>Г.АННА ЮРЬЕВНА</t>
  </si>
  <si>
    <t xml:space="preserve">К.СВЕТЛАНА АЛЕКСАНДРОВНА </t>
  </si>
  <si>
    <t>Е.Валентин Витальевич</t>
  </si>
  <si>
    <t>А.Роман Николаевич</t>
  </si>
  <si>
    <t>К.Татьяна Александровна</t>
  </si>
  <si>
    <t>И.НАТАЛЬЯ НИКОЛАЕВНА</t>
  </si>
  <si>
    <t>С.ЮРАТ ЭРИКОВИЧ</t>
  </si>
  <si>
    <t>В.Сергей Самвелович</t>
  </si>
  <si>
    <t>Б.ТАТЬЯНА ИВАНОВНА</t>
  </si>
  <si>
    <t>Б.ЕВГЕНИЙ ИГОРЕВИЧ</t>
  </si>
  <si>
    <t>Ч.АЛЕКСАНДР СЕРГЕЕВИЧ</t>
  </si>
  <si>
    <t>Г. Анна Ильинична</t>
  </si>
  <si>
    <t>Г.ЕЛЕНА АНАТОЛЬЕВНА</t>
  </si>
  <si>
    <t>С.ЕКАТЕРИНА ИГОРЕВНА</t>
  </si>
  <si>
    <t>Ч.ЕЛЕНА ЮРЬЕВНА</t>
  </si>
  <si>
    <t xml:space="preserve">ИП Михайлов Сергей Гавриилович </t>
  </si>
  <si>
    <t>С.МАРИЯ АЛЕКСАНДРОВНА</t>
  </si>
  <si>
    <t xml:space="preserve">Р.ОЛЬГА АНДРЕЕВНА </t>
  </si>
  <si>
    <t>Б.Светлана Сергеевна</t>
  </si>
  <si>
    <t>Б.Елена Сергеевна</t>
  </si>
  <si>
    <t>ИП Ильин Владислав Вячеславович</t>
  </si>
  <si>
    <t xml:space="preserve">О.ЕВГЕНИЙ ГЕННАДЬЕВИЧ </t>
  </si>
  <si>
    <t xml:space="preserve">ИП Шалаева Ирина Ивановна </t>
  </si>
  <si>
    <t>Р.ИГОРЬ НИКОЛАЕВИЧ</t>
  </si>
  <si>
    <t xml:space="preserve">Д.НАТАЛЬЯ МИХАЙЛОВНА </t>
  </si>
  <si>
    <t>Т.Дмитрий Александрович</t>
  </si>
  <si>
    <t>З.АЛЕКСАНДР НИКОЛАЕВИЧ</t>
  </si>
  <si>
    <t>на лечение Вирясовой Анастасии</t>
  </si>
  <si>
    <t>Благотворительный день рождения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</si>
  <si>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</si>
  <si>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</si>
  <si>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</si>
  <si>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</si>
  <si>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Разработка базы учета данных</t>
  </si>
  <si>
    <t>Прочие расходы</t>
  </si>
  <si>
    <t>Отчет о полученных пожертвованиях и произведенных затратах за август 2016 г.</t>
  </si>
  <si>
    <t xml:space="preserve">Поступления за август 2016 </t>
  </si>
  <si>
    <t>Расходы по расчётному счёту за август 2016</t>
  </si>
  <si>
    <t>август</t>
  </si>
  <si>
    <t>Отчет о полученных пожертвованиях, перечисленных на расчетный счет в АО "Райффайзенбанк", за август 2016 г.</t>
  </si>
  <si>
    <t>Отчет о пожертвованиях, перечисленных через МТС USSD, за август 2016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</si>
  <si>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август 2016 г.</t>
  </si>
  <si>
    <t>Отчет о пожертвованиях, перечисленных через сайт www.bfkh.ru через платежную систему Платрон за август 2016 г.</t>
  </si>
  <si>
    <t>Отчет о пожертвованиях, перечисленных в рамках партнёрской программы с ОАО "СКБ-Банк", за август 2016 г.</t>
  </si>
  <si>
    <t>Отчет о пожертвованиях, перечисленных в рамках партнёрской программы с ПАО "ВТБ 24", за август 2016 г,</t>
  </si>
  <si>
    <t>Отчет о пожертвованиях, перечисленных в рамках партнёрской программы с ПАО "БИНБАНК", за август 2016 г.</t>
  </si>
  <si>
    <t>Отчет о пожертвованиях, перечисленных в рамках партнёрской программы с ПАО "МДМ Банк", за август 2016 г.</t>
  </si>
  <si>
    <t>Отчет о пожертвованиях, перечисленных через ресурс Благо.ру, за август 2016 г.</t>
  </si>
  <si>
    <t>Отчет о пожертвованиях, перечисленных через платёжную систему РБК-Money, за август 2016 г.</t>
  </si>
  <si>
    <t>Отчет о пожертвованиях, перечисленных через платёжную систему CloudPayments, за август 2016 г.</t>
  </si>
  <si>
    <t>Отчет о пожертвованиях, перечисленных через платёжную систему PayPal, за август 2016 г.</t>
  </si>
  <si>
    <t>Отчет о пожертвованиях, перечисленных через платёжную систему Элекснет, за август 2016 г.</t>
  </si>
  <si>
    <t>Перечисления клиентов Сбербанка, за август 2016 г.</t>
  </si>
  <si>
    <t>Анонимное пожертвование</t>
  </si>
  <si>
    <t>ИП  Маркеленко Сергей Александрович</t>
  </si>
  <si>
    <t>ООО "Авуар"</t>
  </si>
  <si>
    <t>ООО"МедиТрейд СПБ"</t>
  </si>
  <si>
    <t>ООО "Американ Лайтинг"</t>
  </si>
  <si>
    <t>ООО ЮК ОДИССЕЙ</t>
  </si>
  <si>
    <t>ООО "Альтурекс"</t>
  </si>
  <si>
    <t>ООО Подорожник Авто</t>
  </si>
  <si>
    <t>ООО "ГИДРОГАЗСТРОЙ"</t>
  </si>
  <si>
    <t>ООО "РИИКО"</t>
  </si>
  <si>
    <t>ООО "Немецкая Электротехника"</t>
  </si>
  <si>
    <t>ООО "ВальТ Титце"</t>
  </si>
  <si>
    <t>ООО "СПЛАТ-КОСМЕТИКА"</t>
  </si>
  <si>
    <t>ООО Производственное объединение "Фирма Лира"</t>
  </si>
  <si>
    <t>ООО "ЭТАЛОН-МСК"</t>
  </si>
  <si>
    <t>ООО "ПрофГеоКом"</t>
  </si>
  <si>
    <t>ООО "Альтернатива в энергетике"</t>
  </si>
  <si>
    <t>ООО "Транс-Логистик"</t>
  </si>
  <si>
    <t>ООО "Интеллектуальные комплексы автоматики</t>
  </si>
  <si>
    <t>ООО "ТрейдПорта"</t>
  </si>
  <si>
    <t>ООО "Карат"</t>
  </si>
  <si>
    <t>ООО "АйЯ"</t>
  </si>
  <si>
    <t>ООО "Городские игрушки опт"</t>
  </si>
  <si>
    <t>Наличные денежные средства</t>
  </si>
  <si>
    <t>С. Алина Сергеевна</t>
  </si>
  <si>
    <t>К. ОЛЕГ ПАВЛОВИЧ</t>
  </si>
  <si>
    <t>С. МАРИЯ АЛЕКСАНДРОВНА</t>
  </si>
  <si>
    <t>Е. ДЕНИС ЕВГЕНЬЕВИЧ</t>
  </si>
  <si>
    <t>Г. СЕРГЕЙ СЕРГЕЕВИЧ</t>
  </si>
  <si>
    <t>М. ИЛЬЯС САМАТОВИЧ</t>
  </si>
  <si>
    <t>Н. Дмитрий Александрович</t>
  </si>
  <si>
    <t>Л. Юлия Владимировна</t>
  </si>
  <si>
    <t>Б. Юрий Андреевич</t>
  </si>
  <si>
    <t>У. НАТАЛЬЯ АНАТОЛЬЕВНА</t>
  </si>
  <si>
    <t>А. ИГОРЬ ВЛАДИМИРОВИЧ</t>
  </si>
  <si>
    <t>М. Иван Евгеньевич</t>
  </si>
  <si>
    <t>П. Максим Александрович</t>
  </si>
  <si>
    <t>Е. Игорь Николаевич</t>
  </si>
  <si>
    <t>Я. Андрей Геннадиевич</t>
  </si>
  <si>
    <t>В. ЕВГЕНИЙ АЛЕКСАНДРОВИЧ</t>
  </si>
  <si>
    <t>М. ПАВЕЛ ЮРЬЕВИЧ</t>
  </si>
  <si>
    <t>С. Виталий Витальевич</t>
  </si>
  <si>
    <t>К. АЛЕКСАНДР ЛЕОНИДОВИЧ</t>
  </si>
  <si>
    <t>Т. МАРИЯ ВЛАДИМИРОВНА</t>
  </si>
  <si>
    <t>И. ЮЛИЯ ВЛАДИМИРОВНА</t>
  </si>
  <si>
    <t>Х. СВЕТЛАНА ВЛАДИМИРОВНА</t>
  </si>
  <si>
    <t>Л. КРИСТИНА ВАЛЕРЬЕВНА</t>
  </si>
  <si>
    <t>И. ОЛЕСЯ ВЛАДИМИРОВНА</t>
  </si>
  <si>
    <t>М. Альбина Наильевна</t>
  </si>
  <si>
    <t xml:space="preserve">ООО Дизель </t>
  </si>
  <si>
    <t>С.СЕРГЕЙ ВЛАДИМИРОВИЧ</t>
  </si>
  <si>
    <t>С. Александр Юрьевич</t>
  </si>
  <si>
    <t>П. Елена Станиславовна</t>
  </si>
  <si>
    <t>М. Дмитрий Юрьевич</t>
  </si>
  <si>
    <t>З. АЛЕКСАНДР АЛЕКСАНДРОВИЧ</t>
  </si>
  <si>
    <t>П. СЕРГЕЙ ИВАНОВИЧ</t>
  </si>
  <si>
    <t>Т. Владимир Алекандрович</t>
  </si>
  <si>
    <t>Т.Евгения Владимировна</t>
  </si>
  <si>
    <t>Б. Светлана Сергеевна</t>
  </si>
  <si>
    <t>Ч. ОЛЬГА ВАЛЕРЬЕВНА</t>
  </si>
  <si>
    <t>М. АРТЕМ ВИКТОРОВИЧ</t>
  </si>
  <si>
    <t>М. ЮРИЙ АЛЕКСАНДРОВИЧ</t>
  </si>
  <si>
    <t>К.Алексей Алексеевич</t>
  </si>
  <si>
    <t>И. АЛЕКСЕЙ ФЕДОРОВИЧ</t>
  </si>
  <si>
    <t>Х. ДЕНИС ВИКТОРОВИЧ</t>
  </si>
  <si>
    <t>Б. Светланы Сяидовны</t>
  </si>
  <si>
    <t xml:space="preserve">ИП Носенко Наталья Владимировна </t>
  </si>
  <si>
    <t>Н.Марат Мирсатович</t>
  </si>
  <si>
    <t>К. Денис Николаевич</t>
  </si>
  <si>
    <t>К. НАТАЛЬЯ ГЕОРГИЕВНА</t>
  </si>
  <si>
    <t>М. ЭЛЬВИРА ЮЛАЕВНА</t>
  </si>
  <si>
    <t>Я. ВАДИМ НИКОЛАЕВИЧ</t>
  </si>
  <si>
    <t xml:space="preserve">ИП Спиридёнок Олег Эдуардович </t>
  </si>
  <si>
    <t xml:space="preserve">ИП Ерастов Руслан Владимирович </t>
  </si>
  <si>
    <t>М. АЛЛА ДМИТРИЕВНА</t>
  </si>
  <si>
    <t>В.МАРФА ЮРЬЕВНА</t>
  </si>
  <si>
    <t>С. ЮЛИЯ ЛЕОНТЬЕВНА</t>
  </si>
  <si>
    <t>М. ЮЛИЯ ТАГИРОВНА</t>
  </si>
  <si>
    <t>Л. Елена Леонидовна</t>
  </si>
  <si>
    <t>В. СЕРГЕЙ ВЛАДИМИРОВИЧ</t>
  </si>
  <si>
    <t>А. Светлана Витальевна</t>
  </si>
  <si>
    <t>О. Елена Андреевна</t>
  </si>
  <si>
    <t>Ц. ЛАРИСА НИКОЛАЕВНА</t>
  </si>
  <si>
    <t>С. Михаил Андреевич</t>
  </si>
  <si>
    <t>М. ИРИНА ГЕННАДЬЕВНА</t>
  </si>
  <si>
    <t>К. ЕЛЕНА ВЛАДИМИРОВНА</t>
  </si>
  <si>
    <t>Р. Артем Александрович</t>
  </si>
  <si>
    <t>К. ПАВЕЛ ВЛАДИМИРОВИЧ</t>
  </si>
  <si>
    <t>М. Татьяна Алексеевна</t>
  </si>
  <si>
    <t>Л.ЛАРИСА ВЛАДИМИРОВНА</t>
  </si>
  <si>
    <t>Ш. Татьяна Александровна</t>
  </si>
  <si>
    <t>Л. Андрей Валерьевич</t>
  </si>
  <si>
    <t>А. АЛЕКСЕЙ ИГОРЕВИЧ</t>
  </si>
  <si>
    <t>К. ВЕРА ВИКТОРОВНА</t>
  </si>
  <si>
    <t>У.НАТАЛИЯ АЛЕКСАНДРОВНА</t>
  </si>
  <si>
    <t>Ч. АЛЕКСАНДРА МИХАЙЛОВНА</t>
  </si>
  <si>
    <t>К. МАРИНА ЮРЬЕВНА</t>
  </si>
  <si>
    <t>К. ПАВЕЛ ВЕНИАМИНОВИЧ</t>
  </si>
  <si>
    <t>М. Елена Николаевна</t>
  </si>
  <si>
    <t>М.ЕЛЕНА НИКОЛАЕВНА</t>
  </si>
  <si>
    <t>П.Светлана Викторовна</t>
  </si>
  <si>
    <t>Е.ЕВГЕНИЙ АЛЕКСАНДРОВИЧ</t>
  </si>
  <si>
    <t>А. Алексей Александрович</t>
  </si>
  <si>
    <t>А. ЕЛЕНА ВАСИЛЬЕВНА</t>
  </si>
  <si>
    <t>ИП Масаев Михаил Владимирович</t>
  </si>
  <si>
    <t xml:space="preserve">Ш.ИВАН ВИКТОРОВИЧ </t>
  </si>
  <si>
    <t>И. ИРИНА БОРИСОВНА</t>
  </si>
  <si>
    <t>П.Константин Викторович</t>
  </si>
  <si>
    <t>К.МАРИЯ АЛЕКСЕЕВНА</t>
  </si>
  <si>
    <t>И. АЛЛА МИХАЙЛОВНА</t>
  </si>
  <si>
    <t>Х.Александр Викторович</t>
  </si>
  <si>
    <t>Ш. АЛЕКСЕЙ ВИКТОРОВИЧ</t>
  </si>
  <si>
    <t>Я. Игорь Игоревич</t>
  </si>
  <si>
    <t>С.КСЕНИЯ ВАЛЕРЬЕВНА</t>
  </si>
  <si>
    <t>Ф.ЕЛЕНА ВИКТОРОВНА</t>
  </si>
  <si>
    <t>К. АННА АЛЕКСАНДРОВНА</t>
  </si>
  <si>
    <t>А. НАТАЛЬЯ АНАТОЛЬЕВНА</t>
  </si>
  <si>
    <t xml:space="preserve">ИП Любченко Ольга Андреевна </t>
  </si>
  <si>
    <t>Д.Евгений Сергеевич</t>
  </si>
  <si>
    <t>А.НИКИТА ВИКТОРОВИЧ</t>
  </si>
  <si>
    <t>К. Андрей Васильевич</t>
  </si>
  <si>
    <t>К. Наталья Вячеславовна</t>
  </si>
  <si>
    <t>А. Роман Николаевич</t>
  </si>
  <si>
    <t>Ш. Роза Масхутовна</t>
  </si>
  <si>
    <t>К. ОКСАНА АЛЕКСАНДРОВНА</t>
  </si>
  <si>
    <t>Л. ЮЛИЯ НИКОЛАЕВНА</t>
  </si>
  <si>
    <t>М.ИРИНА ВАСИЛЬЕВНА</t>
  </si>
  <si>
    <t>Р.Игорь Николаевич</t>
  </si>
  <si>
    <t>З. Станислав Сергеевич</t>
  </si>
  <si>
    <t xml:space="preserve">К. Юлия Вадимовна </t>
  </si>
  <si>
    <t>К. Семен Борисович</t>
  </si>
  <si>
    <t>С.Мария Юрьевна</t>
  </si>
  <si>
    <t>Л. ИГОРЬ ГЕННАДЬЕВИЧ</t>
  </si>
  <si>
    <t>Б. ДЕНИС ВАСИЛЬЕВИЧ</t>
  </si>
  <si>
    <t>С.Марсель Исмагилович</t>
  </si>
  <si>
    <t>З.ИРИНА ВИКТОРОВНА</t>
  </si>
  <si>
    <t>О.СТАНИСЛАВ ПЕТРОВИЧ</t>
  </si>
  <si>
    <t>М. ИЛЬЯ ВЛАДИМИРОВИЧ</t>
  </si>
  <si>
    <t>ИП Моров Максим Сергеевич</t>
  </si>
  <si>
    <t>ИП Салихов Айдар Назимович</t>
  </si>
  <si>
    <t>Я.Наталья</t>
  </si>
  <si>
    <t xml:space="preserve">ИП ЛЫКИН АНТОН СЕМЕНОВИЧ </t>
  </si>
  <si>
    <t xml:space="preserve">С.СЕРГЕЙ АНДРЕЕВИЧ </t>
  </si>
  <si>
    <t>Я. ИВАН АНАТОЛЬЕВИЧ</t>
  </si>
  <si>
    <t>Л.Борис Валерьевич</t>
  </si>
  <si>
    <t>А. Зифина Зайнулловна</t>
  </si>
  <si>
    <t>К. РОМАН СЕРГЕЕВИЧ</t>
  </si>
  <si>
    <t>П. Николай Николаевич</t>
  </si>
  <si>
    <t>З.СЕРГЕЙ ПЕТРОВИЧ</t>
  </si>
  <si>
    <t>О. НАТАЛЬЯ СЕРГЕЕВНА</t>
  </si>
  <si>
    <t>С. Ксения Евгеньевна</t>
  </si>
  <si>
    <t>А. Александра Евгеньевна</t>
  </si>
  <si>
    <t>Т. Фекла Ивановна</t>
  </si>
  <si>
    <t>М.СОФИЯ ВАЛЕРЬЕВНА</t>
  </si>
  <si>
    <t>Б.СЕРГЕЙ АЛЕКСАНДРОВИЧ</t>
  </si>
  <si>
    <t>Т. Вадим Викторович</t>
  </si>
  <si>
    <t>Р. Ольга Михайловна</t>
  </si>
  <si>
    <t>Ф.Алексей Александрович</t>
  </si>
  <si>
    <t>Т. Алла Александровна</t>
  </si>
  <si>
    <t>В. ФЛЮЗА ЗАГИТОВНА</t>
  </si>
  <si>
    <t>Е.Лариса Александровна</t>
  </si>
  <si>
    <t xml:space="preserve">ИП Каращук Владимир Викторович </t>
  </si>
  <si>
    <t xml:space="preserve">ИП Смирнов Александр Геннадиевич </t>
  </si>
  <si>
    <t xml:space="preserve">Р.АЛЕСЯ АЛЕКСАНДРОВНА </t>
  </si>
  <si>
    <t>Д. ОЛЬГА ВАЛЕРЬЕВНА</t>
  </si>
  <si>
    <t>Ф. ВЕРА ВЛАДИМИРОВНА</t>
  </si>
  <si>
    <t>П. ЕЛЕНА ВИКТОРОВНА</t>
  </si>
  <si>
    <t>К. ЛЕВОН ГЕОРГИЕВИЧ</t>
  </si>
  <si>
    <t>Н. Елена Сергеевна</t>
  </si>
  <si>
    <t>П. ИРИНА ВАЛЕРЬЕВНА</t>
  </si>
  <si>
    <t>А. АЛЕКСЕЙ НИКОЛАЕВИЧ</t>
  </si>
  <si>
    <t xml:space="preserve">Ч.АНТОН СЕРГЕЕВИЧ </t>
  </si>
  <si>
    <t>Ш.НАТАЛЬЯ ВЛАДИМИРОВНА</t>
  </si>
  <si>
    <t>И. Алексей Витальевич</t>
  </si>
  <si>
    <t>В.ЕВГЕНИЙ АЛЕКСАНДРОВИЧ</t>
  </si>
  <si>
    <t xml:space="preserve">ИП Чепакин Сергей Олегович </t>
  </si>
  <si>
    <t>К. ЕКАТЕРИНА АНАТОЛЬЕВНА</t>
  </si>
  <si>
    <t>В.Елена Константиновна</t>
  </si>
  <si>
    <t>У. Юрий Владимирович</t>
  </si>
  <si>
    <t>М.АЛЛА ДМИТРИЕВНА</t>
  </si>
  <si>
    <t>Ч.АЛЕКСАНДР АЛЕКСАНДРОВИЧ</t>
  </si>
  <si>
    <t xml:space="preserve">ИП Харисов Радик Сагитович </t>
  </si>
  <si>
    <t>Х. ЮЛИЯ ЮРЬЕВНА</t>
  </si>
  <si>
    <t>С.Андрей Викторович</t>
  </si>
  <si>
    <t>Б.Андрей Вячеславович</t>
  </si>
  <si>
    <t>Н. Валерия Олеговна</t>
  </si>
  <si>
    <t>С.ЮЛИЯ АЛЕКСАНДРОВНА</t>
  </si>
  <si>
    <t>Ш-Ж. Алексей Алексеевич</t>
  </si>
  <si>
    <t>П.Андрей Борисович</t>
  </si>
  <si>
    <t>Б.ЮЛИЯ НИКОЛАЕВНА</t>
  </si>
  <si>
    <t>М. Юлия Валерьевна</t>
  </si>
  <si>
    <t>А.Илья Владимирович</t>
  </si>
  <si>
    <t>Д.АНАСТАСИЯ ИГОРЕВНА</t>
  </si>
  <si>
    <t>Б.Иван Павлович</t>
  </si>
  <si>
    <t>К. Сергей Михайлович</t>
  </si>
  <si>
    <t>П.Павел Игоревич</t>
  </si>
  <si>
    <t>В. ЮЛИЯ ВАДИМОВНА</t>
  </si>
  <si>
    <t>З.Сергей Федорович</t>
  </si>
  <si>
    <t>Ю. Артур Юрьевич</t>
  </si>
  <si>
    <t>Н.СВЕТЛАНА ГЕННАДЬЕВНА</t>
  </si>
  <si>
    <t>Б.Инна Александровна</t>
  </si>
  <si>
    <t>Ф.Максим Александрович</t>
  </si>
  <si>
    <t>Г. СВЕТЛАНА ЕВГЕНЬЕВНА</t>
  </si>
  <si>
    <t>П. Сергей Сергеевич</t>
  </si>
  <si>
    <t>К.АЛЕКСАНДР ЛЕОНИДОВИЧ</t>
  </si>
  <si>
    <t>К.ГРИГОРИЙ АЛЕКСАНДРОВИЧ</t>
  </si>
  <si>
    <t>Р.Сергей Витальевич</t>
  </si>
  <si>
    <t xml:space="preserve">С.СЕРГЕЙ ВЛАДИМИРОВИЧ </t>
  </si>
  <si>
    <t>Ш.ЖАННА ВЛАДИМИРОВНА</t>
  </si>
  <si>
    <t>В.ЮЛИЯ ВАДИМОВНА</t>
  </si>
  <si>
    <t>К.НАДЕЖДА АЛЕКСАНДРОВНА</t>
  </si>
  <si>
    <t>Л. ГЕНАДИЙ ДМИТРИЕВИЧ</t>
  </si>
  <si>
    <t>Л. Константин Владимирович</t>
  </si>
  <si>
    <t>Ю.Павел Сергеевич</t>
  </si>
  <si>
    <t>П.АНДРЕЙ ВЛАДИМИРОВИЧ</t>
  </si>
  <si>
    <t>Т.ДМИТРИЙ ЕВГЕНЬЕВИЧ</t>
  </si>
  <si>
    <t>Д.ОКСАНА ВАЛЕРЬЕВНА</t>
  </si>
  <si>
    <t>на лечение Смирнова Семена</t>
  </si>
  <si>
    <t>на лечение Исаева Артема</t>
  </si>
  <si>
    <t>на лечение Кондрашова Роберта</t>
  </si>
  <si>
    <t>на лечение Жорник Павла</t>
  </si>
  <si>
    <t>на лечение Готфрид Макара</t>
  </si>
  <si>
    <t>на лечение Горшковой Валерии</t>
  </si>
  <si>
    <t>на лечение Еськова Данила</t>
  </si>
  <si>
    <t>на лечение Маньшина Алексея</t>
  </si>
  <si>
    <t>на лечение Кравченко Алины</t>
  </si>
  <si>
    <t>на лечение Балабановой Агаты</t>
  </si>
  <si>
    <t>на лечение Лиева Тимиркана</t>
  </si>
  <si>
    <t>на лечение Морозова Ивана</t>
  </si>
  <si>
    <t>на лечение Меньшина Алексея</t>
  </si>
  <si>
    <t>банковский перевод</t>
  </si>
  <si>
    <t>Благотворительные пожертвования, собранные в ящики для сбора пожертвований на концерте певице SIA в Крокус Сити Холле 04.08.2016г</t>
  </si>
  <si>
    <t>сдача наличных денежных средств</t>
  </si>
  <si>
    <t>Благотворительные пожертвования,собранные в ящики для сбора пожертвований на концерте Нино Катамадзе, в парке Красная Пресня 28.08.2016г</t>
  </si>
  <si>
    <t>Благотворительные пожертвования, собранные в ящики для сбора пожертвований на фестивале Бурда фест в Музеоне 27.08.2016г</t>
  </si>
  <si>
    <t>Благотворительные пожертвования, собранные в ящики для сбора пожертвований по договору №1/01-06-16 от 01.06.2016г</t>
  </si>
  <si>
    <t>Пожертвовать - Семен Смирнов</t>
  </si>
  <si>
    <t>Пожертвовать - без адресации</t>
  </si>
  <si>
    <t>Пожертвовать - Аделина Чмелинская</t>
  </si>
  <si>
    <t xml:space="preserve">Пожертвовать - Нариман Мустафаев </t>
  </si>
  <si>
    <t>Пожертвовать - Михаил Булатников</t>
  </si>
  <si>
    <t>Пожертвовать - Амина Мирзаева</t>
  </si>
  <si>
    <t>Пожертвовать - Анастасия Вирясова</t>
  </si>
  <si>
    <t>Пожертвовать - Данил Еськов</t>
  </si>
  <si>
    <t>Пожертвовать - Евгений Твердохлебов</t>
  </si>
  <si>
    <t>Пожертвовать - Валерия Горшкова</t>
  </si>
  <si>
    <t>Пожертвовать - Павел Жорник</t>
  </si>
  <si>
    <t>Пожертвовать - Роберт Кондрашов</t>
  </si>
  <si>
    <t>Пожертвовать - Артем Исаев</t>
  </si>
  <si>
    <t>Пожертвовать - Денис Черкунов</t>
  </si>
  <si>
    <t>Пожертвовать - Макар Готфрид</t>
  </si>
  <si>
    <t>Пожертвовать - Леонид Казанов</t>
  </si>
  <si>
    <t>Пожертвовать - Ярахмед Ярахмедов</t>
  </si>
  <si>
    <t>Пожертвовать - Алина Кравченко</t>
  </si>
  <si>
    <t>Пожертвовать - Агата Балабанова</t>
  </si>
  <si>
    <t>Пожертвовать - Алексей Маньшин</t>
  </si>
  <si>
    <t>Пожертвовать - Иван Морозов</t>
  </si>
  <si>
    <t>Пожертвовать - Темиркан Лиев</t>
  </si>
  <si>
    <t>Пожертвовать - Иван Ефрим</t>
  </si>
  <si>
    <t>Пожертвовать - Адель Филиппов</t>
  </si>
  <si>
    <t>Пожертвовать - Давид Бетеев</t>
  </si>
  <si>
    <t>С НАТАЛЬЯ АЛЕКСАНДРОВНА</t>
  </si>
  <si>
    <t>П Ангелина Юрьевна</t>
  </si>
  <si>
    <t>Я СВЕТЛАНА АЛИКОВНА</t>
  </si>
  <si>
    <t>А ВАЛЕНТИНА ИВАНОВНА</t>
  </si>
  <si>
    <t>А КАНДИЛ ТЕМУРОВИЧ</t>
  </si>
  <si>
    <t>Т ЛЮДМИЛА ЮРЬЕВНА</t>
  </si>
  <si>
    <t>М ЕЛЕНА ГЕННАДЬЕВНА</t>
  </si>
  <si>
    <t>с роман альфисович</t>
  </si>
  <si>
    <t>п евгения сергеевна</t>
  </si>
  <si>
    <t>Р АЛЕКСАНДР ЕВГЕНЬЕВИЧ</t>
  </si>
  <si>
    <t>З НАТАЛЬЯ ВЯЧЕСЛАВНА</t>
  </si>
  <si>
    <t>Р АНАСТАСИЯ ВЯЧЕСЛАВОВНА</t>
  </si>
  <si>
    <t>П ЮЛИЯ ВИКТОРОВНА</t>
  </si>
  <si>
    <t>М Сардар Нариман</t>
  </si>
  <si>
    <t>Г ТАМАРА ВЛАДИМИРОВНА</t>
  </si>
  <si>
    <t>С ЕЛЕНА ВЛАДИМИРОВНА</t>
  </si>
  <si>
    <t>Н Вероника Николаевна</t>
  </si>
  <si>
    <t>ф полина михайловна</t>
  </si>
  <si>
    <t>Ч АЛЕКСЕЙ ВИКТОРОВИЧ</t>
  </si>
  <si>
    <t>М АЛЕКСАНДР ЕВГЕНЬЕВИЧ</t>
  </si>
  <si>
    <t>Ф НАТАЛЬЯ НИКОЛАЕВНА</t>
  </si>
  <si>
    <t>К Ирина Ваильевна</t>
  </si>
  <si>
    <t>М Игорь Геннадьевич</t>
  </si>
  <si>
    <t>К ЮРИЙ АЛЕКСАНДРОВИЧ</t>
  </si>
  <si>
    <t>К СВЕТЛАНА СЕРГЕЕВНА</t>
  </si>
  <si>
    <t>Л Екатерина Валерьевна</t>
  </si>
  <si>
    <t>М НИНА ВИКТОРОВНА</t>
  </si>
  <si>
    <t>К НАДЕЖДА ИВАНОВНА</t>
  </si>
  <si>
    <t>Я ЕЛЕНА НИКОЛАЕВНА</t>
  </si>
  <si>
    <t>С ДМИТРИЙ АЛЕКСАНДРОВИЧ</t>
  </si>
  <si>
    <t>М СВЕТЛАНА ВИКТОРОВНА</t>
  </si>
  <si>
    <t>Л ВАЛЕНТИНА АЛЕКСЕЕВНА</t>
  </si>
  <si>
    <t>Л Анастасия Ивановна</t>
  </si>
  <si>
    <t>В ОЛЬГА ИВАНОВНА</t>
  </si>
  <si>
    <t>Л СЕРГЕЙ АЛЕКСАНДРОВИЧ</t>
  </si>
  <si>
    <t>С НАДЕЖДА СЕРАФИМОВНА</t>
  </si>
  <si>
    <t>С ОЛЕСЯ ГЕННАДЬЕВНА</t>
  </si>
  <si>
    <t>Ч ИРИНА НИКОЛАЕВНА</t>
  </si>
  <si>
    <t>Р Илья Евгеньнвич</t>
  </si>
  <si>
    <t>П Ольга</t>
  </si>
  <si>
    <t>Ф Константин Егорович</t>
  </si>
  <si>
    <t>Е ЭЛЬВИРА ЕЛВАРОВНА</t>
  </si>
  <si>
    <t>Ж ЕЛЕНА ВЛАДИМИРОВНА</t>
  </si>
  <si>
    <t>Т Валерия Вадимовна</t>
  </si>
  <si>
    <t>К ИВАН АЛЕКСАНДРОВИЧ</t>
  </si>
  <si>
    <t>Т Екатерина Васильевна</t>
  </si>
  <si>
    <t>Н НАТАЛЬЯ ВЛАДИМИРОВНА</t>
  </si>
  <si>
    <t>С ИРИНА ВИКТОРОВНА</t>
  </si>
  <si>
    <t>И ТАМАРА ИВАНОВНА</t>
  </si>
  <si>
    <t>Ч ЗИНАИДА ВАСИЛЬЕВНА</t>
  </si>
  <si>
    <t>Н АЛЕКСАНДР АЛЕКСЕЕВИЧ</t>
  </si>
  <si>
    <t>В ТАТЬЯНА ИВАНОВНА</t>
  </si>
  <si>
    <t>Е Константин Вячеславович</t>
  </si>
  <si>
    <t>К ДАРЬЯ ВЛАДИМИРОВНА</t>
  </si>
  <si>
    <t>Е Дарья Анатольевна</t>
  </si>
  <si>
    <t>К ОЛЬГА АЛЕКСАНДРОВНА</t>
  </si>
  <si>
    <t>Н ОЛЕСЯ ВЛАДИМИРОВНА</t>
  </si>
  <si>
    <t>Т ЛИДИЯ ПЕТРОВНА</t>
  </si>
  <si>
    <t>К ТУРЕБЕК ЖУМАБЕКОВИЧ</t>
  </si>
  <si>
    <t>Р НИНА АЛЕКСАНДРОВНА</t>
  </si>
  <si>
    <t>Г Н.Н.</t>
  </si>
  <si>
    <t>И ЕКАТЕРИНА ОЛЕГОВНА</t>
  </si>
  <si>
    <t>В ОЛЬГА ВИТАЛЬЕВНА</t>
  </si>
  <si>
    <t>К олеся Станиславовна</t>
  </si>
  <si>
    <t>Б АНДРЕЙ НИКОЛАЕВИЧ</t>
  </si>
  <si>
    <t>П СТЕПАН ВАСИЛЬЕВИЧ</t>
  </si>
  <si>
    <t>Д ДМИТРИЙ ВИКТОРОВИЧ</t>
  </si>
  <si>
    <t>Г НИКОЛАЙ ГЕОРГИЕВИЧ</t>
  </si>
  <si>
    <t>К ЛЮБОВЬ АЛЕКСАНДРОВНА</t>
  </si>
  <si>
    <t>С Ольга</t>
  </si>
  <si>
    <t>Б АНДРЕЙ ГРИГОРЬЕВИЧ</t>
  </si>
  <si>
    <t>В Ирина Валентиновна</t>
  </si>
  <si>
    <t>Д Светлана Петровна</t>
  </si>
  <si>
    <t>П СВЕТЛАНА ВЯЧЕСЛАВОВНА</t>
  </si>
  <si>
    <t>А АЛЕКСАНДР АЛЕКСАНДРОВИЧ</t>
  </si>
  <si>
    <t>Т АЛЬФИЯ ГАЙНУТДИНОВНА</t>
  </si>
  <si>
    <t>Л Нелли Петровна</t>
  </si>
  <si>
    <t>К ЕКАТЕРИНА ПЕТРОВНА</t>
  </si>
  <si>
    <t>И ИГОРЬ СЕРГЕЕВИЧ</t>
  </si>
  <si>
    <t>В Олег Ефремович</t>
  </si>
  <si>
    <t>Е Надежда Гарафутдиновна</t>
  </si>
  <si>
    <t>И ЕЛЕНА АНАТОЛЬЕВНА</t>
  </si>
  <si>
    <t>К ЛАРИСА НИКОЛАЕВНА</t>
  </si>
  <si>
    <t>Х ЛЮДМИЛА ЕФИМОВНА</t>
  </si>
  <si>
    <t>К ГАЛИНА АЛЕКСАНДРОВНА</t>
  </si>
  <si>
    <t>Ф Наталья Анатольевна</t>
  </si>
  <si>
    <t>В Николай Борисович</t>
  </si>
  <si>
    <t>М ТАТЬЯНА АЛЕКСАНДРОВНА</t>
  </si>
  <si>
    <t>П НАТАЛЬЯ ПЕТРОВНА</t>
  </si>
  <si>
    <t>К ТАТЬЯНА НИКОЛАЕВНА</t>
  </si>
  <si>
    <t>П ЕЛЕНА АЛЕКСАНДРОВНА</t>
  </si>
  <si>
    <t>Н Ирина Геннадьевна</t>
  </si>
  <si>
    <t>М ЛАРИСА АНАТОЛЬЕВНА</t>
  </si>
  <si>
    <t>Х Икромбек Кучкорович</t>
  </si>
  <si>
    <t>Т Ирина Александровна</t>
  </si>
  <si>
    <t>С АЗИЗ БАХТИЁРОВИЧ</t>
  </si>
  <si>
    <t>З ЗАКАР ГАЙКОВИЧ</t>
  </si>
  <si>
    <t>К ЕВГЕНИЙ НИКОЛАЕВИЧ</t>
  </si>
  <si>
    <t>Д АЛЕКСАНДР СЕРГЕЕВИЧ</t>
  </si>
  <si>
    <t>Г ОЛЬГА ДМИТРИЕВНА</t>
  </si>
  <si>
    <t>Р Анна Владимировна</t>
  </si>
  <si>
    <t>К ДЕНИС ВАЛЕРЬЕВИЧ</t>
  </si>
  <si>
    <t>К ЕВГЕНИЙ СЕРГЕЕВИЧ</t>
  </si>
  <si>
    <t>Е НАТАЛЬЯ СЕРГЕЕВНА</t>
  </si>
  <si>
    <t>Ш ВЛАДИМИР АНАТОЛЬЕВИЧ</t>
  </si>
  <si>
    <t>Т ДМИТРИЙ АНАТОЛЬЕВИЧ</t>
  </si>
  <si>
    <t>Б Любовь Егоровна</t>
  </si>
  <si>
    <t>Е Владимир Евгеньевич</t>
  </si>
  <si>
    <t>Л ИРИНА СЕРГЕЕВНА</t>
  </si>
  <si>
    <t>Ч Сергей Анатольевич</t>
  </si>
  <si>
    <t>С ЛАРИСА МИХАЙЛОВНА</t>
  </si>
  <si>
    <t>Г СЕРГЕЙ ВЛАДИМИРОВИЧ</t>
  </si>
  <si>
    <t>М ЛЮДМИЛА ВАСИЛЬЕВНА</t>
  </si>
  <si>
    <t>Ч ИВАН АЛЕКСАНДРОВИЧ</t>
  </si>
  <si>
    <t>А НАТАЛЬЯ АЛЕКСЕЕВНА</t>
  </si>
  <si>
    <t>К ВЛАДИМИР ВЛАДИМ</t>
  </si>
  <si>
    <t>П АНГЕЛИНА КИРИЛОВНА</t>
  </si>
  <si>
    <t>Б ЛЮБОВЬ ПАВЛОВНА</t>
  </si>
  <si>
    <t>С ВЛАДИМИР ФЕДОРОВИЧ</t>
  </si>
  <si>
    <t>П ОЛЬГА АНАТОЛЬЕВНА</t>
  </si>
  <si>
    <t>П ТАТЬЯНА ЕВГЕНЬЕВНА</t>
  </si>
  <si>
    <t>П СЕРГЕЙ ВИКТОРОВИЧ</t>
  </si>
  <si>
    <t>К КОНСТАНТИН ФЕДОРОВИЧ</t>
  </si>
  <si>
    <t>Х ВЛАДИМИР ВИКТОРОВИЧ</t>
  </si>
  <si>
    <t>П АНДРЕЙ АЛЕКСЕЕВИЧ</t>
  </si>
  <si>
    <t>Д НИНА НИКОЛАЕВНА</t>
  </si>
  <si>
    <t>Б ИВАН ИВАНОВИЧ</t>
  </si>
  <si>
    <t>Л ТАМАРА ВЛАДИМИРОВНА</t>
  </si>
  <si>
    <t>С АЛЕКСАНДР ИВАНОВИЧ</t>
  </si>
  <si>
    <t>Ш ЗИНАИДА ИВАНОВНА</t>
  </si>
  <si>
    <t>З ДЕНИС ПЕТРОВИЧ</t>
  </si>
  <si>
    <t>Б ЕВГЕНИЙ СЕРГЕЕВИЧ</t>
  </si>
  <si>
    <t>У Ирина Вячеславовна</t>
  </si>
  <si>
    <t>г яна борисовна</t>
  </si>
  <si>
    <t>Т ПАВЕЛ ПАВЛОВИЧ</t>
  </si>
  <si>
    <t>С Леонора</t>
  </si>
  <si>
    <t>К ЛЕОНИД ИВАНОВИЧ</t>
  </si>
  <si>
    <t>Г Юлия Андреевна</t>
  </si>
  <si>
    <t>К ВАСИЛИЙ ВЛАДИМИРОВИЧ</t>
  </si>
  <si>
    <t>Т ИГОРЬ ВИКТОРОВИЧ</t>
  </si>
  <si>
    <t>М СЕРГЕЙ ВИКТОРОВИЧ</t>
  </si>
  <si>
    <t>К НАДЕЖДА АНАТОЛЬЕВНА</t>
  </si>
  <si>
    <t>П ТАМАРА ПЕТРОВНА</t>
  </si>
  <si>
    <t>Д НАТАЛИЯ РАФАИЛОВНА</t>
  </si>
  <si>
    <t>Е Татьяна Васильевна</t>
  </si>
  <si>
    <t>К Софья Ивановна</t>
  </si>
  <si>
    <t>К ЮРИЙ ПЕТРОВИЧ</t>
  </si>
  <si>
    <t>Д СВЕТЛАНА АДОЛЬФОВНА</t>
  </si>
  <si>
    <t>Е Наталья Дмитриевна</t>
  </si>
  <si>
    <t>Ш Екатерина Петровна</t>
  </si>
  <si>
    <t>М Зоя Петровна</t>
  </si>
  <si>
    <t>С ТАТЬЯНА ВИКТОРОВНА</t>
  </si>
  <si>
    <t>Б Вера Михайловна</t>
  </si>
  <si>
    <t>Б Виталия Макарович</t>
  </si>
  <si>
    <t>М НАТАЛЬЯ НИКОЛАЕВНА</t>
  </si>
  <si>
    <t>М КАМСИМ СЕРГЕЕВИЧ</t>
  </si>
  <si>
    <t>Ф ИРИНА АЛЕКСЕЕВНА</t>
  </si>
  <si>
    <t>Ш Баходир Тургунбоевич</t>
  </si>
  <si>
    <t>Ж ВЕРА АЛЕКСАНДРОВНА</t>
  </si>
  <si>
    <t>з людмила степановна</t>
  </si>
  <si>
    <t>С НАТАЛИЯ АЛЕКСАНДРОВНА</t>
  </si>
  <si>
    <t>М ИРИНА АЛЕКСАНДРОВНА</t>
  </si>
  <si>
    <t>Ч РОЗАЛИЯ БОРИСОВНА</t>
  </si>
  <si>
    <t>Л ЭДУАРД ЮРЬЕВИЧ</t>
  </si>
  <si>
    <t>Н ДМИТРИЙ СЕРГЕЕВИЧ</t>
  </si>
  <si>
    <t>Р ТАМАРА АЛЕКСАНДРОВНА</t>
  </si>
  <si>
    <t>А НИНА ГРИГОРЬЕВНА</t>
  </si>
  <si>
    <t>Б ОЛЬГА АЛЕКСЕЕВНА</t>
  </si>
  <si>
    <t>М ЛИДИЯ МИХАЙЛОВНА</t>
  </si>
  <si>
    <t>З АНТОН АЛЕКСАНДРОВИЧ</t>
  </si>
  <si>
    <t>Ч СЕРГЕЙ ВАСИЛЬЕВИЧ</t>
  </si>
  <si>
    <t>Ч СВЕТЛАНА НИКОЛАЕВНА</t>
  </si>
  <si>
    <t>Н Роберт Закирьянович</t>
  </si>
  <si>
    <t>Р НИКОЛАЙ СЕРГЕЕВИЧ</t>
  </si>
  <si>
    <t>С ЕЛЕНА ИВАНОВНА</t>
  </si>
  <si>
    <t>К ГАЛИНА ПАВЛОВНА</t>
  </si>
  <si>
    <t>Р ЕВГЕНИЙ СЕРГЕЕВИЧ</t>
  </si>
  <si>
    <t>ж сергей дмитриевич</t>
  </si>
  <si>
    <t>Л ЛЮДМИЛА ВЯЧЕСЛАВОВНА</t>
  </si>
  <si>
    <t>Г Лира Мавлютовна</t>
  </si>
  <si>
    <t>З АЛЕКСАНДР АНАТОЛЬЕВИЧ</t>
  </si>
  <si>
    <t>С ДМИТРИЙ ВЛАДИМИРОВИЧ</t>
  </si>
  <si>
    <t>Б С.А.</t>
  </si>
  <si>
    <t>С АНАСТАСИЯ ВЛАДИМИРОВНА</t>
  </si>
  <si>
    <t>л наталья анатольевна</t>
  </si>
  <si>
    <t>К ИНДИРА МАРАТОВНА</t>
  </si>
  <si>
    <t>П НИКОЛАЙ НИКОЛАЕВИЧ</t>
  </si>
  <si>
    <t>Г ВИКТОРИЯ ВАЛЕРЬЕВНА</t>
  </si>
  <si>
    <t>Л ТАТЬЯНА АНАТОЛЬЕВНА</t>
  </si>
  <si>
    <t>З Светлана Николаевна</t>
  </si>
  <si>
    <t>П АНДРЕЙ ВАЛЕРЬЕВИЧ</t>
  </si>
  <si>
    <t>Б Нина Лукинична</t>
  </si>
  <si>
    <t>В НИКОЛАЙ ВЛАДИМИРОВИЧ</t>
  </si>
  <si>
    <t>Г ЮРИЙ АЛЕКСАНДРОВИЧ</t>
  </si>
  <si>
    <t>Ж Диломар Махмудовна</t>
  </si>
  <si>
    <t>П Татьяна Антоновна</t>
  </si>
  <si>
    <t>С НАТАЛЬЯ ВАСИЛЬЕВНА</t>
  </si>
  <si>
    <t>К НИКОЛАЙ АЛЕКСЕЕВИЧ</t>
  </si>
  <si>
    <t>Д ЛЮДМИЛА ПЕТРОВНА</t>
  </si>
  <si>
    <t>П НАТАЛЬЯ НИКОЛАЕВНА</t>
  </si>
  <si>
    <t>К ТАТЬЯНА ИВАНОВНА</t>
  </si>
  <si>
    <t>М НИНА ИВАНОВНА</t>
  </si>
  <si>
    <t>Д ИРИНА ПЕТРОВНА</t>
  </si>
  <si>
    <t>Ч Антонина Алексеевна</t>
  </si>
  <si>
    <t>В Наталья Григорьевна</t>
  </si>
  <si>
    <t>К Любовь Ильинична</t>
  </si>
  <si>
    <t>К Лариса Егоровна</t>
  </si>
  <si>
    <t>К Татаьяна Васильевна</t>
  </si>
  <si>
    <t>П ЛИДИЯ НИКОЛАЕВНА</t>
  </si>
  <si>
    <t>З Людмила Анатольевна</t>
  </si>
  <si>
    <t>Г АННА МИХАЙЛОВНА</t>
  </si>
  <si>
    <t>Д ВЕРОНИКА СЕРГЕЕВНА</t>
  </si>
  <si>
    <t>Б НИКОЛАЙ АЛЕКСАНДРОВИЧ</t>
  </si>
  <si>
    <t>М РАИСА МИХАЙЛОВНА</t>
  </si>
  <si>
    <t>Ч Вера Николаевна</t>
  </si>
  <si>
    <t>Ш ВЛАДИМИР ГЕННАДЬЕВИЧ</t>
  </si>
  <si>
    <t>Л Григорий Николаевнич</t>
  </si>
  <si>
    <t>П Зоя Павловна</t>
  </si>
  <si>
    <t>М Александра Ивановна</t>
  </si>
  <si>
    <t>С Татьяна Степановна</t>
  </si>
  <si>
    <t>Г ВИКТОРИЯ ЮРЬЕВНА</t>
  </si>
  <si>
    <t>Ш Наталья Федоровна</t>
  </si>
  <si>
    <t>К АННА НИКОЛАЕВНА</t>
  </si>
  <si>
    <t>Ю СВЕТЛАНА МИХАЙЛОВНА</t>
  </si>
  <si>
    <t>Ф Галина Махмутовна</t>
  </si>
  <si>
    <t>Т ЛЕОНИД ВАСИЛЬЕВИЧ</t>
  </si>
  <si>
    <t>Ч НИКОЛАЙ ИВАНОВИЧ</t>
  </si>
  <si>
    <t>З ВЛАДИМИР АЛЕКСАНДРОВИЧ</t>
  </si>
  <si>
    <t>К ОЛЬГА НИКОЛАЕВНА</t>
  </si>
  <si>
    <t>П Александра Еремеевна</t>
  </si>
  <si>
    <t>С ЛЮДМИЛА ВАСИЛЬЕВНА</t>
  </si>
  <si>
    <t>К АЛЕКСАНДР МИХАЙЛОВИЧ</t>
  </si>
  <si>
    <t>Б НАТАЛЬЯ ВИКТОРОВНА</t>
  </si>
  <si>
    <t>А ВЛАДИМИР ИВАНОВИЧ</t>
  </si>
  <si>
    <t>К Валентина Захаровна</t>
  </si>
  <si>
    <t>М Оксана Олеговна</t>
  </si>
  <si>
    <t>П Ниталья Константиновна</t>
  </si>
  <si>
    <t>Н ТАТЬЯНА ФЕДОРОВНА</t>
  </si>
  <si>
    <t>Е Олеся Александровна</t>
  </si>
  <si>
    <t>К ЕКАТЕРИНА АНДРЕЕВНА</t>
  </si>
  <si>
    <t>Т Наталья Дмитриевна</t>
  </si>
  <si>
    <t>К Андрей Никуолаевич</t>
  </si>
  <si>
    <t>П НАТАЛЬЯ АЛЕКСАНДРОВНА</t>
  </si>
  <si>
    <t>Б ВЛАДИМИР ИВАНОВИЧ</t>
  </si>
  <si>
    <t>К ЕКАТЕРИНА АЛЕКСАНДРОВНА</t>
  </si>
  <si>
    <t>Р ЕЛЕНА ВЛАДИМИРОВНА</t>
  </si>
  <si>
    <t>Д ТАТЬЯНА ГРИГОРЬЕВНА</t>
  </si>
  <si>
    <t>К ЕВГЕНИЙ ГЕННАДЬЕВИЧ</t>
  </si>
  <si>
    <t>К НАТАЛЬЯ ВЛАДИМИРОВНА</t>
  </si>
  <si>
    <t>К ОЛЬГА ВИКТОРОВНА</t>
  </si>
  <si>
    <t>Ю Анастасия Владимировна</t>
  </si>
  <si>
    <t>Ч Тамара Федоровна</t>
  </si>
  <si>
    <t>Ж Николай Александрович</t>
  </si>
  <si>
    <t>П Галина Прокопьевна</t>
  </si>
  <si>
    <t>К Олег Дмитриевич</t>
  </si>
  <si>
    <t>Б ВЛАДИМИР МИХАЙЛОВИЧ</t>
  </si>
  <si>
    <t>С НАТАЛЬЯ ЕВГЕНЬЕВНА</t>
  </si>
  <si>
    <t>Э АЛТЫНАЙ СЕЙИТКАЗИЕВНА</t>
  </si>
  <si>
    <t>Г ОЛЕСЯ САЛАВАТОВНА</t>
  </si>
  <si>
    <t>К ЕЛЕНА СЕРГЕЕВНА</t>
  </si>
  <si>
    <t>С СВЕТЛАНА ВЛАДИМИРОВНА</t>
  </si>
  <si>
    <t>К ЭМИЛБЕК ЖОРОБЕКОВИЧ</t>
  </si>
  <si>
    <t>М ОКСАНА АЛЕКСАНДРОВНА</t>
  </si>
  <si>
    <t>Б МАРИЯ ДМИТРИЕВНА</t>
  </si>
  <si>
    <t>О Лариса Витальевна</t>
  </si>
  <si>
    <t>Г Карина Валериевна</t>
  </si>
  <si>
    <t>П Тамара Алексеевна</t>
  </si>
  <si>
    <t>в анастасия николаевна</t>
  </si>
  <si>
    <t>П Ярослав Игоревич</t>
  </si>
  <si>
    <t>И ИГОРЬ ВАСИЛЬЕВИЧ</t>
  </si>
  <si>
    <t>А ВЛАДИМИР НИКОЛАЕВИЧ</t>
  </si>
  <si>
    <t>П АБРОРБЕК САЛИМОВИЧ</t>
  </si>
  <si>
    <t>С ТАТЬЯНА ВЛАДИМИРОВНА</t>
  </si>
  <si>
    <t>Б МАКСИМ ВЛАДИМИРОВИЧ</t>
  </si>
  <si>
    <t>Д Галина Трофимовна</t>
  </si>
  <si>
    <t>Ш ОЛЬГА АЛЕКСЕЕВНА</t>
  </si>
  <si>
    <t>К НАТАЛЬЯ АЛЕКСАНДРОВНА</t>
  </si>
  <si>
    <t>И Галина Аристарховна</t>
  </si>
  <si>
    <t>С Любовь Алексеевна</t>
  </si>
  <si>
    <t>О СВЕТЛАНА ВЛАДИМИРОВНА</t>
  </si>
  <si>
    <t>М МИРЗА ДАДАШИЕВИЧ</t>
  </si>
  <si>
    <t>М Баходир Болтабоевич</t>
  </si>
  <si>
    <t>З Маргарита Степановна</t>
  </si>
  <si>
    <t>Б СЕРГЕЙ ВЛАДИМИРОВИЧ</t>
  </si>
  <si>
    <t>М ЖЫМАБИКЕ КОЛОБАЕВНА</t>
  </si>
  <si>
    <t>К Азат Дамирович</t>
  </si>
  <si>
    <t>Б Станислав Анатольевич</t>
  </si>
  <si>
    <t>У СВЕТЛАНА АНДРЕЕВНА</t>
  </si>
  <si>
    <t>Ё Сардорбек Валижон</t>
  </si>
  <si>
    <t>Г Рафис Рафаилович</t>
  </si>
  <si>
    <t>З АЛЕКСАНДР ЮРЬЕВИЧ</t>
  </si>
  <si>
    <t>П АЛЕКСАНДР НИКОЛАЕВИЧ</t>
  </si>
  <si>
    <t>М Александр Лукич</t>
  </si>
  <si>
    <t>К Зинаида Федоровна</t>
  </si>
  <si>
    <t>И ТАТЬЯНА ПАВЛОВНА</t>
  </si>
  <si>
    <t>К Любовь Анатольевна</t>
  </si>
  <si>
    <t>З ЕКАТЕРИНА АЛЕКСАНДРОВНА</t>
  </si>
  <si>
    <t>З МАКСИМ АЛЕКСАНДРОВИЧ</t>
  </si>
  <si>
    <t>З ПЕТР ВЛАДИМИРОВИЧ</t>
  </si>
  <si>
    <t>С АЛЕКСАНДР ИГОРЕВИЧ</t>
  </si>
  <si>
    <t>М Наталья Георгиевна</t>
  </si>
  <si>
    <t>М ОКСАНА ИВАНОВНА</t>
  </si>
  <si>
    <t>С Тамара Егоровна</t>
  </si>
  <si>
    <t>Г НАТАЛЬЯ ИВАНОВНА</t>
  </si>
  <si>
    <t>Ш Надежда Ильинична</t>
  </si>
  <si>
    <t>Д ВАЛЕРИЙ ВАСИЛЬЕВИЧ</t>
  </si>
  <si>
    <t>Б ВИКТОРИЯ ВИКТОРОВНА</t>
  </si>
  <si>
    <t>А МАРИНА ФЕДОРОВНА</t>
  </si>
  <si>
    <t>Б ОЛЕГ ВЛАДИМИРОВИЧ</t>
  </si>
  <si>
    <t>Д ОКСАНА ВЛАДИМИРОВНА</t>
  </si>
  <si>
    <t>П СВЕТЛАНА ВИКТОРОВНА</t>
  </si>
  <si>
    <t>Л ВЛАДИМИР ВИКТОРОВИЧ</t>
  </si>
  <si>
    <t>Д Павел Иванович</t>
  </si>
  <si>
    <t>Р АЛЕКСАНДР СЕРГЕЕВИЧ</t>
  </si>
  <si>
    <t>С ЮРИЙ АНАТОЛЬЕВИЧ</t>
  </si>
  <si>
    <t>С НАТАЛЬЯ МИХАЙЛОВНА</t>
  </si>
  <si>
    <t>Л ТАМАРА АНАТОЛЬЕВНА</t>
  </si>
  <si>
    <t>Ш НАДЕЖДА ГЕННАДЬЕВНА</t>
  </si>
  <si>
    <t>М Галина Ефимовна</t>
  </si>
  <si>
    <t>Г Виктория</t>
  </si>
  <si>
    <t>С АЛЕКСАНДР АЛЕКСАНДРОВИЧ</t>
  </si>
  <si>
    <t>Н ЛЮДМИЛА АЛЕКСЕЕВНА</t>
  </si>
  <si>
    <t>Л ЛЮДМИЛА ВАСИЛЬЕВНА</t>
  </si>
  <si>
    <t>Ш Людмила Васильевна</t>
  </si>
  <si>
    <t>Г ИВАН ИВАНОВИЧ</t>
  </si>
  <si>
    <t>О ПАВЕЛ ВИКТОРОВИЧ</t>
  </si>
  <si>
    <t>Л Лидия Дмитриевна</t>
  </si>
  <si>
    <t>М ЛЮДМИЛА МИХАЙЛОВНА</t>
  </si>
  <si>
    <t>К СЕРГЕЙ ИВАНОВИЧ</t>
  </si>
  <si>
    <t>П ВЛАДИМИР БОРИСОВИЧ</t>
  </si>
  <si>
    <t>И АЛЕКСАНДРА ПАВЛОВНА</t>
  </si>
  <si>
    <t>В АЛЕКСАНДР ВИКТОРОВИЧ</t>
  </si>
  <si>
    <t>Ч ВАЛЕНТИНА НИКОЛАЕВНА</t>
  </si>
  <si>
    <t>Р Раиса Алексеевна</t>
  </si>
  <si>
    <t>П ВАЛЕНТИНА АЛЕКСЕЕВНА</t>
  </si>
  <si>
    <t>П ВАСИЛИЙ ФЕДОРОВИЧ</t>
  </si>
  <si>
    <t>Б ЕВГЕНИЙ НИКОЛАЕВИЧ</t>
  </si>
  <si>
    <t>М Анна Васильевна</t>
  </si>
  <si>
    <t>С НАТАЛЬЯ ВИКТОРОВНА</t>
  </si>
  <si>
    <t>Е Любовь Никитична</t>
  </si>
  <si>
    <t>К ВАЛЕНТИНА ВАСИЛЬЕВНА</t>
  </si>
  <si>
    <t>Ш Сергей Игоревич</t>
  </si>
  <si>
    <t>А НИКОЛАЙ ПЕТРОВИЧ</t>
  </si>
  <si>
    <t>Р НАТАЛЬЯ АЛЕКСАНДРОВНА</t>
  </si>
  <si>
    <t>К ВЯЧЕСЛАВ АНАТОЛЬЕВИЧ</t>
  </si>
  <si>
    <t>А Наталья Яковлевна</t>
  </si>
  <si>
    <t>С Луиза Ивановна</t>
  </si>
  <si>
    <t>К ВЛАДИМИР ЮРЬЕВИЧ</t>
  </si>
  <si>
    <t>Ю Галина Георгиевна</t>
  </si>
  <si>
    <t>Н ВАЛЕНТИНА ИВАНОВНА</t>
  </si>
  <si>
    <t>Ю Татьяна Петровна</t>
  </si>
  <si>
    <t>А ВАЛЕРИЙ АЛЕКСАНДРОВИЧ</t>
  </si>
  <si>
    <t>З ЛЮБОВЬ МИХАЙЛОВНА</t>
  </si>
  <si>
    <t>С СЕРГЕЙ ВИКТОРОВИЧ</t>
  </si>
  <si>
    <t>О ЕКАТЕРИНА СЕРГЕЕВНА</t>
  </si>
  <si>
    <t>Ч Вячеслв Алексеевич</t>
  </si>
  <si>
    <t>Л Раиса Петровна</t>
  </si>
  <si>
    <t>Д ЭЛЬВИРА НИКОЛАЕВНА</t>
  </si>
  <si>
    <t>Г Лидия Николаевна</t>
  </si>
  <si>
    <t>Е ЛЮДМИЛА НИКОЛАЕВНА</t>
  </si>
  <si>
    <t>М ТАТЬЯНА НИКОЛАЕВНА</t>
  </si>
  <si>
    <t>Н ИРИНА ЮРЬЕВНА</t>
  </si>
  <si>
    <t>Т АНДРЕЙ АЛЕКСАНДРОВИЧ</t>
  </si>
  <si>
    <t>Ш АННА ИВАНОВНА</t>
  </si>
  <si>
    <t>Б АРМЕН НОРАИРОВИЧ</t>
  </si>
  <si>
    <t>В ВЛАДИМИР НИКОЛАЕВИЧ</t>
  </si>
  <si>
    <t>К ХАЙРГЕЛЬДЫ КУШЕРБАЕВИЧ</t>
  </si>
  <si>
    <t>К ДМИТРИЙ ВАСИЛЬЕВИЧ</t>
  </si>
  <si>
    <t>Х Вера Васильевна</t>
  </si>
  <si>
    <t>Х НАТАЛЬЯ ВАСИЛЬЕВНА</t>
  </si>
  <si>
    <t>Л ЕЛЕНА ВАСИЛЬЕВНА</t>
  </si>
  <si>
    <t>К ИГОРЬ ЕВГЕНЬЕВИЧ</t>
  </si>
  <si>
    <t>Р АЛЕКСАНДРОВИЧ ВЛАДИМИРОВИЧ</t>
  </si>
  <si>
    <t>Ч Ольга Егоровна</t>
  </si>
  <si>
    <t>А Виктор Михайлович</t>
  </si>
  <si>
    <t>К СВЕТЛАНА ВЯЧЕСЛАВОВНА</t>
  </si>
  <si>
    <t>В ЯКОВ МИХАЙЛОВИЧ</t>
  </si>
  <si>
    <t>Л НИНА ВИКТОРОВНА</t>
  </si>
  <si>
    <t>П ТАМАРА ИВАНОВНА</t>
  </si>
  <si>
    <t>М ГАЛИНА ИВАНОВНА</t>
  </si>
  <si>
    <t>Ф СЕРГЕЙ ВАЛЕНТИНОВИЧ</t>
  </si>
  <si>
    <t>М ЕЛЕНА АЛЕКСАНДРОВНА</t>
  </si>
  <si>
    <t>М Юрий Яковлевич</t>
  </si>
  <si>
    <t>А АЛЕКСЕЙ ИВАНОВИЧ</t>
  </si>
  <si>
    <t>Г НАТАЛЬЯ ПЕТРОВНА</t>
  </si>
  <si>
    <t>М НАТАЛЬЯ ИННОКЕНТЬЕВНА</t>
  </si>
  <si>
    <t>Д СЕРГЕЙ ВИКТОРОВИЧ</t>
  </si>
  <si>
    <t>В НАТАЛЬЯ АНАТОЛЬЕВНА</t>
  </si>
  <si>
    <t>П Любовь Андреевна</t>
  </si>
  <si>
    <t>Ю Ирина Робертовна</t>
  </si>
  <si>
    <t>X ILXOMDJON</t>
  </si>
  <si>
    <t>С ТАМАРА ИВАНОВНА</t>
  </si>
  <si>
    <t>Л Татяна Владимировна</t>
  </si>
  <si>
    <t>Б ЛАРИСА НИКОЛАЕВНА</t>
  </si>
  <si>
    <t>Х Елена Юрьевна</t>
  </si>
  <si>
    <t>Х Татьяна Павловна</t>
  </si>
  <si>
    <t>К СВЕТЛАНА АНАТОЛЬЕВНА</t>
  </si>
  <si>
    <t>К АЛЕКСАНДР ВАСИЛЬЕВИЧ</t>
  </si>
  <si>
    <t>К ТАТЬЯНА АНАТОЛЬЕВНА</t>
  </si>
  <si>
    <t>Т ДМИТРИЙ НИКОЛАЕВИЧ</t>
  </si>
  <si>
    <t>з оксана сергеевна</t>
  </si>
  <si>
    <t>В АЛЕКСЕЙ АНАТОЛЬЕВИЧ</t>
  </si>
  <si>
    <t>Г АННА АЛЕКСАНДРОВНА</t>
  </si>
  <si>
    <t>З Татьяна Станиславовна</t>
  </si>
  <si>
    <t>З СЕРГЕЙ ИВАНОВИЧ</t>
  </si>
  <si>
    <t>Ш ОЛЬГА ПЕТРОВНА</t>
  </si>
  <si>
    <t>я николай николаевич</t>
  </si>
  <si>
    <t>Б МИХАИЛ ВАСИЛЬЕВИЧ</t>
  </si>
  <si>
    <t>С СВЕТЛАНА ВИТАЛЬЕВНА</t>
  </si>
  <si>
    <t>П ВЛАДИМИР МИХАЙЛОВИЧ</t>
  </si>
  <si>
    <t>З Евгения Сергеевна</t>
  </si>
  <si>
    <t>В Евгения Игоревна</t>
  </si>
  <si>
    <t>П Людмила Кирилловна</t>
  </si>
  <si>
    <t>С ТАТЬЯНА ДМИТРИЕВНА</t>
  </si>
  <si>
    <t>У Валентина Николаевна</t>
  </si>
  <si>
    <t>Ф Инесса Анатольевна</t>
  </si>
  <si>
    <t>Г АЛЕКСЕЙ АЛЕКСАНДРОВИЧ</t>
  </si>
  <si>
    <t>С Валентина Рахимовна</t>
  </si>
  <si>
    <t>И ИРИНА ВИКТОРОВНА</t>
  </si>
  <si>
    <t>Д НИКОЛАЙ БОРИСОВИЧ</t>
  </si>
  <si>
    <t>т эркинжон турсуналиевич</t>
  </si>
  <si>
    <t>Е ЕВГЕНИЙ ВЛАДИМИРОВИЧ</t>
  </si>
  <si>
    <t>М АЛЕКСЕЙ АЛЕКСАНДРОВИЧ</t>
  </si>
  <si>
    <t>Е Галина Ильинична</t>
  </si>
  <si>
    <t>Р ТАТЬЯНА НИКОЛАЕВНА</t>
  </si>
  <si>
    <t>Х ЗУЛЬХИЯ ЮСУПОВНА</t>
  </si>
  <si>
    <t>З АЛЕКСАНДР НИКОЛАЕВИЧ</t>
  </si>
  <si>
    <t>Б Сергей Сергеевич</t>
  </si>
  <si>
    <t>С АРТЕМ ВЛАДИМИРОВИЧ</t>
  </si>
  <si>
    <t>И Е.О,</t>
  </si>
  <si>
    <t>М Денис Васильевич</t>
  </si>
  <si>
    <t>М СЕРГЕЙ ГЕННАДЬЕВИЧ</t>
  </si>
  <si>
    <t>Л ОЛЕСЯ НИКОЛАЕВНА</t>
  </si>
  <si>
    <t>Д Сергей Федорович</t>
  </si>
  <si>
    <t>Ч ИРИНА ПАВЛОВНА</t>
  </si>
  <si>
    <t>З АЛЕКСЕЙ ПЕТРОВИЧ</t>
  </si>
  <si>
    <t>К НАТАЛЬЯ ВАЛЕРЬЕВНА</t>
  </si>
  <si>
    <t>Р Светлана Николаевна</t>
  </si>
  <si>
    <t>с римма ивановна</t>
  </si>
  <si>
    <t>Ш Абдурахмон Ахмадалиевич</t>
  </si>
  <si>
    <t>Б ЕЛЕНА АНАТОЛЬЕВНА</t>
  </si>
  <si>
    <t>Б ОЛЬГА МИХАЙЛОВНА</t>
  </si>
  <si>
    <t>Т ВЛАДИМИР АЛЕКСАНДРОВИЧ</t>
  </si>
  <si>
    <t>З СВЕТЛАНА ГЕОРГИЕВНА</t>
  </si>
  <si>
    <t>Т СЕРГЕЙ НИКОЛАЕВИЧ</t>
  </si>
  <si>
    <t>М ВЛАДИМИР ВЛАДИМИРОВИЧ</t>
  </si>
  <si>
    <t>Ш ЕКАТЕРИНА НИКОЛАЕВНА</t>
  </si>
  <si>
    <t>Ш ЕВГЕНИЯ СЕРГЕЕВНА</t>
  </si>
  <si>
    <t>Р ВИКТОР ФИЛИППОВИЧ</t>
  </si>
  <si>
    <t>П ЛАРИСА АЛЕКСАНДРОВНА</t>
  </si>
  <si>
    <t>В НЭЛЛИ ПЕТРОВНА</t>
  </si>
  <si>
    <t>М ИРИНА ВЛАДИМИРОВНА</t>
  </si>
  <si>
    <t>П ЕЛЕНА ПЕТРОВНА</t>
  </si>
  <si>
    <t>С Жамиля Зинуровна</t>
  </si>
  <si>
    <t>А Галина Прокопьевна</t>
  </si>
  <si>
    <t>Б СВЕТЛАНА ВЛАДИМИРОВНА</t>
  </si>
  <si>
    <t>С Айдар Айратович</t>
  </si>
  <si>
    <t>К Индира Гафуржановна</t>
  </si>
  <si>
    <t>А АНДРЕЙ АЛЕКСАНДРОВИЧ</t>
  </si>
  <si>
    <t>С Вадим Петрович</t>
  </si>
  <si>
    <t>П ВЛАДИМИР ИГОРЕВИЧ</t>
  </si>
  <si>
    <t>К ВАЛЕНТИНА ВЛАДИМИРОВНА</t>
  </si>
  <si>
    <t>К ШАРЛОТА ЛИБОРОВНА</t>
  </si>
  <si>
    <t>Ш Нина Анатольевна</t>
  </si>
  <si>
    <t>Ч Владимир Петрович</t>
  </si>
  <si>
    <t>А Василий Егорович</t>
  </si>
  <si>
    <t>И Алексей Михайлович</t>
  </si>
  <si>
    <t>К ВЕРА АЛЕКСЕЕВНА</t>
  </si>
  <si>
    <t>Б ГАЛИНА ВЛАДИМИРОВНА</t>
  </si>
  <si>
    <t>В НИНА НИКОЛАЕВНА</t>
  </si>
  <si>
    <t>П АЛЕКСАНДР АЛЕКСЕЕВИЧ</t>
  </si>
  <si>
    <t>М ОЛЬГА ВЛАДИМИРОВНА</t>
  </si>
  <si>
    <t>Л Владимир Ефимович</t>
  </si>
  <si>
    <t>П Галина Валерияновна</t>
  </si>
  <si>
    <t>Т ЕВГЕНИЙ ОЛЕГОВИ</t>
  </si>
  <si>
    <t>К ЛЮДМИЛА АНАТОЛЬЕВНА</t>
  </si>
  <si>
    <t>Р НАТАЛЬЯ ВИКТОРОВНА</t>
  </si>
  <si>
    <t>Ю ГЛЕБ АНДРЕЕВИЧ</t>
  </si>
  <si>
    <t>Д ТАТЬЯНА ВЛАДИМИРОВНА</t>
  </si>
  <si>
    <t>И СВЕТЛАНА АЛЕКСАНДРОВНА</t>
  </si>
  <si>
    <t>Х ВЛАДИМИР МИХАЙЛОВИЧ</t>
  </si>
  <si>
    <t>С ОКСАНА ВЛАДИМИРОВНА</t>
  </si>
  <si>
    <t>П ОЛЬГА СЕРГЕЕВНА</t>
  </si>
  <si>
    <t>Д ВЛАДИМИР АЛЕКСЕЕВИЧ</t>
  </si>
  <si>
    <t>Ч ЛЮБОВЬ НИКОЛАЕВНА</t>
  </si>
  <si>
    <t>С ОЛЬГА ВЛАДИМИРОВНА</t>
  </si>
  <si>
    <t>Х Татьяна Викторовна</t>
  </si>
  <si>
    <t>А ВЛАДИМИР АЛЕКСАНДРОВИЧ</t>
  </si>
  <si>
    <t>Д ТАТЬЯНА ВАСИЛЬЕВНА</t>
  </si>
  <si>
    <t>К УЛУГБЕК КУЧКОРОВИЧ</t>
  </si>
  <si>
    <t>Х Александр Григорьевич</t>
  </si>
  <si>
    <t>Д Татьяна Алексеевна</t>
  </si>
  <si>
    <t>А ОЛЕГ АЛЕКСАНДРОВИЧ</t>
  </si>
  <si>
    <t>М АНТОН ВЛАДИМИРОВИЧ</t>
  </si>
  <si>
    <t>В ЕЛЕНА НИКОЛАЕВНА</t>
  </si>
  <si>
    <t>З АЛЕКСАНДР СЕРГЕЕВИЧ</t>
  </si>
  <si>
    <t>Б ТАТЬЯНА НИКОЛАЕВНА</t>
  </si>
  <si>
    <t>Ф Алена Михайловна</t>
  </si>
  <si>
    <t>К АНТОН АНАТОЛЬЕВИЧ</t>
  </si>
  <si>
    <t>Б Ольга Владиславовна</t>
  </si>
  <si>
    <t>Н Вячеслав Олегович</t>
  </si>
  <si>
    <t>П СЕРГЕЙ ГЕННАДЬЕВИЧ</t>
  </si>
  <si>
    <t>Е НАДЕЖДА ДМИТРИЕВНА</t>
  </si>
  <si>
    <t>Ф МАРИНА СЕРГЕЕВНА</t>
  </si>
  <si>
    <t>К ЛЮДМИЛА ГЕННАДЬЕВНА</t>
  </si>
  <si>
    <t>М ТАТЬЯНА ВАСИЛЬЕВНА</t>
  </si>
  <si>
    <t>М ТАТЬЯНА ВАЛЕРЬЕВНА</t>
  </si>
  <si>
    <t>Ч ОКСАНА НИКОЛАЕВНА</t>
  </si>
  <si>
    <t>Б ВЕРА АЛЕКСАНДРОВНА</t>
  </si>
  <si>
    <t>Ш ТАТЬЯНА ДМИТРИЕВНА</t>
  </si>
  <si>
    <t>М АЛЕКСЕЙ ЛЕОНИДОВИЧ</t>
  </si>
  <si>
    <t>П Ислам Валеевич</t>
  </si>
  <si>
    <t>Д ДЕНИС ИГОРЕВИЧ</t>
  </si>
  <si>
    <t>Л ИННА ВЛАДИМИРОВНА</t>
  </si>
  <si>
    <t>К АЛЕКСАНДРА ВАСИЛЬЕВНА</t>
  </si>
  <si>
    <t>Д Валентина Петровна</t>
  </si>
  <si>
    <t>К АЛЕКСЕЙ АЛЕКСАНДРОВИЧ</t>
  </si>
  <si>
    <t>В МИХАИЛ НИКОЛАЕВИЧ</t>
  </si>
  <si>
    <t>Е Ольга Валентиновна</t>
  </si>
  <si>
    <t>Ш Галина Филипьевна</t>
  </si>
  <si>
    <t>З Оксана Юрьевна</t>
  </si>
  <si>
    <t>К АЛЕКСАНДР ПЕТРОВИЧ</t>
  </si>
  <si>
    <t>З Елена Дмитриевна</t>
  </si>
  <si>
    <t>С АЛЕКСАНДР ВИКТОРОВИЧ</t>
  </si>
  <si>
    <t>Б ВАДИМ ВАЛЕРЬЕВИЧ</t>
  </si>
  <si>
    <t>С ЕЛЕНА НИКОЛАЕВНА</t>
  </si>
  <si>
    <t>П АНДРЕЙ МИХАЙЛОВИЧ</t>
  </si>
  <si>
    <t>Т Юрий Тимофеевич</t>
  </si>
  <si>
    <t>С ВИКТОР ВЛАДИМИРОВИЧ</t>
  </si>
  <si>
    <t>Я ОЛЬГА НИКОЛАЕВНА</t>
  </si>
  <si>
    <t>К Ольга Сергеевна</t>
  </si>
  <si>
    <t>И АРСЕНИЙ ВИКТРОВИЧ</t>
  </si>
  <si>
    <t>Т Инна Сергеевна</t>
  </si>
  <si>
    <t>Г ТАТЬЯНА АЛЕКСАНДРОВНА</t>
  </si>
  <si>
    <t>Э ЖУРАКУЛ РУЗИЕВИЧ</t>
  </si>
  <si>
    <t>Р СЕРГЕЙ АНАТОЛЬЕВИЧ</t>
  </si>
  <si>
    <t>П ЛИЛИЯ МУХАМАТКАМИЛОВНА</t>
  </si>
  <si>
    <t>и иосиф томович</t>
  </si>
  <si>
    <t>Э ТАТЬЯНА АНАТОЛЬЕВНА</t>
  </si>
  <si>
    <t>С ТАТЬЯНА ЮРЬЕВНА</t>
  </si>
  <si>
    <t>З Ю.Н.</t>
  </si>
  <si>
    <t>К ИВАН ЕФИМОВИЧ</t>
  </si>
  <si>
    <t>С НИКОЛАЙ ВЯЧЕСЛАВОВИЧ</t>
  </si>
  <si>
    <t>Л СВЕТЛАНА ВЯЧЕСЛАВОВНА</t>
  </si>
  <si>
    <t>Р А.А.</t>
  </si>
  <si>
    <t>Т ТАТЬЯНА ВАСИЛЬЕВНА</t>
  </si>
  <si>
    <t>Л АННА ПАВЛОВНА</t>
  </si>
  <si>
    <t>К Н.Ф.</t>
  </si>
  <si>
    <t>Д АНДРЕЙ ГЕОРГИЕВИЧ</t>
  </si>
  <si>
    <t>Х АЛЕКСАНДР НИКОЛАЕВИЧ</t>
  </si>
  <si>
    <t>В ГАЛИНА ИВАНОВНА</t>
  </si>
  <si>
    <t>К ЮЛИЯ ПЕТРОВНА</t>
  </si>
  <si>
    <t>П Регина Константиновна</t>
  </si>
  <si>
    <t>Б Ян Валерьевич</t>
  </si>
  <si>
    <t>Ш Елене Владимировна</t>
  </si>
  <si>
    <t>С ЕГОР НИКОЛАЕВИЧ</t>
  </si>
  <si>
    <t>Т ИРИНА ЮРЬЕВНА</t>
  </si>
  <si>
    <t>Д НАТАЛЬЯ ПАВЛОВНА</t>
  </si>
  <si>
    <t>Е СЕРГЕЙ ЮРЬЕВИЧ</t>
  </si>
  <si>
    <t>Г ТАТЬЯНА РАИСОВНА</t>
  </si>
  <si>
    <t>Б ТАТЬЯНА ВИКТОРОВНА</t>
  </si>
  <si>
    <t>в галина васильевна</t>
  </si>
  <si>
    <t>А ЕЛЕНА ВЛАДИМИРОВНА</t>
  </si>
  <si>
    <t>К ЕЛЕНА ВАСИЛЬЕВНА</t>
  </si>
  <si>
    <t>У АННА ЮРЬЕВНА</t>
  </si>
  <si>
    <t>В ЮРИЙ ВЛАДИМИРОВИЧ</t>
  </si>
  <si>
    <t>М МАКСИМ СЕРГЕЕВИЧ</t>
  </si>
  <si>
    <t>Г ВЛАДИМИР АНДРЕЕВИЧ</t>
  </si>
  <si>
    <t>К Шалота Ибрагивна</t>
  </si>
  <si>
    <t>М АНДРЕЙ АЛЕКСЕЕВИЧ</t>
  </si>
  <si>
    <t>С ТАТЬЯНА СЕРГЕЕВНА</t>
  </si>
  <si>
    <t>С АЛЕКСАНДР АЛЕКСЕЕВИЧ</t>
  </si>
  <si>
    <t>Г ОЛЕСЯ НИКОЛАЕВНА</t>
  </si>
  <si>
    <t>Р Александр Леонидович</t>
  </si>
  <si>
    <t>Т АЛЕКСАНДР ВАСИЛЬЕВИЧ</t>
  </si>
  <si>
    <t>Ж Антонина Федоровна</t>
  </si>
  <si>
    <t>М АНДРЕЙ ВЛАДИМИРОВИЧ</t>
  </si>
  <si>
    <t>К СЕРГЕЙ АНАТОЛЬЕВИЧ</t>
  </si>
  <si>
    <t>К ЛИДИЯ КОНСТАНТИНОВНА</t>
  </si>
  <si>
    <t>Л ЛЮБОВЬ ПРОКОПЬЕВНА</t>
  </si>
  <si>
    <t>С ИРИНА АЛЕКСЕЕВНА</t>
  </si>
  <si>
    <t>Б ОЛЬГА АЛЕКСАНДРОВНА</t>
  </si>
  <si>
    <t>Д ГЕННАДИЙ ГЕННАДЬЕВИЧ</t>
  </si>
  <si>
    <t>А ЛЮДМИЛА АНАТОЛЬЕВНА</t>
  </si>
  <si>
    <t>И ДАНИЯР АБДУКАРИМОВИЧ</t>
  </si>
  <si>
    <t>П ЕВГЕНИЙ ВЛАДИМИРОВИЧ</t>
  </si>
  <si>
    <t>Р ЕКАТЕРИНА АЛЕКСАНДРОВНА</t>
  </si>
  <si>
    <t>К АЛЕКСЕЙ ВИКТОРОВИЧ</t>
  </si>
  <si>
    <t>А АРТУР РАДИКОВИЧ</t>
  </si>
  <si>
    <t>С Алла Александровна</t>
  </si>
  <si>
    <t>Б А.Н.</t>
  </si>
  <si>
    <t>Ш ВЛАДИМИР МИХАЙЛОВИЧ</t>
  </si>
  <si>
    <t>А Надежда Валентиновна</t>
  </si>
  <si>
    <t>Ш ИРИНА ВИКТОРОВНА</t>
  </si>
  <si>
    <t>К СВЕТЛАНА ЮРЬЕВНА</t>
  </si>
  <si>
    <t>Ю Виктория Александровна</t>
  </si>
  <si>
    <t>Г В.А.</t>
  </si>
  <si>
    <t>Ш ОКСАНА ИВАНОВНА</t>
  </si>
  <si>
    <t>К Кирилл Евгеньевич</t>
  </si>
  <si>
    <t>Г НИНА МИХАЙЛОВНА</t>
  </si>
  <si>
    <t>И ТАТЬЯНА ВИКТОРОВНА</t>
  </si>
  <si>
    <t>З АННА НИКОЛАЕВНА</t>
  </si>
  <si>
    <t>Р АЛЕКСАНДР МИХАЙЛОВИЧ</t>
  </si>
  <si>
    <t>Д ЕВГЕНИЙ ИГОРЕВИЧ</t>
  </si>
  <si>
    <t>Т МАРИНА АЛЕКСЕЕВНА</t>
  </si>
  <si>
    <t>М АЛЕКСАНДР МИХАЙЛОВИЧ</t>
  </si>
  <si>
    <t>Г ТАТЬЯНА ВЛАДИМИРОВНА</t>
  </si>
  <si>
    <t>Б Дмитрий Ильич</t>
  </si>
  <si>
    <t>А Вадим Ринатович</t>
  </si>
  <si>
    <t>с</t>
  </si>
  <si>
    <t>К КСЕНИЯ НИКОЛАЕВНА</t>
  </si>
  <si>
    <t>Д АНДРЕЙ БОРИСОВИЧ</t>
  </si>
  <si>
    <t>П АЛЕКСАНДР ВЛАДИМИРОВИЧ</t>
  </si>
  <si>
    <t>Н НАТАЛЬЯ НИКОЛАЕВНА</t>
  </si>
  <si>
    <t>Ш ЛЮБОВЬ ВАСИЛЬЕВНА</t>
  </si>
  <si>
    <t>Г АЛЕКСЕЙ СЕРГЕЕВИЧ</t>
  </si>
  <si>
    <t>М ЛЮБОВЬ ВЛАДИМИРОВНА</t>
  </si>
  <si>
    <t>К ЕЛЕНА АНАТОЛЬЕВНА</t>
  </si>
  <si>
    <t>Б ОЛЬГА АНАТОЛЬЕВНА</t>
  </si>
  <si>
    <t>П ВЕРА АЛЕКСАНДРОВНА</t>
  </si>
  <si>
    <t>Х ШАХЛО САФАРАЛИЕВНА</t>
  </si>
  <si>
    <t>Б АНДРЕЙ ДМИТРИЕВИЧ</t>
  </si>
  <si>
    <t>А ОЛЕГ ВИКТОРОВИЧ</t>
  </si>
  <si>
    <t>В ВИКТОРИЯ АЛЕКСАНДРОВНА</t>
  </si>
  <si>
    <t>К НАТАЛЬЯ ИВАНОВНА</t>
  </si>
  <si>
    <t>Г СЕРГЕЙ ВАСИЛЬЕВИЧ</t>
  </si>
  <si>
    <t>О АНАТОЛИЙ АКИМОВИЧ</t>
  </si>
  <si>
    <t>К ЛЮДМИЛА ВАСИЛЬЕВНА</t>
  </si>
  <si>
    <t>М Александр Сергеевич</t>
  </si>
  <si>
    <t>Ф ЛЮБОВЬ ВИКТОРОВНА</t>
  </si>
  <si>
    <t>Э ОЛЕГ АЛЕКСАНДРОВИЧ</t>
  </si>
  <si>
    <t>С МАРИЯ АЛЕКСЕЕВНА</t>
  </si>
  <si>
    <t>Б ОЛЬГА НИКОЛАЕВНА</t>
  </si>
  <si>
    <t>Б АЛЕКСАНДР ПЕТРОВИЧ</t>
  </si>
  <si>
    <t>Т Алексей Алексеандрович</t>
  </si>
  <si>
    <t>С ОЛЬГА ЕВГЕНЬЕВНА</t>
  </si>
  <si>
    <t>А Анна Евгеньевна</t>
  </si>
  <si>
    <t>Г АНДРЕЙ ВИКТОРОВИЧ</t>
  </si>
  <si>
    <t>П АЛЕКСАНДР СЕРГЕЕВИЧ</t>
  </si>
  <si>
    <t>А СПИРИДОН ИВАНОВИЧ</t>
  </si>
  <si>
    <t>З АННА ИГОРЕВНА</t>
  </si>
  <si>
    <t>Ш ЕЛЕНА ПАВЛОВНА</t>
  </si>
  <si>
    <t>Ч НАТАЛИЯ ВАСИЛЬЕВНА</t>
  </si>
  <si>
    <t>Д АННА НИКОЛАЕВНА</t>
  </si>
  <si>
    <t>М ОКСАНА СТАНИСЛАВОВНА</t>
  </si>
  <si>
    <t>Т СЕРГЕЙ АНДРЕЕВИЧ</t>
  </si>
  <si>
    <t>И Елена Дмитриевна</t>
  </si>
  <si>
    <t>К ВЕРА ВАСИЛЬЕВНА</t>
  </si>
  <si>
    <t>Б ТАТЬЯНА АНАТОЛЬЕВНА</t>
  </si>
  <si>
    <t>С Гуля Романовна</t>
  </si>
  <si>
    <t>Щ А.В</t>
  </si>
  <si>
    <t>В Максим Петрович</t>
  </si>
  <si>
    <t>З АЛЕКСАНДР ПЕТРОВИЧ</t>
  </si>
  <si>
    <t>Г ТАТЬЯНА ИВАНОВНА</t>
  </si>
  <si>
    <t>К СЕРГЕЙ БОРИСОВИЧ</t>
  </si>
  <si>
    <t>К ЕЛЕНА НИКОЛАЕВНА</t>
  </si>
  <si>
    <t>П МАРИНА ВЛАДИМИРОВНА</t>
  </si>
  <si>
    <t>К АЛЁНА АЛЕКСЕЕВНА</t>
  </si>
  <si>
    <t>П СВЕТЛАНА РОБЕРТОВНА</t>
  </si>
  <si>
    <t>К АННА ЮРЬЕВНА</t>
  </si>
  <si>
    <t>В ВЯЧЕСЛАВ СЕРГЕЕВИЧ</t>
  </si>
  <si>
    <t>У СЕРГЕЙ ВАСИЛЬЕВИЧ</t>
  </si>
  <si>
    <t>К Лидия Васильевна</t>
  </si>
  <si>
    <t>К ИРИНА ВАЛЕРЬЕВНА</t>
  </si>
  <si>
    <t>Т ЛЮДМИЛА НИКОЛАЕВНА</t>
  </si>
  <si>
    <t>Л Татьяна Федоровна</t>
  </si>
  <si>
    <t>Г АРТЕМ ШАГЕНОВИЧ</t>
  </si>
  <si>
    <t>К ТАТЬЯНА ВЛАДИМИРОВНА</t>
  </si>
  <si>
    <t>И АРСЕНИЙ ВИКТОРОВИЧ</t>
  </si>
  <si>
    <t>Д ЖАННА БОРИСОВНА</t>
  </si>
  <si>
    <t>К ОЛЬГА МИХАЙЛОВНА</t>
  </si>
  <si>
    <t>Б ЕВГЕНИЯ ЛЬВОВНА</t>
  </si>
  <si>
    <t>К Антон Юрьевич</t>
  </si>
  <si>
    <t>Г ЛЮДМИЛА ПАВЛОВНА</t>
  </si>
  <si>
    <t>П ПАВЕЛ НИКОЛАЕВИЧ</t>
  </si>
  <si>
    <t>М СВЕТЛАНА ПЕТРОВНА</t>
  </si>
  <si>
    <t>Б ТАТЬЯНА ЮРЬЕВНА</t>
  </si>
  <si>
    <t>В ЭДУАРД ВЛАДИМИРОВИЧ</t>
  </si>
  <si>
    <t>Б КОНСТАНТИН АЛЕКСАНДРОВИЧ</t>
  </si>
  <si>
    <t>Ч СЕРГЕЙ ВЛАДИМИРОВИЧ</t>
  </si>
  <si>
    <t>К ЕКАТЕРИНА ВАДИМОВНА</t>
  </si>
  <si>
    <t>В ЕЛЕНА ВАЛЕРЬЕВНА</t>
  </si>
  <si>
    <t>Т ИРИНА ВИКТОРОВНА</t>
  </si>
  <si>
    <t>З КРИСТИНА ИГОРЕВНА</t>
  </si>
  <si>
    <t>Ш Лилия Фауделисламовна</t>
  </si>
  <si>
    <t>О Ольга Викторовна</t>
  </si>
  <si>
    <t>Б ГРИГОРИЙ ВЛАДИМИРОВИЧ</t>
  </si>
  <si>
    <t>И Александр Африкантович</t>
  </si>
  <si>
    <t>С Екатерина Даниловна</t>
  </si>
  <si>
    <t>Ц АНТОНИНА ПЕТРОВНА</t>
  </si>
  <si>
    <t>В ГАЛИНА МИХАЙЛОВНА</t>
  </si>
  <si>
    <t>Х ИГОРЬ АНАТОЛЬЕВИЧ</t>
  </si>
  <si>
    <t>Ч ФАИНА ФОМИНИЧНА</t>
  </si>
  <si>
    <t>Е МАКСИМ ЮРЬЕВИЧ</t>
  </si>
  <si>
    <t>Г Вера Сергеевна</t>
  </si>
  <si>
    <t>К ОЛЕГ ВАСИЛЬЕВИЧ</t>
  </si>
  <si>
    <t>В ЛЮБОВЬ ГЕННАДЬЕВНА</t>
  </si>
  <si>
    <t>Л НИНА АДАМОВНА</t>
  </si>
  <si>
    <t>Д Дмитрий Сильвестрович</t>
  </si>
  <si>
    <t>Ш Маргарита Владимировна</t>
  </si>
  <si>
    <t>П ЕЛЕНА ВЛАДИМИРОВНА</t>
  </si>
  <si>
    <t>Г НАТАЛЬЯ ВАСИЛЬЕВНА</t>
  </si>
  <si>
    <t>М Ольга Вячеславовна</t>
  </si>
  <si>
    <t>Е КСЕНИЯ СЕРГЕЕВНА</t>
  </si>
  <si>
    <t>Н СВЕТЛАНА АЛЕКСАНДРОВНА</t>
  </si>
  <si>
    <t>П НАТАЛЬЯ АНАТОЛЬЕВНА</t>
  </si>
  <si>
    <t>А Оксана Игоревна</t>
  </si>
  <si>
    <t>М ЛЮДМИЛА АЛЕКСЕЕВНА</t>
  </si>
  <si>
    <t>А ЛЮБОВЬ АЛЕКСАНДРОВНА</t>
  </si>
  <si>
    <t>И НАТАЛЬЯ АНАТОЛЬЕВНА</t>
  </si>
  <si>
    <t>П ДМИТРИЙ СЕРГЕЕВИЧ</t>
  </si>
  <si>
    <t>Т ГАЛИНА ВИКТОРОВНА</t>
  </si>
  <si>
    <t>В НАТАЛЬЯ РУСЛАНОВНА</t>
  </si>
  <si>
    <t>Е Светлана Семеновна</t>
  </si>
  <si>
    <t>М Дмитрий Евгеньевич</t>
  </si>
  <si>
    <t>Б АНДРЕЙ МИХАЙЛОВИЧ</t>
  </si>
  <si>
    <t>М НАДЕЖДА АНАТОЛЬЕВНА</t>
  </si>
  <si>
    <t>М ФЕДОР ВЛАСОВИЧ</t>
  </si>
  <si>
    <t>И НУРИЯ САИДОВНА</t>
  </si>
  <si>
    <t>Б ЛАРИСА ДМИТРИЕВНА</t>
  </si>
  <si>
    <t>Ж АНАСТАСИЯ ДМИТРИЕВНА</t>
  </si>
  <si>
    <t>Ю ИВАН ЛЕОНТЬЕВИЧ</t>
  </si>
  <si>
    <t>Б ПАВЕЛ ВЛАДИМИРОВИЧ</t>
  </si>
  <si>
    <t>А ЕВГЕНИЙ ЮРЬЕВИЧ</t>
  </si>
  <si>
    <t>И ИГОРЬ АНДРЕЕВИЧ</t>
  </si>
  <si>
    <t>А ДЕНИС АЛЕКСАНДРОВИЧ</t>
  </si>
  <si>
    <t>М ИРИНА ВИКТОРОВНА</t>
  </si>
  <si>
    <t>Т ОЛЬГА АНАТОЛЬЕВНА</t>
  </si>
  <si>
    <t>И Павел Борисович</t>
  </si>
  <si>
    <t>Н Венера Ракадымовна</t>
  </si>
  <si>
    <t>Д ВАЛЕНТИНА АБДУЛЛОВНА</t>
  </si>
  <si>
    <t>Ч КСЕНИЯ ДМИТРИЕВНА</t>
  </si>
  <si>
    <t>М ИВАН ВИКТОРОВИЧ</t>
  </si>
  <si>
    <t>Б ЮЛИЯ АЛЕКСАНДРОВНА</t>
  </si>
  <si>
    <t>П ЕЛИЗАВЕТА СЕРГЕЕВНА</t>
  </si>
  <si>
    <t>А ГРИГОР ИШХАНОВИЧ</t>
  </si>
  <si>
    <t>М Андрей Андреевич</t>
  </si>
  <si>
    <t>К ОЛЕГ ВЛАДИМИРОВИЧ</t>
  </si>
  <si>
    <t>Т ОЛЬГА ВИКТОРОВНА</t>
  </si>
  <si>
    <t>О ЕЛЕНА ЮРЬЕВНА</t>
  </si>
  <si>
    <t>З ТАТЬЯНА АНДРЕЕВНА</t>
  </si>
  <si>
    <t>К ВЛАДИМИР ГРИГОРЬЕВИЧ</t>
  </si>
  <si>
    <t>А Валентин иванович</t>
  </si>
  <si>
    <t>Ф ЕЛЕНА ВЛАДИМИРОВНА</t>
  </si>
  <si>
    <t>Б НИНА ОЛЕГОВНА</t>
  </si>
  <si>
    <t>К НАТАЛЬЯ ВЛАДИСЛАВОВНА</t>
  </si>
  <si>
    <t>Д Ирина Григорьевна</t>
  </si>
  <si>
    <t>С Раиса Юрьевна</t>
  </si>
  <si>
    <t>С Любовь Петровна</t>
  </si>
  <si>
    <t>К ЮЛИЯ БОРИСОВНА</t>
  </si>
  <si>
    <t>Е Марина Владимировна</t>
  </si>
  <si>
    <t>З ГАЛИНА НИКОЛАЕВНА</t>
  </si>
  <si>
    <t>П НИНА АЛЕКСЕЕВНА</t>
  </si>
  <si>
    <t>Л СЕРГЕЙ ВАЛЕРИЕВИЧ</t>
  </si>
  <si>
    <t>Т ЕВГЕНИЙ НИКОЛАЕВИЧ</t>
  </si>
  <si>
    <t>Т МАРИНА ВАЛЕРЬЕВНА</t>
  </si>
  <si>
    <t>Т Валентина Федоровна</t>
  </si>
  <si>
    <t>Д СВЕТЛАНА ЛЕОНИДОВНА</t>
  </si>
  <si>
    <t>Т НИКОЛАЙ МИХАЙЛОВИЧ</t>
  </si>
  <si>
    <t>З ВИКТОР ЕВГЕНЬЕВИЧ</t>
  </si>
  <si>
    <t>К ИРИНА АЛЕКСАНДРОВНА</t>
  </si>
  <si>
    <t>М ОЛЕГ АЛЕКСАНДРОВИЧ</t>
  </si>
  <si>
    <t>Г ТАТЬЯНА ВИКТОРОВНА</t>
  </si>
  <si>
    <t>Б Т.А.</t>
  </si>
  <si>
    <t>Е ЛЮДМИЛА ИВАНОВНА</t>
  </si>
  <si>
    <t>И ТУРСУНБОЙ ОРИБЖОНОВИЧ</t>
  </si>
  <si>
    <t>Ф НАДЕЖДА ДМИТРИЕВНА</t>
  </si>
  <si>
    <t>И В.В.</t>
  </si>
  <si>
    <t>К МАРИЯ АЛЕКСАНДРОВНА</t>
  </si>
  <si>
    <t>К НАТАЛЬЯ ЛЕОНИДОВНА</t>
  </si>
  <si>
    <t>П Ярослав Иголревич</t>
  </si>
  <si>
    <t>Ч ЕВГЕНИЯ НИКОЛАЕВНА</t>
  </si>
  <si>
    <t>С Вероника Владимировна</t>
  </si>
  <si>
    <t>М ОЛЬГА АЛЕКСАНДРОВНА</t>
  </si>
  <si>
    <t>Т Елизавета Савельевна</t>
  </si>
  <si>
    <t>К Мария Болдазаровна</t>
  </si>
  <si>
    <t>А ТАТЬЯНА ЮРЬЕВНА</t>
  </si>
  <si>
    <t>С ЕВГЕНИЙ ЮРЬЕВИЧ</t>
  </si>
  <si>
    <t>К ЕЛЕНА ЮРЬЕВНА</t>
  </si>
  <si>
    <t>Г СЕРГЕЙ АНАТОЛЬЕВИЧ</t>
  </si>
  <si>
    <t>Х ТАТЬЯНА НИКОЛАЕВНА</t>
  </si>
  <si>
    <t>К НИКОЛАЙ ЯКОВЛЕВИЧ</t>
  </si>
  <si>
    <t>П МАРГАРИТА АЛЕКСАНДРОВНА</t>
  </si>
  <si>
    <t>Д НАТАЛЬЯ АЛЕКСАНДРОВНА</t>
  </si>
  <si>
    <t>Е ЕЛЕНА ДМИТРИЕВНА</t>
  </si>
  <si>
    <t>Т СВЕТЛАНА ЕВГЕНЬЕВНА</t>
  </si>
  <si>
    <t>с прасковья федосеевна</t>
  </si>
  <si>
    <t>Р СВЕТЛАНА МИХАЙЛОВНА</t>
  </si>
  <si>
    <t>Г ВАЛЕРИЙ ВАСИЛЬЕВИЧ</t>
  </si>
  <si>
    <t>м ульяна борисовна</t>
  </si>
  <si>
    <t>ф ираида викторовна</t>
  </si>
  <si>
    <t>Т Любовь Егоровна</t>
  </si>
  <si>
    <t>Т АЙГУЛЬ УРАЛОВНА</t>
  </si>
  <si>
    <t>П ТАТЬЯНА ВИЛЬГЕЛЬМОВНА</t>
  </si>
  <si>
    <t>щ а.в.</t>
  </si>
  <si>
    <t>Д АНДРЕЙ ВИКТОРОВИЧ</t>
  </si>
  <si>
    <t>С ИРИНА ВЯЧЕСЛАВОВНА</t>
  </si>
  <si>
    <t>Г ИВАН НИКОЛАЕВИЧ</t>
  </si>
  <si>
    <t>Н АНАСТАСИЯ ВЛАДИМИРОВНА</t>
  </si>
  <si>
    <t>Ч Татьяна Геннадьевна</t>
  </si>
  <si>
    <t>А АННА НИКОЛАЕВНА</t>
  </si>
  <si>
    <t>К НАТАЛЬЯ ГЕННАДЬЕВНА</t>
  </si>
  <si>
    <t>М ЕКАТЕРИНА СЕРГЕЕВНА</t>
  </si>
  <si>
    <t>М ЛЮДМИЛА НИКОЛАЕВНА</t>
  </si>
  <si>
    <t>К МИХАИЛ ПЕТРОВИЧ</t>
  </si>
  <si>
    <t>Г Денис Валерьевич</t>
  </si>
  <si>
    <t>Я Екатерина Владимирона</t>
  </si>
  <si>
    <t>Г НАТАЛЬЯ АНАТОЛЬЕВНА</t>
  </si>
  <si>
    <t>К АНДРЕЙ ВАСИЛЬЕВИЧ</t>
  </si>
  <si>
    <t>Б ВИТАЛИЙ АЛЕКСАНДРОВИЧ</t>
  </si>
  <si>
    <t>Б ЮЛИЯ ГЕННАДЬЕВНА</t>
  </si>
  <si>
    <t>Ф СЕРГЕЙ АНДРЕЕВИЧ</t>
  </si>
  <si>
    <t>И Роза Самуиловна</t>
  </si>
  <si>
    <t>т олимжон араббоевич</t>
  </si>
  <si>
    <t>М АЛЕКСАНДР ЮРЬЕВИЧ</t>
  </si>
  <si>
    <t>Д ВИКТОР КЕНЖИГАЛЕЕВИЧ</t>
  </si>
  <si>
    <t>Б АНДРЕЙ АЛЕКСАНДРОВИЧ</t>
  </si>
  <si>
    <t>Г Альберт Артурович</t>
  </si>
  <si>
    <t>К ЕЛЕНА БОРИСОВНА</t>
  </si>
  <si>
    <t>Б СЕРГЕЙ ЮРЬЕВИЧ</t>
  </si>
  <si>
    <t>Ш ЮЛИЯ КОНСТАНТИНОВНА</t>
  </si>
  <si>
    <t>П ГАЛИНА ВАСИЛЬЕВНА</t>
  </si>
  <si>
    <t>Ч МАКСИМ АЛЕКСАНДРОВИЧ</t>
  </si>
  <si>
    <t>П АНДРЕЙ НИКОЛАЕВИЧ</t>
  </si>
  <si>
    <t>Р Людмила Виссарионовна</t>
  </si>
  <si>
    <t>К АНДРЕЙ БОРИСОВИЧ</t>
  </si>
  <si>
    <t>К НАДЕЖДА ВАСИЛЬЕВНА</t>
  </si>
  <si>
    <t>Ф Мавлия Хатмуловна</t>
  </si>
  <si>
    <t>А ДАРЬЯ АЛЕКСЕЕВНА</t>
  </si>
  <si>
    <t>С СВЕТЛАНА АНАТОЛЬЕВНА</t>
  </si>
  <si>
    <t>Л АНТОНИНА АНТОНОВНА</t>
  </si>
  <si>
    <t>К ДМИТРИЙ ВИКТОРОВИЧ</t>
  </si>
  <si>
    <t>Л ВАЛЕРИЙ НИКОЛАЕВИЧ</t>
  </si>
  <si>
    <t>С ТАТЬЯНА АЛЕКСАНДРОВНА</t>
  </si>
  <si>
    <t>Ф ТАТЬЯНА АНАТОЛЬЕВНА</t>
  </si>
  <si>
    <t>Б Алина Алесандровна</t>
  </si>
  <si>
    <t>С АНАСТАСИЯ ВАСИЛЬЕВНА</t>
  </si>
  <si>
    <t>Р ОЛЕГ НИКОЛАЕВИЧ</t>
  </si>
  <si>
    <t>М Марина Богдановна</t>
  </si>
  <si>
    <t>К ВИТАЛИЙ АНАТОЛЬЕВИЧ</t>
  </si>
  <si>
    <t>Ш АНАТОЛИЙ ВЛАДИМИРОВИЧ</t>
  </si>
  <si>
    <t>Б ДМИТРИЙ АЛЕКСАНДРОВИЧ</t>
  </si>
  <si>
    <t>С ДМИТРИЙ СЕРГЕЕВИЧ</t>
  </si>
  <si>
    <t>Ж ВАЛЕНТИНА АНАТОЛЬЕВНА</t>
  </si>
  <si>
    <t>К ЮЛИЯ СЕРГЕЕВНА</t>
  </si>
  <si>
    <t>С ЮРИЙ ИВАНОВИЧ</t>
  </si>
  <si>
    <t>М НАТАЛЬЯ СЕРГЕЕВНА</t>
  </si>
  <si>
    <t>С ДАМИР РАШИДОВИЧ</t>
  </si>
  <si>
    <t>Ш ОЛЬГА ЛЕОНИДОВНА</t>
  </si>
  <si>
    <t>С ИРИНА ВАСИЛЬЕВНА</t>
  </si>
  <si>
    <t>Т Лариса Игоревна</t>
  </si>
  <si>
    <t>С КЛАВДИЯ ГЕОРГИЕВНА</t>
  </si>
  <si>
    <t>Б ОЛЬГА ВЛАДИМИРОВНА</t>
  </si>
  <si>
    <t>А ОЛЬГА ВЛАДИМИРОВНА</t>
  </si>
  <si>
    <t>П ЕЛЕНА ГЕННАДЬЕВНА</t>
  </si>
  <si>
    <t>Л СВЕТЛАНА НИКОЛАЕВНА</t>
  </si>
  <si>
    <t>И ВИНЕРА РАВИЛЬЕВНА</t>
  </si>
  <si>
    <t>К Рита Викторовна</t>
  </si>
  <si>
    <t>К Александр Юрьевич</t>
  </si>
  <si>
    <t>О НИНА НИКОЛАЕВНА</t>
  </si>
  <si>
    <t>П ИВАН ЗАХАРОВИЧ</t>
  </si>
  <si>
    <t>С ОКСАНА ОЛЕГОВНА</t>
  </si>
  <si>
    <t>Р Мая Исаковна</t>
  </si>
  <si>
    <t>Х АНДРЕЙ СЕРГЕЕВИЧ</t>
  </si>
  <si>
    <t>Ш ВЛАДИМИР ПАВЛОВИЧ</t>
  </si>
  <si>
    <t>Р ВЛАДИМИР СЕРГЕЕВИЧ</t>
  </si>
  <si>
    <t>М МИЛАВША КАВИЕВНА</t>
  </si>
  <si>
    <t>Р НАТАЛЬЯ СЕРГЕЕВНА</t>
  </si>
  <si>
    <t>Ш Альфинур Саматовна</t>
  </si>
  <si>
    <t>М Марина Леонидовна</t>
  </si>
  <si>
    <t>П АЛЬФИЯ ГАБДУЛЛОВНА</t>
  </si>
  <si>
    <t>О ЕЛЕНА ВИКТОРОВНА</t>
  </si>
  <si>
    <t>С ОЛЬГА АНДРЕЕВНА</t>
  </si>
  <si>
    <t>Б АЛЕКСАНДР ВАЛЕРЬЕВИЧ</t>
  </si>
  <si>
    <t>Г ФЛОРИТ САРВАРОВИЧ</t>
  </si>
  <si>
    <t>Ш Владимир Давыдович</t>
  </si>
  <si>
    <t>А ИЛЬЯС ХАНИФОВИЧ</t>
  </si>
  <si>
    <t>О РАЗМИК ПАРГЕВОВИЧ</t>
  </si>
  <si>
    <t>Ф ДЕНИС АНАТОЛЬЕВИЧ</t>
  </si>
  <si>
    <t>Д ДМИТРИЙ</t>
  </si>
  <si>
    <t>Д ИЛЬЯ АНАТОЛЬЕВИЧ</t>
  </si>
  <si>
    <t>З НИКОЛАЙ ЕВГЕНЬЕВИЧ</t>
  </si>
  <si>
    <t>И СВЕТЛАНА ГЕОРГИЕВНА</t>
  </si>
  <si>
    <t>К ХАЙРУЛЛО ТУРСУНОВИЧ</t>
  </si>
  <si>
    <t>Я Альберт Булатович</t>
  </si>
  <si>
    <t>И Георий Михайлович</t>
  </si>
  <si>
    <t>У Денис Равилевич</t>
  </si>
  <si>
    <t>О АЛЕКСАНДРА ВИКТОРОВНА</t>
  </si>
  <si>
    <t>К СЕРГЕЙ ВИКТОРОВИЧ</t>
  </si>
  <si>
    <t>В СЕРГЕЙ СЕРГЕЕВИЧ</t>
  </si>
  <si>
    <t>П АЛЕКСАНДР АНАТОЛЬЕВИЧ</t>
  </si>
  <si>
    <t>Н АЛЕКСАНДР НИКОЛАЕВИЧ</t>
  </si>
  <si>
    <t>М АНДРЕЙ ГАФУРОВИЧ</t>
  </si>
  <si>
    <t>З Александр Александрович</t>
  </si>
  <si>
    <t>Ш Альгиз Ильдарович</t>
  </si>
  <si>
    <t>П СЕРГЕЙ ПЕТРОВИЧ</t>
  </si>
  <si>
    <t>К МАРИЯ ВИКТОРОВНА</t>
  </si>
  <si>
    <t>Г ИРИНА НИКОЛАЕВНА</t>
  </si>
  <si>
    <t>П АНАСТАСИЯ ОЛЕГОВНА</t>
  </si>
  <si>
    <t>И ГУЛЬЖИХАН БАХИТОВНА</t>
  </si>
  <si>
    <t>Х ГУЛЬНАРА РАИСОВНА</t>
  </si>
  <si>
    <t>П АНДРЕЙ ЕВГЕНЬЕВИЧ</t>
  </si>
  <si>
    <t>Б ОЛЕГ НИКОЛАЕВИЧ</t>
  </si>
  <si>
    <t>С ОЛЬГА НИКОЛАЕВНА</t>
  </si>
  <si>
    <t>Ф ОЛЬГА АЛЕКСАНДРОВНА</t>
  </si>
  <si>
    <t>А Махмадамин Сафолович</t>
  </si>
  <si>
    <t>П Кристина Юрьевна</t>
  </si>
  <si>
    <t>Л АЛЕКСАНДР ФЕДОРОВИЧ</t>
  </si>
  <si>
    <t>П Оксана Валерьевна</t>
  </si>
  <si>
    <t>Т АВАЗБЕК ХОЛДОРОВИЧ</t>
  </si>
  <si>
    <t>Ф СТАНИСЛАВ НИКОЛАЕВИЧ</t>
  </si>
  <si>
    <t>Г ДМИТРИЙ АЛЕКСАНДРОВИЧ</t>
  </si>
  <si>
    <t>в лариса владимировна</t>
  </si>
  <si>
    <t>С ЛИЛИЯ ЭДУАРДОВНА</t>
  </si>
  <si>
    <t>Ш ЕЛЕНА ГЕННАДЬЕВНА</t>
  </si>
  <si>
    <t>Э АРАГЕХЕЦИК АРТАВАЗДОВИЧ</t>
  </si>
  <si>
    <t>Р ЕВГЕНИЙ ЮРЬЕВИЧ</t>
  </si>
  <si>
    <t>Р МУБАРИЗ ГИЛАЛ ОГЛЫ</t>
  </si>
  <si>
    <t>К ДМИТРИЙ СЕРГЕЕВИЧ</t>
  </si>
  <si>
    <t>Ф Валентина Владимировна</t>
  </si>
  <si>
    <t>Д ЛАРИСА АЛЕКСЕЕВНА</t>
  </si>
  <si>
    <t>Л АННА СЕРГЕЕВНА</t>
  </si>
  <si>
    <t>Х СЕРИК АКЖУЛОВИЧ</t>
  </si>
  <si>
    <t>Т ЛЕОНИД АЛЕКСАНДРОВИЧ</t>
  </si>
  <si>
    <t>И АГАФЬЯ НИКИТОВНА</t>
  </si>
  <si>
    <t>М АЛЕКСЕЙ ВЛАДИМИРОВИЧ</t>
  </si>
  <si>
    <t>А Ойбек Урманович</t>
  </si>
  <si>
    <t>Ш ВЛАДИМИР НИГМАТУЛЛИНОВИЧ</t>
  </si>
  <si>
    <t>С АЛЕКСЕЙ ВАСИЛЬЕВИЧ</t>
  </si>
  <si>
    <t>М Екатерина Анатольевна</t>
  </si>
  <si>
    <t>В АНДРЕЙ ВАСИЛЬЕВИЧ</t>
  </si>
  <si>
    <t>Я ВЛАДИМИР ПЕТРОВИЧ</t>
  </si>
  <si>
    <t>М Альберт Николаевич</t>
  </si>
  <si>
    <t>Д ЮРИЙ ФЕДОРОВИЧ</t>
  </si>
  <si>
    <t>С ЕВГЕНИЯ АЛЕКСАНДРОВНА</t>
  </si>
  <si>
    <t>С НИКОЛАЙ СЕРГЕЕВИЧ</t>
  </si>
  <si>
    <t>С ОКСАНА НИКОЛАЕВНА</t>
  </si>
  <si>
    <t>К ВАЛЕНТИНА ФЕДОРОВНА</t>
  </si>
  <si>
    <t>К АЛЕКСАНДР ИГОРЕВИЧ</t>
  </si>
  <si>
    <t>Р ЭЛЬВИРА ВИКТОРОВНА</t>
  </si>
  <si>
    <t>Б ЯКОВ ЛЕОНИДОВИЧ</t>
  </si>
  <si>
    <t>Б ЛЮДМИЛА ВЛАДИМИРОВНА</t>
  </si>
  <si>
    <t>Б КРИСТИНА ПАВЛОВНА</t>
  </si>
  <si>
    <t>А РУСТАМ РАМАЗАНОВИЧ</t>
  </si>
  <si>
    <t>Г ТАТЬЯНА НИКОЛАЕВНА</t>
  </si>
  <si>
    <t>У РОМУАЛЬД АЛЬФОНСОВИЧ</t>
  </si>
  <si>
    <t>К АНДРЕЙ ВИКТОРОВИЧ</t>
  </si>
  <si>
    <t>М РУФАТ ШОФИГ ОГЛЫ</t>
  </si>
  <si>
    <t>К АНИСА МИРЗАОЛИМОВНА</t>
  </si>
  <si>
    <t>Г АЛЕКСАНДР ВАДИМОВИЧ</t>
  </si>
  <si>
    <t>П ЕЛЕНА БОРИСОВНА</t>
  </si>
  <si>
    <t>Б ИРИНА ДАМИРОВНА</t>
  </si>
  <si>
    <t>Т ЭМИЛИЯ ИВАНОВНА</t>
  </si>
  <si>
    <t>К ВЕРА АНДРИЯНОВНА</t>
  </si>
  <si>
    <t>З НАДЕЖДА ВЛАДИЛЕНОВНА</t>
  </si>
  <si>
    <t>П ДЕНИС ВЛАДИМИРОВИЧ</t>
  </si>
  <si>
    <t>Б ЕЛЕНА ЮРЬЕВНА</t>
  </si>
  <si>
    <t>И НАТАЛЬЯ ВАЛЕРЬЕВНА</t>
  </si>
  <si>
    <t>С ТАТЬЯНА ПЕТРОВНА</t>
  </si>
  <si>
    <t>К ТАТЬЯНА АЛЕКСАНДРОВНА</t>
  </si>
  <si>
    <t>Ф ГАЛИНА СЕРГЕЕВНА</t>
  </si>
  <si>
    <t>З НИНА ГРИГОРЬЕВНА</t>
  </si>
  <si>
    <t>Т АНАТОЛИЙ ПЕТРОВИЧ</t>
  </si>
  <si>
    <t>Х АЛЕКСАНДР МИХАЙЛОВИЧ</t>
  </si>
  <si>
    <t>Т ДЕНИС ВАЛЕРЬЕВИЧ</t>
  </si>
  <si>
    <t>Д ИРИНА МИХАЙЛОВНА</t>
  </si>
  <si>
    <t>Т СЕРГЕЙ ЯРОСЛАВОВИЧ</t>
  </si>
  <si>
    <t>Л СЕРГЕЙ ВИКТОРОВИЧ</t>
  </si>
  <si>
    <t>Ч СВЕТЛАНА ВЛАДИМИРОВНА</t>
  </si>
  <si>
    <t>М НИНА ВАСИЛЬЕВНА</t>
  </si>
  <si>
    <t>С ЛЮБОВЬ САВЕЛЬЕВНА</t>
  </si>
  <si>
    <t>А ИЛЬЯС САЛИМЗЯНОВИЧ</t>
  </si>
  <si>
    <t>Г НАДЕЖДА ВЛАДИМИРОВНА</t>
  </si>
  <si>
    <t>Ш ЛЮДМИЛА ИВАНОВНА</t>
  </si>
  <si>
    <t>К ЮЛИЯ МИХАЙЛОВНА</t>
  </si>
  <si>
    <t>П АНДРЕЙ АНАТОЛЬЕВИЧ</t>
  </si>
  <si>
    <t>Х АЛЕВТИНА ЭДУАРДОВНА</t>
  </si>
  <si>
    <t>Ш ОЛЬГА ВИТАЛЬЕВНА</t>
  </si>
  <si>
    <t>Д ОЛЬГА ВАЛЕНТИНОВНА</t>
  </si>
  <si>
    <t>С ЛИДИЯ ВАСИЛЬЕВНА</t>
  </si>
  <si>
    <t>Д ОВИК ВАЗГЕНОВИЧ</t>
  </si>
  <si>
    <t>Н ГАЛИНА АНАТОЛЬЕВНА</t>
  </si>
  <si>
    <t>К ЕЛЕНА ВЛАДИМИРОВНА</t>
  </si>
  <si>
    <t>Б ЕЛЕНА ВЛАДИМИРОВНА</t>
  </si>
  <si>
    <t>М ОЛЬГА АНАТОЛЬЕВНА</t>
  </si>
  <si>
    <t>Н АНДРЕЙ АНДРЕЕВИЧ</t>
  </si>
  <si>
    <t>П ЗОЯ СЕРГЕЕВНА</t>
  </si>
  <si>
    <t>К НАДЕЖДА ВЛАДИМИРОВНА</t>
  </si>
  <si>
    <t>Е ЕЛЕНА ЛЕОНИДОВНА</t>
  </si>
  <si>
    <t>М ТАТЬЯНА ВИКТОРОВНА</t>
  </si>
  <si>
    <t>З АННА ВЛАДИМИРОВНА</t>
  </si>
  <si>
    <t>А НАТАЛЬЯ ИВАНОВНА</t>
  </si>
  <si>
    <t>И ГАЙБУЛЛО</t>
  </si>
  <si>
    <t>С АНДРЕЙ ВАЛЕРЬЕВИЧ</t>
  </si>
  <si>
    <t>О ИВАН АЛЕКСАНДРОВИЧ</t>
  </si>
  <si>
    <t>В НАДЕЖДА ДМИТРИЕВНА</t>
  </si>
  <si>
    <t>Л ЮРИЙ ВЛАДИМИРОВИЧ</t>
  </si>
  <si>
    <t>К НАТАЛЬЯ ЮРЬЕВНА</t>
  </si>
  <si>
    <t>Р ДМИТРИЙ АЛЕКСАНДРОВИЧ</t>
  </si>
  <si>
    <t>Г АЛЕКСАНДР ГЕННАДЬЕВИЧ</t>
  </si>
  <si>
    <t>М ВЛАДИМИР АЛЕКСЕЕВИЧ</t>
  </si>
  <si>
    <t>С ВИКТОР ГЕОРГИЕВИЧ</t>
  </si>
  <si>
    <t>О КРИСТИНА СЕРГЕЕВНА</t>
  </si>
  <si>
    <t>А АРТУР РАМАЗАНОВИЧ</t>
  </si>
  <si>
    <t>Щ ТАТЬЯНА АЛЕКСАНДРОВНА</t>
  </si>
  <si>
    <t>Г ЛАРИСА ВИКТОРОВНА</t>
  </si>
  <si>
    <t>К АЛЬБЕРТ МАЛИКОВИЧ</t>
  </si>
  <si>
    <t>Л ЕЛЕНА ВЛАДИМИРОВНА</t>
  </si>
  <si>
    <t>А НАТАЛЬЯ ВАЛЕРЬЕВНА</t>
  </si>
  <si>
    <t>Ч ТАМАРА ВАСИЛЬЕВНА</t>
  </si>
  <si>
    <t>Б ОЛЬГА ВИКТОРОВНА</t>
  </si>
  <si>
    <t>У ЕЛЕНА ИВАНОВНА</t>
  </si>
  <si>
    <t>Я РАМИЛЬ МАХМУТОВИЧ</t>
  </si>
  <si>
    <t>Р АЛЕКСАНДР ВИКТОРОВИЧ</t>
  </si>
  <si>
    <t>Я ЭЛЬВИРА РАФХАТОВНА</t>
  </si>
  <si>
    <t>К АНДРЕЙ ЮРЬЕВИЧ</t>
  </si>
  <si>
    <t>С ЛЮБОВЬ ВИКТОРОВНА</t>
  </si>
  <si>
    <t>С НАДЕЖДА ФЕДОРОВНА</t>
  </si>
  <si>
    <t>Е СВЕТЛАНА ВИТАЛЬЕВНА</t>
  </si>
  <si>
    <t>Ш АНАСТАСИЯ СЕРГЕЕВНА</t>
  </si>
  <si>
    <t>И ЕЛЕНА СТАНИСЛАВОВНА</t>
  </si>
  <si>
    <t>В ОЛЕГ СЕРГЕЕВИЧ</t>
  </si>
  <si>
    <t>Т АЛЕКСЕЙ СЕРГЕЕВИЧ</t>
  </si>
  <si>
    <t>К ОЛЕГ ИВАНОВИЧ</t>
  </si>
  <si>
    <t>Н НАДЕЖДА ГРИГОРЬЕВНА</t>
  </si>
  <si>
    <t>Ш ВИКТОР ВИКТОРОВИЧ</t>
  </si>
  <si>
    <t>М СЕРГЕЙ ЖУМАМБЕКОВИЧ</t>
  </si>
  <si>
    <t>Н ТАТЬЯНА ИВАНОВНА</t>
  </si>
  <si>
    <t>Л ЕВГЕНИЯ АНАТОЛЬЕВНА</t>
  </si>
  <si>
    <t>М НАТАЛЬЯ ВЛАДИМИРОВНА</t>
  </si>
  <si>
    <t>М АЛЛА ЕВГЕНЬЕВНА</t>
  </si>
  <si>
    <t>М ЛИЛИАНА МАРСЕЛЬЕВНА</t>
  </si>
  <si>
    <t>С АНДРЕЙ ВАСИЛЬЕВИЧ</t>
  </si>
  <si>
    <t>Н МАКСИМ АЛЕКСАНДРОВИЧ</t>
  </si>
  <si>
    <t>А МИХАИЛ РАХИМУЛЛОВИЧ</t>
  </si>
  <si>
    <t>Р СЕРГЕЙ ВИКТОРОВИЧ</t>
  </si>
  <si>
    <t>Б ГЕННАДИЙ ЛАСЛОВИЧ</t>
  </si>
  <si>
    <t>С АЛЕНА КОНСТАНТИНОВНА</t>
  </si>
  <si>
    <t>Г ОКСАНА СЕРГЕЕВНА</t>
  </si>
  <si>
    <t>Е НАДЕЖДА ВИТАЛЬЕВНА</t>
  </si>
  <si>
    <t>И МАРИЯ НИКОЛАЕВНА</t>
  </si>
  <si>
    <t>Л ВАЛЕРИЙ ВАЛЕРЬЕВИЧ</t>
  </si>
  <si>
    <t>Д ДЕНИС НИКОЛАЕВИЧ</t>
  </si>
  <si>
    <t>С ВАСИЛИЙ ИВАНОВИЧ</t>
  </si>
  <si>
    <t>В СЕРГЕЙ АЛЕКСАНДРОВИЧ</t>
  </si>
  <si>
    <t>Н АЛЕКСЕЙ АЛЕКСЕЕВИЧ</t>
  </si>
  <si>
    <t>М ЕЛЕНА ЕВГЕНЬЕВНА</t>
  </si>
  <si>
    <t>К Инна Сергеевна</t>
  </si>
  <si>
    <t>К АРТЁМ СЕРГЕЕВИЧ</t>
  </si>
  <si>
    <t>Д ВАЛЕРИЙ ИГНАТЬЕВИЧ</t>
  </si>
  <si>
    <t>Н ИРИНА ВИКТОРОВНА</t>
  </si>
  <si>
    <t>Б ИГОРЬ ИГОРЬЕВИЧ</t>
  </si>
  <si>
    <t>М ИНГА ВЛАДИМИРОВНА</t>
  </si>
  <si>
    <t>О НИНА ВАСИЛЬЕВНА</t>
  </si>
  <si>
    <t>П ИРИНА ПАВЛОВНА</t>
  </si>
  <si>
    <t>К АНАСТАСИЯ ЮРЬЕВНА</t>
  </si>
  <si>
    <t>Б ЕВГЕНИЙ МИХАЙЛОВИЧ</t>
  </si>
  <si>
    <t>К ОЛЬГА ДЕЕВНА</t>
  </si>
  <si>
    <t>Л АНДРЕЙ ГРИГОРЬЕВИЧ</t>
  </si>
  <si>
    <t>Б ЕВГЕНИЙ ВИКТОРОВИЧ</t>
  </si>
  <si>
    <t>Т ЕЛЕНА ПАВЛОВНА</t>
  </si>
  <si>
    <t>Б АЛЕКСЕЙ ВАЛЕРЬЕВИЧ</t>
  </si>
  <si>
    <t>Т АЛЕКСАНДР ВЛАДИМИРОВИЧ</t>
  </si>
  <si>
    <t>Ё АЛЕКСЕЙ ВЛАДИМИРОВИЧ</t>
  </si>
  <si>
    <t>Ф СЕРГЕЙ МИХАЙЛОВИЧ</t>
  </si>
  <si>
    <t>Ш АЛЬБЕРТ РАШИТОВИЧ</t>
  </si>
  <si>
    <t>М ГАЛИНА ВЛАДИМИРОВНА</t>
  </si>
  <si>
    <t>Б ТАТЬЯНА ЛЕОНИДОВНА</t>
  </si>
  <si>
    <t>Р ТАТЬЯНА АНАТОЛЬЕВНА</t>
  </si>
  <si>
    <t>Л ЕЛИЗАВЕТА ЮРЬЕВНА</t>
  </si>
  <si>
    <t>Т ВАСИЛИЙ СЕРГЕЕВИЧ</t>
  </si>
  <si>
    <t>С ГАЛИНА АЛЕКСАНДРОВНА</t>
  </si>
  <si>
    <t>Д ЯНА ВИКТОРОВНА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</si>
  <si>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</si>
  <si>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</si>
  <si>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</si>
  <si>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</si>
  <si>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</si>
  <si>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</si>
  <si>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</si>
  <si>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</si>
  <si>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ЕЛЕНА АЛЕКСАНДРОВНА</t>
  </si>
  <si>
    <t>Б ДАМИР РАФИСОВИЧ</t>
  </si>
  <si>
    <t>К ОЛЬГА АНАТОЛЬЕВНА</t>
  </si>
  <si>
    <t>Б АЛЕКСАНДР СЕРГЕЕВИЧ</t>
  </si>
  <si>
    <t>З АНАТОЛИЙ МИХАЙЛОВИЧ</t>
  </si>
  <si>
    <t>П АНДРЕЙ ВЛАДИМИРОВИЧ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</si>
  <si>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</si>
  <si>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</si>
  <si>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</si>
  <si>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</si>
  <si>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</si>
  <si>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И АЛЕКСЕЙ ВЛАДИМИРОВИЧ</t>
  </si>
  <si>
    <t>Н КИРИЛЛ АЛЕКСАНДРОВИЧ</t>
  </si>
  <si>
    <t>Б НАТАЛЬЯ ВЛАДИМИРОВНА</t>
  </si>
  <si>
    <t>Н АНАТОЛИЙ ВАСИЛЬЕВИЧ</t>
  </si>
  <si>
    <t>С ЛИДИЯ ИВАНОВНА</t>
  </si>
  <si>
    <t>Х НАТАЛЬЯ ВЛАДИМИРОВНА</t>
  </si>
  <si>
    <t>Ф АЛЕКСЕЙ ВАЛЕРЬЕВИЧ</t>
  </si>
  <si>
    <t>Н НИКОЛАЙ НИКОЛАЕВИЧ</t>
  </si>
  <si>
    <t>Б МАРИНА КОНСТАНТИНОВНА</t>
  </si>
  <si>
    <t>Г ДМИТРИЙ СЕРГЕЕВИЧ</t>
  </si>
  <si>
    <t>С ОКСАНА АЛЕКСАНДРОВНА</t>
  </si>
  <si>
    <t>К ТАМАРА СЕРГЕЕВНА</t>
  </si>
  <si>
    <t>О ИРИНА ФЁДОРОВНА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</si>
  <si>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</si>
  <si>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</si>
  <si>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</si>
  <si>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</si>
  <si>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</si>
  <si>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</si>
  <si>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Н СЕРГЕЙ ВИКТОРОВИЧ</t>
  </si>
  <si>
    <t>Б ЛЮБОВЬ ИЛЬИНИЧНА</t>
  </si>
  <si>
    <t>П ЗОЯ ГЕОРГИЕВНА</t>
  </si>
  <si>
    <t>Л АЛЕКСАНДР СТЕПАНОВИЧ</t>
  </si>
  <si>
    <t>К ИГОРЬ ВАЛЕРЬЕВИЧ</t>
  </si>
  <si>
    <t>Ф МАРИНА ПЕТРОВНА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</si>
  <si>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</si>
  <si>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</si>
  <si>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</si>
  <si>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</si>
  <si>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</si>
  <si>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</si>
  <si>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</si>
  <si>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</si>
  <si>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В СЕРГЕЙ ВАЛЕНТИНОВИЧ</t>
  </si>
  <si>
    <t>В ТАТЬЯНА ПЕТРОВНА</t>
  </si>
  <si>
    <t>Г АНДРЕЙ АЛЕКСАНДРОВИЧ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</si>
  <si>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</si>
  <si>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</si>
  <si>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</si>
  <si>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</si>
  <si>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</si>
  <si>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Л ЛЮБОВЬ ИВАНОВНА</t>
  </si>
  <si>
    <t>М НАТАЛЬЯ АРКАДЬЕВНА</t>
  </si>
  <si>
    <t>В ЕЛЕНА МИХАЙЛОВНА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</si>
  <si>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</si>
  <si>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</si>
  <si>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</si>
  <si>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</si>
  <si>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Т ДМИТРИЙ ОЛЕГОВИЧ</t>
  </si>
  <si>
    <t>Б ИРИНА ВЛАДИМИРОВНА</t>
  </si>
  <si>
    <t>С НАТАЛЬЯ НИКОЛАЕВНА</t>
  </si>
  <si>
    <t>А ТАТЬЯНА ВЛАДИМИРОВНА</t>
  </si>
  <si>
    <t>П ЕЛЕНА ВЯЧЕСЛАВОВНА</t>
  </si>
  <si>
    <t>П НИНА АНДРЕЕВНА</t>
  </si>
  <si>
    <t>Т АНЖЕЛИКА РАГИПОВНА</t>
  </si>
  <si>
    <t>С ДАНИЛ АЛЕКСЕЕВИЧ</t>
  </si>
  <si>
    <t>П СВЕТЛАНА ХОЛМАТОВНА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</si>
  <si>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</si>
  <si>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</si>
  <si>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</si>
  <si>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</si>
  <si>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</si>
  <si>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И АННА ВАЛЕРЬЕВНА</t>
  </si>
  <si>
    <t>К МАРИНА ВЯЧЕСЛАВОВНА</t>
  </si>
  <si>
    <t>С АЛЛА ГЕННАДЬЕВНА</t>
  </si>
  <si>
    <t>К АЛЕКСЕЙ ДМИТРИЕВИЧ</t>
  </si>
  <si>
    <t>Д ДЕНИС ЛЕОНИДОВИЧ</t>
  </si>
  <si>
    <t>З БОРИС ИГОРЕВИЧ</t>
  </si>
  <si>
    <t>О ТАТЬЯНА АНАТОЛЬЕВНА</t>
  </si>
  <si>
    <t>К ТАТЬЯНА МИХАЙЛОВНА</t>
  </si>
  <si>
    <t>А ДМИТРИЙ АНАТОЛЬЕВИЧ</t>
  </si>
  <si>
    <t>К ВЯЧЕСЛАВ АЛЕКСЕЕВИЧ</t>
  </si>
  <si>
    <t>К ВАЛЕРИЙ ФЕДОРОВИЧ</t>
  </si>
  <si>
    <t>К АНТОН МИХАЙЛОВИЧ</t>
  </si>
  <si>
    <t>К ИРИНА ВИКТОРОВНА</t>
  </si>
  <si>
    <t>О АНДРЕЙ ВИТАЛЬЕВИЧ</t>
  </si>
  <si>
    <t>Ш АЛЕКСАНДР НИКОЛАЕВИЧ</t>
  </si>
  <si>
    <t>Ш АНАСТАСИЯ НИКОЛАЕВНА</t>
  </si>
  <si>
    <t>Л ОЛЬГА СЕРГЕЕВНА</t>
  </si>
  <si>
    <t>Б ЮЛИЯ ВИКТОРОВНА</t>
  </si>
  <si>
    <t>С МАРИНА СЕРГЕЕВНА</t>
  </si>
  <si>
    <t>С НИНА ПЕТРОВНА</t>
  </si>
  <si>
    <t>Б ВИКТОР СЕМЕНОВИЧ</t>
  </si>
  <si>
    <t>К МАРИНА ВИКТОРОВНА</t>
  </si>
  <si>
    <t>Ж ВЛАДИМИР ПАВЛОВИЧ</t>
  </si>
  <si>
    <t>П ЛЮБОВЬ АНАТОЛЬЕВНА</t>
  </si>
  <si>
    <t>С ИРИНА ПЕТРОВНА</t>
  </si>
  <si>
    <t>М НАТАЛЬЯ РАДИЛОВНА</t>
  </si>
  <si>
    <t>Л ЛАРИСА ЮРЬЕВНА</t>
  </si>
  <si>
    <t>С ЕЛЕНА АЛЕКСАНДРОВНА</t>
  </si>
  <si>
    <t>О ЛЮДМИЛА СЕРГЕЕВНА</t>
  </si>
  <si>
    <t>С ОЛЕГ ИВАНОВИЧ</t>
  </si>
  <si>
    <t>Ч НАТАЛЬЯ ЮРЬЕВНА</t>
  </si>
  <si>
    <t>М ВЛАДИМИР МИХАЙЛОВИЧ</t>
  </si>
  <si>
    <t>М ВЕРА АЛЕКСАНДРОВНА</t>
  </si>
  <si>
    <t>З ОЛЬГА ВЛАДИМИРОВНА</t>
  </si>
  <si>
    <t>Ч ЛЮДМИЛА ВЛАДИМИРОВНА</t>
  </si>
  <si>
    <t>П ВЕРА НИКОЛАЕВНА</t>
  </si>
  <si>
    <t>Ч СЕРГЕЙ НИКОЛАЕВИЧ</t>
  </si>
  <si>
    <t>Л ЛАРИСА ВАЛЕРЬЕВНА</t>
  </si>
  <si>
    <t>Л ГАЛИНА БОРИСОВНА</t>
  </si>
  <si>
    <t>Ч ВАЛЕНТИН СЕРГЕЕВИЧ</t>
  </si>
  <si>
    <t>З СЕРГЕЙ ЕВГЕНЬЕВИЧ</t>
  </si>
  <si>
    <t>В ИРИНА ПЕТРОВНА</t>
  </si>
  <si>
    <t>Л ПАВЕЛ ВАСИЛЬЕВИЧ</t>
  </si>
  <si>
    <t>Ш АЛЕКСЕЙ ВАЛЕРЬЕВИЧ</t>
  </si>
  <si>
    <t>Ш ГАЛИЮЛЛА</t>
  </si>
  <si>
    <t>Л АНДРЕЙ АНАТОЛЬЕВИЧ</t>
  </si>
  <si>
    <t>М РЕНАТ РУСЛАНОВИЧ</t>
  </si>
  <si>
    <t>К АНДРЕЙ ВЯЧЕСЛАВОВИЧ</t>
  </si>
  <si>
    <t>Н ОЛЕГ СЕРГЕЕВИЧ</t>
  </si>
  <si>
    <t>Л ФИЛИПП СЕРГЕЕВИЧ</t>
  </si>
  <si>
    <t>Д ЕКАТЕРИНА ВЛАДИМИРОВНА</t>
  </si>
  <si>
    <t>К ДАРЬЯ АНДРЕЕВНА</t>
  </si>
  <si>
    <t>К ТАТЬЯНА СЕРГЕЕВНА</t>
  </si>
  <si>
    <t>Р АННА НИКОЛАЕВНА</t>
  </si>
  <si>
    <t>С ИРИНА ВЛАДИМИРОВНА</t>
  </si>
  <si>
    <t>В АЛЕКСАНДР АНДРЕЕВИЧ</t>
  </si>
  <si>
    <t>С ПЕТР ВАСИЛЬЕВИЧ</t>
  </si>
  <si>
    <t>Т ТАТЬЯНА ПЕТРОВНА</t>
  </si>
  <si>
    <t>Д АЛЕКСАНДР НИКОЛАЕВИЧ</t>
  </si>
  <si>
    <t>К ЯНА ВЛАДИМИРОВНА</t>
  </si>
  <si>
    <t>Ц ОЛЬГА ВЛАДИМИРОВНА</t>
  </si>
  <si>
    <t>Х РАДИК РАШИТОВИЧ</t>
  </si>
  <si>
    <t>И АНГЕЛИНА ВИКТОРОВНА</t>
  </si>
  <si>
    <t>К ЛЮДМИЛА ИВАНОВНА</t>
  </si>
  <si>
    <t>З ЗИЛЯ ШАЙСЛАМОВНА</t>
  </si>
  <si>
    <t>М АЛЕКСАНДР АНАТОЛЬЕВИЧ</t>
  </si>
  <si>
    <t>К ОЛЬГА ВАЛЕНТИНОВНА</t>
  </si>
  <si>
    <t>Б ДАМИР КАЮМОВИЧ</t>
  </si>
  <si>
    <t>Ш НАТАЛЬЯ ПЕТРОВНА</t>
  </si>
  <si>
    <t>П ОКСАНА СЕРГЕЕВНА</t>
  </si>
  <si>
    <t>Ж АНАТОЛИЙ ПАВЛОВИЧ</t>
  </si>
  <si>
    <t>С ОЛЬГА АФАНАСЬЕВНА</t>
  </si>
  <si>
    <t>П СВЕТЛАНА АНАТОЛЬЕВНА</t>
  </si>
  <si>
    <t>Г ЛАРИСА ГРИГОРЬЕВНА</t>
  </si>
  <si>
    <t>Д НАДЕЖДА ИВАНОВНА</t>
  </si>
  <si>
    <t>П ЕВГЕНИЯ ЛЕОНИДОВНА</t>
  </si>
  <si>
    <t>Н АНТОН ВАЛЕРЬЕВИЧ</t>
  </si>
  <si>
    <t>Г ВЕРА АНАТОЛЬЕВНА</t>
  </si>
  <si>
    <t>Ш ЕКАТЕРИНА ЮРЬЕВНА</t>
  </si>
  <si>
    <t>К КСЕНИЯ АЛЕКСАНДРОВНА</t>
  </si>
  <si>
    <t>К СВЕТЛАНА ПЕТРОВНА</t>
  </si>
  <si>
    <t>Д СЕРГЕЙ ВАЛЕНТИНОВИЧ</t>
  </si>
  <si>
    <t>Т ЮЛИЯ АНДРЕЕВНА</t>
  </si>
  <si>
    <t>К АНАТОЛИЙ МИХАЙЛОВИЧ</t>
  </si>
  <si>
    <t>Т ЛАРИСА АЛЕКСАНДРОВНА</t>
  </si>
  <si>
    <t>Н ОЛЬГА ЮРЬЕВНА</t>
  </si>
  <si>
    <t>Л ДМИТРИЙ ИГОРЕВИЧ</t>
  </si>
  <si>
    <t>К АЛЕНА ВИКТОРОВНА</t>
  </si>
  <si>
    <t>Ч АННА НИКОЛАЕВНА</t>
  </si>
  <si>
    <t>Т ЕГОР АНДРЕЕВИЧ</t>
  </si>
  <si>
    <t>Х АНАСТАСИЯ ВАЛЕРЬЕВНА</t>
  </si>
  <si>
    <t>В ЖАННА ФАНИРОВНА</t>
  </si>
  <si>
    <t>С ЮРИЙ СЕРГЕЕВИЧ</t>
  </si>
  <si>
    <t>Н ОЛЬГА МИХАЙЛОВНА</t>
  </si>
  <si>
    <t>Ч ВЛАДИМИР АНДРЕЯНОВИЧ</t>
  </si>
  <si>
    <t>Ш ЕВГЕНИЯ МИХАЙЛОВНА</t>
  </si>
  <si>
    <t>М ИРИНА ВАСИЛЬЕВНА</t>
  </si>
  <si>
    <t>А АЛЕКСЕЙ АЛЕКСАНДРОВИЧ</t>
  </si>
  <si>
    <t>Ш НАГИМА ЕРГАЛЕЕВНА</t>
  </si>
  <si>
    <t>А ОКСАНА ВАЛЕРЬЕВНА</t>
  </si>
  <si>
    <t>Ч ОЛЬГА АЛЕКСАНДРОВНА</t>
  </si>
  <si>
    <t>Р ЯНА АЛЕКСАНДРОВНА</t>
  </si>
  <si>
    <t>Х НАТАЛЬЯ МИХАЙЛОВНА</t>
  </si>
  <si>
    <t>Б ВАСИЛИЙ ПАВЛОВИЧ</t>
  </si>
  <si>
    <t>М РОЗА ГАПТЕРАУФОВНА</t>
  </si>
  <si>
    <t>В ЕЛЕНА ВЛАДИМИРОВНА</t>
  </si>
  <si>
    <t>Ф ВАХИТ АХМЕТХАЛЕЕВИЧ</t>
  </si>
  <si>
    <t>Г НАТАЛЬЯ АЛЕКСАНДРОВНА</t>
  </si>
  <si>
    <t>А СТАНИСЛАВ ВЛАДИМИРОВИЧ</t>
  </si>
  <si>
    <t>Ш ИРИНА ВЛАДИСЛАВОВНА</t>
  </si>
  <si>
    <t>К АНАСТАСИЯ ВАЛЕРЬЕВНА</t>
  </si>
  <si>
    <t>Т ИННА АЛЕКСЕЕВНА</t>
  </si>
  <si>
    <t>И АНТОН СЕРГЕЕВИЧ</t>
  </si>
  <si>
    <t>К ЮЛИЯ АНДРЕЕВНА</t>
  </si>
  <si>
    <t>С ОЛЕГ ЛЕОНИДОВИЧ</t>
  </si>
  <si>
    <t>А ЮРИЙ ВИКТОРОВИЧ</t>
  </si>
  <si>
    <t>М НАДЕЖДА ГЕОРГИЕВНА</t>
  </si>
  <si>
    <t>С ДАНИИЛ ГЕННАДЬЕВИЧ</t>
  </si>
  <si>
    <t>С АРТЕМ ЮРЬЕВИЧ</t>
  </si>
  <si>
    <t>С СВЕТЛАНА СЕРГЕЕВНА</t>
  </si>
  <si>
    <t>К МАРИЯ ДМИТРИЕВНА</t>
  </si>
  <si>
    <t>К ИРИНА ИВАНОВНА</t>
  </si>
  <si>
    <t>П АЛЕКСАНДР АЛЕКСАНДРОВИЧ</t>
  </si>
  <si>
    <t>Б КСЕНИЯ ЕВГЕНЬЕВНА</t>
  </si>
  <si>
    <t>Г ВЯЧЕСЛАВ ДМИТРИЕВИЧ</t>
  </si>
  <si>
    <t>Е ЕЛЕНА СЕРГЕЕВНА</t>
  </si>
  <si>
    <t>Л ИРИНА ЮРЬЕВНА</t>
  </si>
  <si>
    <t>О АЛЁНА АЛЕКСЕЕВНА</t>
  </si>
  <si>
    <t>П АРМЕН АРАИКОВИЧ</t>
  </si>
  <si>
    <t>С ЕКАТЕРИНА ИВАНОВНА</t>
  </si>
  <si>
    <t>С АРТЕМ ДМИТРИЕВИЧ</t>
  </si>
  <si>
    <t>А РЕГИНА ИГОРЕВНА</t>
  </si>
  <si>
    <t>Х АЛЕКСАНДРА ЮРЬЕВНА</t>
  </si>
  <si>
    <t>Б ДМИТРИЙ ИГОРЕВИЧ</t>
  </si>
  <si>
    <t>К АРТЁМ ЕВГЕНЬЕВИЧ</t>
  </si>
  <si>
    <t>Щ СВЕТЛАНА АНАТОЛЬЕВНА</t>
  </si>
  <si>
    <t>З ИРИНА ИВАНОВНА</t>
  </si>
  <si>
    <t>С ИРАИДА ПЕТРОВНА</t>
  </si>
  <si>
    <t>И ОЛЕСЯ ИГОРЕВНА</t>
  </si>
  <si>
    <t>М ЮЛИЯ ВЯЧЕСЛАВОВНА</t>
  </si>
  <si>
    <t>Г МАРИНА АЛЕКСАНДРОВНА</t>
  </si>
  <si>
    <t>М ТАТЬЯНА ВЛАДИМИРОВНА</t>
  </si>
  <si>
    <t>С ЕКАТЕРИНА АНДРЕЕВНА</t>
  </si>
  <si>
    <t>А ТАТЬЯНА БОРИСОВНА</t>
  </si>
  <si>
    <t>З ИРИНА СЕРГЕЕВНА</t>
  </si>
  <si>
    <t>Н ВИКТОРИЯ ВЛАДИМИРОВНА</t>
  </si>
  <si>
    <t>М НАТАЛЬЯ ВЯЧЕСЛАВОВНА</t>
  </si>
  <si>
    <t>Б ЕКАТЕРИНА ОЛЕГОВНА</t>
  </si>
  <si>
    <t>П ВИКТОРИЯ ВЛАДИМИРОВНА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</si>
  <si>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</si>
  <si>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</si>
  <si>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</si>
  <si>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</si>
  <si>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</si>
  <si>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Н ДМИТРИЙ ФЕДОРОВИЧ</t>
  </si>
  <si>
    <t>М СЕРГЕЙ АНАТОЛЬЕВИЧ</t>
  </si>
  <si>
    <t>К ЕЛЕНА ЯКОВЛЕВНА</t>
  </si>
  <si>
    <t>С АННА ЕВГЕНЬЕВНА</t>
  </si>
  <si>
    <t>Ц НАТАЛЬЯ ЮРЬЕВНА</t>
  </si>
  <si>
    <t>К МАРИНА ВАЛЕНТИНОВНА</t>
  </si>
  <si>
    <t>Ш КОНСТАНТИН ВЛАДИМИРОВИЧ</t>
  </si>
  <si>
    <t>П ЭДУАРД ВИКТОРОВИЧ</t>
  </si>
  <si>
    <t>Т ОЛЬГА ВАЛЕРЬЕВНА</t>
  </si>
  <si>
    <t>С АНДРЕЙ ЮРЬЕВИЧ</t>
  </si>
  <si>
    <t>С МИХАИЛ АЛЕКСАНДРОВИЧ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</si>
  <si>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</si>
  <si>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</si>
  <si>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</si>
  <si>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</si>
  <si>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Е ВИКТОР МИХАЙЛОВИЧ</t>
  </si>
  <si>
    <t>Ц НАДЕЖДА МУНКОЕВНА</t>
  </si>
  <si>
    <t>Б МАРИЯ СЕРГЕЕВНА</t>
  </si>
  <si>
    <t>Р АННА ВИКТОРОВНА</t>
  </si>
  <si>
    <t>Б МАРИНА ПЕТРОВНА</t>
  </si>
  <si>
    <t>З АЛЕКСЕЙ ЮРЬЕВИЧ</t>
  </si>
  <si>
    <t>А ЮЛИЯ ЛЕОНИДОВНА</t>
  </si>
  <si>
    <t>Ш ЮЛИЯ АНАТОЛЬЕВНА</t>
  </si>
  <si>
    <t>С ЮЛИЯ АНАТОЛЬЕВНА</t>
  </si>
  <si>
    <t>Ч АНЖЕЛИКА НИКОЛАЕВНА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</si>
  <si>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</si>
  <si>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</si>
  <si>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</si>
  <si>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</si>
  <si>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</si>
  <si>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</si>
  <si>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</si>
  <si>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</si>
  <si>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Г ТАНСУ АЙДАРОВНА</t>
  </si>
  <si>
    <t>Г ГУЛЬШАТ ИРШАТОВНА</t>
  </si>
  <si>
    <t>И АНАСТАСИЯ ВЛАДИМИРОВНА</t>
  </si>
  <si>
    <t>Б ОЛЬГА ЮРЬЕВНА</t>
  </si>
  <si>
    <t>Л АЛЕКСАНДР ВЛАДИЛЕНОВИЧ</t>
  </si>
  <si>
    <t>М МАРИЯ ЮРЬЕВНА</t>
  </si>
  <si>
    <t>Ф ВЕНЕРА РУСТЭМОВНА</t>
  </si>
  <si>
    <t>Н НАТАЛЬЯ АЛЕКСАНДРОВНА</t>
  </si>
  <si>
    <t>Т ВИТАЛИЙ РУДОЛЬФОВИЧ</t>
  </si>
  <si>
    <t>К МАРИЯ АНАТОЛЬЕВНА</t>
  </si>
  <si>
    <t>С КРИСТИНА АНДРЕЕВНА</t>
  </si>
  <si>
    <t>С ЕЛЕНА ГЕННАДЬЕВНА</t>
  </si>
  <si>
    <t>Б ГАЛИНА ВИКТОРОВНА</t>
  </si>
  <si>
    <t>Т КСЕНИЯ ИГОРЕВНА</t>
  </si>
  <si>
    <t>С АНДРЕЙ ВИКТОРОВИЧ</t>
  </si>
  <si>
    <t>Л СВЕТЛАНА ИГОРЕВНА</t>
  </si>
  <si>
    <t>Т ЕЛЕНА ХАКИМОВНА</t>
  </si>
  <si>
    <t>Н АЛЕКСАНДРА ХАРЛАМПЬЕВНА</t>
  </si>
  <si>
    <t>Р ЮЛИЯ ВЯЧЕСЛАВОВНА</t>
  </si>
  <si>
    <t>Ю ВИКТОРИЯ ЮРЬЕВНА</t>
  </si>
  <si>
    <t>К ТАТЬЯНА ФЕДОРОВНА</t>
  </si>
  <si>
    <t>А АЛЕКСАНДР ВИКТОРОВИЧ</t>
  </si>
  <si>
    <t>В ТАТЬЯНА ВАЛЕРЬЕВНА</t>
  </si>
  <si>
    <t>С БУЛАТ НУРИХАНОВИЧ</t>
  </si>
  <si>
    <t>Н ЛЮДМИЛА СЕРГЕЕВНА</t>
  </si>
  <si>
    <t>Ш НАДЕЖДА СЕРГЕЕВНА</t>
  </si>
  <si>
    <t>П СВЕТЛАНА СЕМЕНОВНА</t>
  </si>
  <si>
    <t>Я ВЯЧЕСЛАВ ВЛАДИМИРОВИЧ</t>
  </si>
  <si>
    <t>Г КСЕНИЯ ДМИТРИЕВНА</t>
  </si>
  <si>
    <t>М ЮЛИЯ АЛЕКСАНДРОВНА</t>
  </si>
  <si>
    <t>Ш ВИТАЛИЙ БОРИСОВИЧ</t>
  </si>
  <si>
    <t>Н СВЕТЛАНА БОРИСОВНА</t>
  </si>
  <si>
    <t>Г АЛЕКСАНДРА ВЛАДИМИРОВНА</t>
  </si>
  <si>
    <t>К ЕКАТЕРИНА НИКОЛАЕВНА</t>
  </si>
  <si>
    <t>З ИЛЬЯ ВЛАДИМИРОВИЧ</t>
  </si>
  <si>
    <t>П ЛЮДМИЛА НИКОЛАЕВНА</t>
  </si>
  <si>
    <t>С АННА ЮРЬЕВНА</t>
  </si>
  <si>
    <t>Н НАТАЛЬЯ ЮРЬЕВНА</t>
  </si>
  <si>
    <t>М ИРИНА ПОЛИКАРПОВНА</t>
  </si>
  <si>
    <t>М МАРИЯ ВЯЧЕСЛАВОВНА</t>
  </si>
  <si>
    <t>Ш АННА АЛЕКСАНДРОВНА</t>
  </si>
  <si>
    <t>Г НАДИЯ ТАЛГАТОВНА</t>
  </si>
  <si>
    <t>И ТАТЬЯНА ЮРЬЕВНА</t>
  </si>
  <si>
    <t>М ЛЮБОВЬ МИХАЙЛОВНА</t>
  </si>
  <si>
    <t>С АЗАЛИЯ МАЛИКОВНА</t>
  </si>
  <si>
    <t>П АННА ВАЛЕРЬЕВНА</t>
  </si>
  <si>
    <t>Т ЕЛЕНА СЕРГЕЕВНА</t>
  </si>
  <si>
    <t>Д ВАЛЕРИЙ ЕФИМОВИЧ</t>
  </si>
  <si>
    <t>Л СВЕТЛАНА ВАЛЕРЬЕВНА</t>
  </si>
  <si>
    <t>Р ИЛОНА ЗЯМОВНА</t>
  </si>
  <si>
    <t>В ДАРЬЯ АНДРЕЕВНА</t>
  </si>
  <si>
    <t>А АЛИНА ВАЛЕРЬЕВНА</t>
  </si>
  <si>
    <t>Г АНАСТАСИЯ АНТОНОВНА</t>
  </si>
  <si>
    <t>П ПАВЕЛ ГЕРМАНОВИЧ</t>
  </si>
  <si>
    <t>Х ЕВГЕНИЯ АНДРЕЕВНА</t>
  </si>
  <si>
    <t>А МАРИЯ ОКТАМОВНА</t>
  </si>
  <si>
    <t>Ж АННА СЕРГЕЕВНА</t>
  </si>
  <si>
    <t>С ЕЛЕНА ВИКТОРОВНА</t>
  </si>
  <si>
    <t>Т ТАТЬЯНА АНАТОЛЬЕВНА</t>
  </si>
  <si>
    <t>Н СВЕТЛАНА ИВАНОВНА</t>
  </si>
  <si>
    <t>Г ЮЛИЯ ЗУФАРОВНА</t>
  </si>
  <si>
    <t>Ч НАДЕЖДА АНДРЕЕВНА</t>
  </si>
  <si>
    <t>Ч ГАЛИНА СЕРГЕЕВНА</t>
  </si>
  <si>
    <t>Ю ЛИАНА МАНУКОВНА</t>
  </si>
  <si>
    <t>О ЛЮДМИЛА ВАСИЛЬЕВНА</t>
  </si>
  <si>
    <t>Т АНДРЕЙ ВЛАДИМИРОВИЧ</t>
  </si>
  <si>
    <t>К ЛИЛИЯ СЕРГЕЕВНА</t>
  </si>
  <si>
    <t>М СВЕТЛАНА АНАТОЛЬЕВНА</t>
  </si>
  <si>
    <t>Ф КРИСТИНА СЕРГЕЕВНА</t>
  </si>
  <si>
    <t>О ИРИНА КАМОЕВНА</t>
  </si>
  <si>
    <t>К ВЛАДИМИР МИХАЙЛОВИЧ</t>
  </si>
  <si>
    <t>В ЕКАТЕРИНА СЕРГЕЕВНА</t>
  </si>
  <si>
    <t>У СЕРГЕЙ СЕРГЕЕВИЧ</t>
  </si>
  <si>
    <t>Л СВЕТЛАНА АЛЕКСАНДРОВНА</t>
  </si>
  <si>
    <t>К СЕРГЕЙ НИКОЛАЕВИЧ</t>
  </si>
  <si>
    <t>В НАТАЛЬЯ АЛЕКСАНДРОВНА</t>
  </si>
  <si>
    <t>Г ГАЛИНА НИКОЛАЕВНА</t>
  </si>
  <si>
    <t>Ч ЕВГЕНИЙ ВЛАДИМИРОВИЧ</t>
  </si>
  <si>
    <t>К АЛЕНА ВАСИЛЬЕВНА</t>
  </si>
  <si>
    <t>Б МИХАИЛ АЛЕКСАНДРОВИЧ</t>
  </si>
  <si>
    <t>Л ДМИТРИЙ НИКОЛАЕВИЧ</t>
  </si>
  <si>
    <t>К ОЛЬГА ЮРЬЕВНА</t>
  </si>
  <si>
    <t>К ПАВЕЛ СЕРГЕЕВИЧ</t>
  </si>
  <si>
    <t>Б ЮРИЙ ИГОРЕВИЧ</t>
  </si>
  <si>
    <t>Б ИРИНА НИКОЛАЕВНА</t>
  </si>
  <si>
    <t>Д МАКСИМ СЕРГЕЕВИЧ</t>
  </si>
  <si>
    <t>И АНДРЕЙ ВАЛЕРЬЕВИЧ</t>
  </si>
  <si>
    <t>Д ПАВЕЛ АЛЕКСЕЕВИЧ</t>
  </si>
  <si>
    <t>Х ЕЛЕНА ВЛАДИМИРОВНА</t>
  </si>
  <si>
    <t>Ц ВЛАДИМИР ВИКТОРОВИЧ</t>
  </si>
  <si>
    <t>А ЕВГЕНИЙ АНАТОЛЬЕВИЧ</t>
  </si>
  <si>
    <t>С АНДРЕЙ АЛЕКСАНДРОВИЧ</t>
  </si>
  <si>
    <t>М ДИНА ВЛАДИМИРОВНА</t>
  </si>
  <si>
    <t>С ОЛЬГА АЛЕКСЕЕВНА</t>
  </si>
  <si>
    <t>П ЗАРИНА ФАРИТОВНА</t>
  </si>
  <si>
    <t>Г РУЗИНА ИШБУЛДОВНА</t>
  </si>
  <si>
    <t>Ж ДАНИИЛ МИХАЙЛОВИЧ</t>
  </si>
  <si>
    <t>Р ОКСАНА ГРИГОРЬЕВНА</t>
  </si>
  <si>
    <t>С ИННА ИГОРЕВНА</t>
  </si>
  <si>
    <t>З ЮЛИЯ НИКОЛАЕВНА</t>
  </si>
  <si>
    <t>Е СЕРГЕЙ СЕРГЕЕВИЧ</t>
  </si>
  <si>
    <t>П АНАСТАСИЯ ВАСИЛЬЕВНА</t>
  </si>
  <si>
    <t>Т НИКИТА ВАЛЕРИЕВИЧ</t>
  </si>
  <si>
    <t>Н МАРИНА ТАЗАБАЕВНА</t>
  </si>
  <si>
    <t>А АЛЕКСАНДР ЮРЬЕВИЧ</t>
  </si>
  <si>
    <t>З ЛИЛИЯ ОЛЕГОВНА</t>
  </si>
  <si>
    <t>Т ОЛЬГА АЛЕКСАНДРОВНА</t>
  </si>
  <si>
    <t>Г ЛЮДМИЛА ВИЛЬЕВНА</t>
  </si>
  <si>
    <t>М НИКОЛАЙ ВАСИЛЬЕВИЧ</t>
  </si>
  <si>
    <t>С ДАРЬЯ СЕРГЕЕВНА</t>
  </si>
  <si>
    <t>Ш ЕКАТЕРИНА СЕРГЕЕВНА</t>
  </si>
  <si>
    <t>Г СВЕТЛАНА ЮРЬЕВНА</t>
  </si>
  <si>
    <t>Н НАТАЛЬЯ АНДРЕЕВНА</t>
  </si>
  <si>
    <t>Б ОЛЬГА ЭЛЬХАНОВНА</t>
  </si>
  <si>
    <t>Ю МАКСИМ ЮРЬЕВИЧ</t>
  </si>
  <si>
    <t>К АНИТА ХАБИБУЛЛОВНА</t>
  </si>
  <si>
    <t>А АЛЕКСАНДРА ИГОРЕВНА</t>
  </si>
  <si>
    <t>Т АННА ОЛЕГОВНА</t>
  </si>
  <si>
    <t>У ИВАН АНАТОЛЬЕВИЧ</t>
  </si>
  <si>
    <t>С РАИСА НАИЛЬЕВНА</t>
  </si>
  <si>
    <t>Я ИРИНА ГЕННАДЬЕВНА</t>
  </si>
  <si>
    <t>К НИНА ИГОРЕВНА</t>
  </si>
  <si>
    <t>У АННА АЛЕКСАНДРОВНА</t>
  </si>
  <si>
    <t>П ИРИНА ВИКТОРОВНА</t>
  </si>
  <si>
    <t>Б ЕЛЕНА ВАСИЛЬЕВНА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</si>
  <si>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</si>
  <si>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</si>
  <si>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</si>
  <si>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</si>
  <si>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П РОМАН ЮРЬЕВИЧ</t>
  </si>
  <si>
    <t>Д АНГЕЛИНА ЛЕОНИДОВНА</t>
  </si>
  <si>
    <t>Ч АНТОН ИГОРЕВИЧ</t>
  </si>
  <si>
    <t>З АЛЕКСЕЙ РУДОЛЬФОВИЧ</t>
  </si>
  <si>
    <t>Ч КОНСТАНТИН СЕРГЕЕВИЧ</t>
  </si>
  <si>
    <t>И МАРИНА АНАТОЛЬЕВНА</t>
  </si>
  <si>
    <t>М ОЛЕГ ЭДУАРДОВИЧ</t>
  </si>
  <si>
    <t>И ДМИТРИЙ АНДРЕЕВИЧ</t>
  </si>
  <si>
    <t>Л ТАТЬЯНА АЛЕКСЕЕВНА</t>
  </si>
  <si>
    <t>К АЛЕКСАНДР АНАТОЛЬЕВИЧ</t>
  </si>
  <si>
    <t>Т ЮЛИЯ ЮРЬЕВНА</t>
  </si>
  <si>
    <t>П НИНА БОРИСОВНА</t>
  </si>
  <si>
    <t>Ч ЕЛЕНА СЕРГЕЕВНА</t>
  </si>
  <si>
    <t>Г АННА ФАРИТОВНА</t>
  </si>
  <si>
    <t>К ДАРИНА АЛЕКСАНДРОВНА</t>
  </si>
  <si>
    <t>О ШАХНОЗА РАХМОНОВНА</t>
  </si>
  <si>
    <t>Б ВИКТОР ВЛАДИМИРОВИЧ</t>
  </si>
  <si>
    <t>Е ВЯЧЕСЛАВ ВЛАДИМИРОВИЧ</t>
  </si>
  <si>
    <t>Х ЕВГЕНИЙ ВЛАДИМИРОВИЧ</t>
  </si>
  <si>
    <t>П ЕЛЕНА ИВАНОВНА</t>
  </si>
  <si>
    <t>Т ЕЛИЗАВЕТА ВЛАДИМИРОВНА</t>
  </si>
  <si>
    <t>К АНАСТАСИЯ НИКОЛАЕВНА</t>
  </si>
  <si>
    <t>В ДМИТРИЙ АЛЕКСЕЕВИЧ</t>
  </si>
  <si>
    <t>Г АННА ВЛАДИМИРОВНА</t>
  </si>
  <si>
    <t>С МАРИЯ СЕРГЕЕВНА</t>
  </si>
  <si>
    <t>Т ИРИНА АНАТОЛЬЕВНА</t>
  </si>
  <si>
    <t>М АННА АЛЕКСЕЕВНА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</si>
  <si>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</si>
  <si>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</si>
  <si>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</si>
  <si>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</si>
  <si>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</si>
  <si>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Б АНТОНИНА АНДРЕЕВНА</t>
  </si>
  <si>
    <t>К ЮЛИЯ ПАВЛОВНА</t>
  </si>
  <si>
    <t>Н СВЕТЛАНА ПЕТРОВНА</t>
  </si>
  <si>
    <t>К МАРГАРИТА ИГОРЕВНА</t>
  </si>
  <si>
    <t>С ГУЛЬНАРА ФАГДАТОВНА</t>
  </si>
  <si>
    <t>К ДМИТРИЙ БОРИСОВИЧ</t>
  </si>
  <si>
    <t>И АНДРЕЙ НИКОЛАЕВИЧ</t>
  </si>
  <si>
    <t>Ф СВЕТЛАНА ВЛАДИМИРОВНА</t>
  </si>
  <si>
    <t>К МАРГАРИТА АЛЕКСЕЕВНА</t>
  </si>
  <si>
    <t>К ПОЛИНА ИГОРЕВНА</t>
  </si>
  <si>
    <t>М ОЛЬГА ОЛЕГОВНА</t>
  </si>
  <si>
    <t>П КИРИЛЛ ВАСИЛЬЕВИЧ</t>
  </si>
  <si>
    <t>П ОЛЬГА ИГОРЕВНА</t>
  </si>
  <si>
    <t>Т КОНСТАНТИН АНДРЕЕВИЧ</t>
  </si>
  <si>
    <t>Я АЛЕКСАНДРА ВЯЧЕСЛАВОВНА</t>
  </si>
  <si>
    <t>В ЛИЛИЯ БУЛАТОВНА</t>
  </si>
  <si>
    <t>П ЕГОР СЕРГЕЕВИЧ</t>
  </si>
  <si>
    <t>М ОЛЕСЯ СЕРГЕЕВНА</t>
  </si>
  <si>
    <t>В ВЕРА ВАСИЛЬЕВНА</t>
  </si>
  <si>
    <t>Г ВЕНЕРА ХАКОВНА</t>
  </si>
  <si>
    <t>К МАРИЯ НИКОЛАЕВНА</t>
  </si>
  <si>
    <t>К ВЛАДИМИР НИКОЛАЕВИЧ</t>
  </si>
  <si>
    <t>Ф ЖАННА СЕРГЕЕВНА</t>
  </si>
  <si>
    <t>Ч МАРИЯ ВАЛЕРЬЕВНА</t>
  </si>
  <si>
    <t>П НАДЕЖДА ЮРЬЕВНА</t>
  </si>
  <si>
    <t>Б КИРИЛЛ ЮРЬЕВИЧ</t>
  </si>
  <si>
    <t>Ф ИРИНА ВАДИМОВНА</t>
  </si>
  <si>
    <t>Д АЛЕКСАНДРА АНДРЕЕВНА</t>
  </si>
  <si>
    <t>Ф ДАНИЛ АЙРАТОВИЧ</t>
  </si>
  <si>
    <t>Ш АЛЕКСАНДРА МАКСИМОВНА</t>
  </si>
  <si>
    <t>К ЕВГЕНИЙ ФЕЛИКСОВИЧ</t>
  </si>
  <si>
    <t>Ю ВАДИМ ЕВГЕНЬЕВИЧ</t>
  </si>
  <si>
    <t>З ЮЛИЯ ВИКТОРОВНА</t>
  </si>
  <si>
    <t>П ВЛАДИСЛАВ АНДРЕЕВИЧ</t>
  </si>
  <si>
    <t>Ж ИВАН АЛЕКСЕЕВИЧ</t>
  </si>
  <si>
    <t>М АЙ-ТАНА ПАВЛОВНА</t>
  </si>
  <si>
    <t>У ИГОРЬ АЛЕКСАНДРОВИЧ</t>
  </si>
  <si>
    <t>Г ТАТЬЯНА СЕРГЕЕВНА</t>
  </si>
  <si>
    <t>С ВЛАДИМИР ИВАНОВИЧ</t>
  </si>
  <si>
    <t>В ЛИЛИЯ АНАТОЛЬЕВНА</t>
  </si>
  <si>
    <t>М ДМИТРИЙ АЛЕКСАНДРОВИЧ</t>
  </si>
  <si>
    <t>Х АЛИЯ ВЕНИАМИНОВНА</t>
  </si>
  <si>
    <t>Т ЛЮБОВЬ МИХАЙЛОВНА</t>
  </si>
  <si>
    <t>Ж СВЕТЛАНА НИКОЛАЕВНА</t>
  </si>
  <si>
    <t>П ГАВРИЛ АРТЕМОВИЧ</t>
  </si>
  <si>
    <t>К АЛЕКСАНДР ВИКТОРОВИЧ</t>
  </si>
  <si>
    <t>Д ТАТЬЯНА ВИКТОРОВНА</t>
  </si>
  <si>
    <t>С МАРИНА ОЛЕГОВНА</t>
  </si>
  <si>
    <t>Д ОЛЬГА ВЛАДИМИРОВНА</t>
  </si>
  <si>
    <t>К ИРИНА ГЕННАДЬЕВНА</t>
  </si>
  <si>
    <t>Д ТАТЬЯНА НИКОЛАЕВНА</t>
  </si>
  <si>
    <t>Ф АЛЕКСАНДР ВИКТОРОВИЧ</t>
  </si>
  <si>
    <t>С ГАЛИНА АНАТОЛЬЕВНА</t>
  </si>
  <si>
    <t>П АЛЕКСАНДР КЛАВДИЕВИЧ</t>
  </si>
  <si>
    <t>Л АЛЕКСАНДРА ВЛАДИМИРОВНА</t>
  </si>
  <si>
    <t>Г НАДЕЖДА БОГДАНОВНА</t>
  </si>
  <si>
    <t>Б НАТАЛЬЯ АНДРЕЕВНА</t>
  </si>
  <si>
    <t>Ш ТАТЬЯНА АНДРИЯНОВНА</t>
  </si>
  <si>
    <t>А НАТАЛЬЯ АНАТОЛЬЕВНА</t>
  </si>
  <si>
    <t>К КСЕНИЯ ГЕННАДЬЕВНА</t>
  </si>
  <si>
    <t>Н ЕЛЕНА НИКОЛАЕВНА</t>
  </si>
  <si>
    <t>Ж ТАТЬЯНА МИХАЙЛОВНА</t>
  </si>
  <si>
    <t>Б ВЕРОНИКА ОЛЕГОВНА</t>
  </si>
  <si>
    <t>Т ЕЛЕНА ВАЛЕРЬЕВНА</t>
  </si>
  <si>
    <t>З ЮЛИЯ АЛЕКСЕЕВНА</t>
  </si>
  <si>
    <t>Ж ЕКАТЕРИНА ОЛЕГОВНА</t>
  </si>
  <si>
    <t>Ш ВЕРОНИКА АЛЕКСАНДРОВНА</t>
  </si>
  <si>
    <t>К АЛЕКСЕЙ ВАСИЛЬЕВИЧ</t>
  </si>
  <si>
    <t>М ЛЮДМИЛА СЕРГЕЕВНА</t>
  </si>
  <si>
    <t>К ДЕНИС ВЛАДИМИРОВИЧ</t>
  </si>
  <si>
    <t>Ф ГАЛИНА ВЛАДИСЛАВОВНА</t>
  </si>
  <si>
    <t>П МАРИНА СЕРГЕЕВНА</t>
  </si>
  <si>
    <t>Г АЛЕКСАНДРА ЕФИМОВНА</t>
  </si>
  <si>
    <t>Ч ОЛЕГ НИКОЛАЕВИЧ</t>
  </si>
  <si>
    <t>П МИХАИЛ ВЛАДИМИРОВИЧ</t>
  </si>
  <si>
    <t>Л ВАЛЕНТИН ФЕДОРОВИЧ</t>
  </si>
  <si>
    <t>Р ВЕРА АЛЕКСЕЕВНА</t>
  </si>
  <si>
    <t>С ВИКТОР АНАТОЛЬЕВИЧ</t>
  </si>
  <si>
    <t>Р НАТАЛЬЯ ВАЛЕРЬЕВНА</t>
  </si>
  <si>
    <t>Т РИММА ВЛАДИМИРОВНА</t>
  </si>
  <si>
    <t>М АЛЕКСАНДР ПАВЛОВИЧ</t>
  </si>
  <si>
    <t>Х ИЛЬДАР МАНСУРОВИЧ</t>
  </si>
  <si>
    <t>П ЛАРИСА ОЛЕГОВНА</t>
  </si>
  <si>
    <t>Р ВЛАДИМИР ПЕТРОВИЧ</t>
  </si>
  <si>
    <t>Т АЛЕКСАНДР ФЕДОСЕЕВИЧ</t>
  </si>
  <si>
    <t>Н СЕРГЕЙ АЛЕКСАНДРОВИЧ</t>
  </si>
  <si>
    <t>К ТАМАРА ВЛАДИМИРОВНА</t>
  </si>
  <si>
    <t>О НИНА АЛЕКСАНДРОВНА</t>
  </si>
  <si>
    <t>К ЕЛЕНА АЛЕКСАНДРОВНА</t>
  </si>
  <si>
    <t>С ГРИГОРИЙ ВАСИЛЬЕВИЧ</t>
  </si>
  <si>
    <t>М АЛИСА ВИКТОРОВНА</t>
  </si>
  <si>
    <t>О МАРИНА ОЛЕГОВНА</t>
  </si>
  <si>
    <t>Б АРКАДИЙ АНАТОЛЬЕВИЧ</t>
  </si>
  <si>
    <t>З НАДЕЖДА ЛЕОНИДОВНА</t>
  </si>
  <si>
    <t>Б СЕРГЕЙ МИХАЙЛОВИЧ</t>
  </si>
  <si>
    <t>Х ГУЛЬСИНА РАШИТОВНА</t>
  </si>
  <si>
    <t>Г АЛЕКСАНДР ВЛАДИМИРОВИЧ</t>
  </si>
  <si>
    <t>С ЕВГЕНИЙ АЛЕКСАНДРОВИЧ</t>
  </si>
  <si>
    <t>Р ВИКТОР НИКОЛАЕВИЧ</t>
  </si>
  <si>
    <t>П АЛЕНА НИКОЛАЕВНА</t>
  </si>
  <si>
    <t>У ГАЛИНА НИКОЛАЕВНА</t>
  </si>
  <si>
    <t>С ЯНА СЕРГЕЕВНА</t>
  </si>
  <si>
    <t>Ш ВЯЧЕСЛАВ СЕМЁНОВИЧ</t>
  </si>
  <si>
    <t>М КОНСТАНТИН ВИКТОРОВИЧ</t>
  </si>
  <si>
    <t>И НАТАЛЬЯ ЮРЬЕВНА</t>
  </si>
  <si>
    <t>Д ЕЛЕНА НИКОЛАЕВНА</t>
  </si>
  <si>
    <t>В ЛАРИСА АЛЕКСАНДРОВНА</t>
  </si>
  <si>
    <t>Ч АЛЕКСАНДР НИКОЛАЕВИЧ</t>
  </si>
  <si>
    <t>Л ТАТЬЯНА ВИКТОРОВНА</t>
  </si>
  <si>
    <t>В ЕВГЕНИЙ АЛЕКСЕЕВИЧ</t>
  </si>
  <si>
    <t>К ЕЛЕНА ЕВГЕНЬЕВНА</t>
  </si>
  <si>
    <t>Т АНДРЕЙ ВИТАЛЬЕВИЧ</t>
  </si>
  <si>
    <t>П МАРИЯ СЕРГЕЕВНА</t>
  </si>
  <si>
    <t>Ж АЛИЯ АДЫЛЬБЕКОВНА</t>
  </si>
  <si>
    <t>Ц АННА МИХАЙЛОВНА</t>
  </si>
  <si>
    <t>Х СЕРГЕЙ ВИКТОРОВИЧ</t>
  </si>
  <si>
    <t>Ш АЛЕКСЕЙ СЕРГЕЕВИЧ</t>
  </si>
  <si>
    <t>Б КОНСТАНТИН ИГОРЕВИЧ</t>
  </si>
  <si>
    <t>К СВЕТЛАНА НИКОЛАЕВНА</t>
  </si>
  <si>
    <t>И СЕРГЕЙ ОЛЕГОВИЧ</t>
  </si>
  <si>
    <t>К ВЛАДИМИР РЕНАТОВИЧ</t>
  </si>
  <si>
    <t>Н АЛЕКСЕЙ ВЛАДИМИРОВИЧ</t>
  </si>
  <si>
    <t>Б ЕКАТЕРИНА АЛЕКСАНДРОВНА</t>
  </si>
  <si>
    <t>К АНДРЕЙ ЕВГЕНЬЕВИЧ</t>
  </si>
  <si>
    <t>К АНАСТАСИЯ АЛЕКСАНДРОВНА</t>
  </si>
  <si>
    <t>О ЮЛИЯ ВИКТОРОВНА</t>
  </si>
  <si>
    <t>Ш ЕВГЕНИЯ ИГОРЕВНА</t>
  </si>
  <si>
    <t>Ч БОГДАН СТАНИСЛАВОВИЧ</t>
  </si>
  <si>
    <t>Г СВЕТЛАНА АЛЕКСАНДРОВНА</t>
  </si>
  <si>
    <t>Н ОЛЕСЯ ВЯЧЕСЛАВОВНА</t>
  </si>
  <si>
    <t>Ш АЛЕКСЕЙ ВЛАДИМИРОВИЧ</t>
  </si>
  <si>
    <t>В ЕКАТЕРИНА ВИКТОРОВНА</t>
  </si>
  <si>
    <t>Ш АЛЕКСАНДР ГЕОРГИЕВИЧ</t>
  </si>
  <si>
    <t>О МАКСИМ СЕРГЕЕВИЧ</t>
  </si>
  <si>
    <t>К ИГОРЬ ВСЕВОЛОДОВИЧ</t>
  </si>
  <si>
    <t>Б ОКСАНА ВИКТОРОВНА</t>
  </si>
  <si>
    <t>М СТАНИСЛАВ ПЕТРОВИЧ</t>
  </si>
  <si>
    <t>С АЛЕКСЕЙ НИКОЛАЕВИЧ</t>
  </si>
  <si>
    <t>Г ВАЛЕРИЙ ГИБАДУЛЛОВИЧ</t>
  </si>
  <si>
    <t>Р СВЕТЛАНА ЮРЬЕВНА</t>
  </si>
  <si>
    <t>И АЛИБЕК МАХАМБЕТОВИЧ</t>
  </si>
  <si>
    <t>В СВЕТЛАНА АЛЕКСАНДРОВНА</t>
  </si>
  <si>
    <t>К СЕРГЕЙ ЕВГЕНЬЕВИЧ</t>
  </si>
  <si>
    <t>Г ВИКТОР ИОСИФОВИЧ</t>
  </si>
  <si>
    <t>Н СВЕТЛАНА ВАСИЛЬЕВНА</t>
  </si>
  <si>
    <t>К АЛЕКСАНДР СЕРГЕЕВИЧ</t>
  </si>
  <si>
    <t>Д ГЕННАДИЙ ВАЛЕНТИНОВИЧ</t>
  </si>
  <si>
    <t>Г ЕЛЕНА ИГОРЕВНА</t>
  </si>
  <si>
    <t>Г АЛИНА РАДИКОВНА</t>
  </si>
  <si>
    <t>С АЛЕКСАНДР АНАТОЛЬЕВИЧ</t>
  </si>
  <si>
    <t>Б АЛЕКСЕЙ ВАЛЕНТИНОВИЧ</t>
  </si>
  <si>
    <t>С ЛЕОНИД АНАТОЛЬЕВИЧ</t>
  </si>
  <si>
    <t>Ш ОЛЬГА ЮРЬЕВНА</t>
  </si>
  <si>
    <t>В ЕЛЕНА ПЕТРОВНА</t>
  </si>
  <si>
    <t>К НАДЕЖДА ФЕДОРОВНА</t>
  </si>
  <si>
    <t>С РУСТАМ НИКОЛАЕВИЧ</t>
  </si>
  <si>
    <t>А НАТАЛЬЯ АЛЕКСАНДРОВНА</t>
  </si>
  <si>
    <t>А ОКСАНА ЕВГЕНЬЕВНА</t>
  </si>
  <si>
    <t>Х ТАТЬЯНА ФИЛАРИТОВНА</t>
  </si>
  <si>
    <t>А ЕЛЕНА ВИТАЛЬЕВНА</t>
  </si>
  <si>
    <t>М ЕКАТЕРИНА АЛЕКСАНДРОВНА</t>
  </si>
  <si>
    <t>П ТАТЬЯНА ФЕДОРОВНА</t>
  </si>
  <si>
    <t>П АНАСТАСИЯ ИВАНОВНА</t>
  </si>
  <si>
    <t>А ВИКТОР НИКОЛАЕВИЧ</t>
  </si>
  <si>
    <t>З ДАРЬЯ ПАВЛОВНА</t>
  </si>
  <si>
    <t>Ч ТАТЬЯНА ИВАНОВНА</t>
  </si>
  <si>
    <t>Ф ИВАН ВЛАДИМИРОВИЧ</t>
  </si>
  <si>
    <t>М ЕЛЕНА ВАЛЕРЬЕВНА</t>
  </si>
  <si>
    <t>Р ЗИЛЯ МАНСУРОВНА</t>
  </si>
  <si>
    <t>И АНАСТАСИЯ ВАЛЕРЬЕВНА</t>
  </si>
  <si>
    <t>В ОКСАНА ЛЕОНИДОВНА</t>
  </si>
  <si>
    <t>М САУЛЕМ</t>
  </si>
  <si>
    <t>С НАДЕЖДА ПЕТРОВНА</t>
  </si>
  <si>
    <t>Л АЛИНА НИКОЛАЕВНА</t>
  </si>
  <si>
    <t>К КОНСТАНТИН АЛЕКСАНДРОВИЧ</t>
  </si>
  <si>
    <t>С ДМИТРИЙ НИКОЛАЕВИЧ</t>
  </si>
  <si>
    <t>Д ИРИНА ТАСБУЛАТОВНА</t>
  </si>
  <si>
    <t>Т АЛЕКСАНДР СЕРГЕЕВИЧ</t>
  </si>
  <si>
    <t>Д АЛЕКСАНДРА СЕРГЕЕВНА</t>
  </si>
  <si>
    <t>В ГАЛИНА ПЕТРОВНА</t>
  </si>
  <si>
    <t>П СЕРГЕЙ БОРИСОВИЧ</t>
  </si>
  <si>
    <t>Г ДЕНИС ВИКТОРОВИЧ</t>
  </si>
  <si>
    <t>Р ИРИНА СЕРГЕЕВНА</t>
  </si>
  <si>
    <t>Т САУЛЕ БИСАНГАЛИЕВНА</t>
  </si>
  <si>
    <t>П АЛЕКСАНДР ДМИТРИЕВИЧ</t>
  </si>
  <si>
    <t>Я МАРИНА ВЛАДИМИРОВНА</t>
  </si>
  <si>
    <t>К НАДЕЖДА НИКОЛАЕВНА</t>
  </si>
  <si>
    <t>Б РОМАН ВАЛЕРЬЕВИЧ</t>
  </si>
  <si>
    <t>Р АНДРЕЙ ЮРЬЕВИЧ</t>
  </si>
  <si>
    <t>М НАДЕЖДА АЛЕКСАНДРОВНА</t>
  </si>
  <si>
    <t>П КОНСТАНТИН ВИТАЛЬЕВИЧ</t>
  </si>
  <si>
    <t>А СЕРГЕЙ ИВАНОВИЧ</t>
  </si>
  <si>
    <t>Б ИВАН ВЛАДИМИРОВИЧ</t>
  </si>
  <si>
    <t>Д СЕРГЕЙ АЛЕКСАНДРОВИЧ</t>
  </si>
  <si>
    <t>Е АЛЕКСЕЙ ОЛЕГОВИЧ</t>
  </si>
  <si>
    <t>И МАКСИМ МИХАЙЛОВИЧ</t>
  </si>
  <si>
    <t>Л ВЯЧЕСЛАВ ВАСИЛЬЕВИЧ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</si>
  <si>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</si>
  <si>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</si>
  <si>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</si>
  <si>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</si>
  <si>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Б АЛЕКСАНДР МИХАЙЛОВИЧ</t>
  </si>
  <si>
    <t>Т ЕЛЕНА КОНДРАТЬЕВНА</t>
  </si>
  <si>
    <t>К Лариса Васильевна</t>
  </si>
  <si>
    <t>Б ЖАННА ДМИТРИЕВНА</t>
  </si>
  <si>
    <t>Ч ГАЛИНА АЛЕКСАНДРОВНА</t>
  </si>
  <si>
    <t>М МУРАТ АХМЕДОВИЧ</t>
  </si>
  <si>
    <t>А ЛАРИСА ВАЛЕРЬЕВНА</t>
  </si>
  <si>
    <t>Х НАТАЛЬЯ АЛЕКСАНДРОВНА</t>
  </si>
  <si>
    <t>Т РИНАТ ВАЛЕРЬЕВИЧ</t>
  </si>
  <si>
    <t>П ТАТЬЯНА ВЛАДИМИРОВНА</t>
  </si>
  <si>
    <t>Ч АННА ЕВГЕНЬЕВНА</t>
  </si>
  <si>
    <t>С ПАВЕЛ ГРИГОРЬЕВИЧ</t>
  </si>
  <si>
    <t>Щ НАТАЛЬЯ ВАЛЕРЬЕВНА</t>
  </si>
  <si>
    <t>Б ОЛЬГА ВАЛЕНТИНОВНА</t>
  </si>
  <si>
    <t>Д МАРИНА НИКОЛАЕВНА</t>
  </si>
  <si>
    <t>С СЕРГЕЙ АНАТОЛЬЕВИЧ</t>
  </si>
  <si>
    <t>Л НАТАЛЬЯ ДМИТРИЕВНА</t>
  </si>
  <si>
    <t>Г АЛЕКСЕЙ ИВАНОВИЧ</t>
  </si>
  <si>
    <t>С ЕЛЕНА ОЛЕГОВНА</t>
  </si>
  <si>
    <t>Р ТАТЬЯНА ВЛАДИМИРОВНА</t>
  </si>
  <si>
    <t>Т АНТОН ИГОРЕВИЧ</t>
  </si>
  <si>
    <t>К АЛЕНА ИЛЛАРИОНОВНА</t>
  </si>
  <si>
    <t>Ч Антон Алексеевич</t>
  </si>
  <si>
    <t>С АЛЕКСАНДР НИКОЛАЕВИЧ</t>
  </si>
  <si>
    <t>Л ЕКАТЕРИНА АЛЕКСАНДРОВНА</t>
  </si>
  <si>
    <t>К ЛЮДМИЛА АЛЕКСАНДРОВНА</t>
  </si>
  <si>
    <t>П СВЕТЛАНА АРТЁМОВНА</t>
  </si>
  <si>
    <t>Б ЛИЛИЯ АНГАМОВНА</t>
  </si>
  <si>
    <t>С ОЛЬГА АЛЕКСАНДРОВНА</t>
  </si>
  <si>
    <t>В ПОЛИНА СЕРГЕЕВНА</t>
  </si>
  <si>
    <t>К ЕКАТЕРИНА ДЕНИСОВНА</t>
  </si>
  <si>
    <t>К ЕКАТЕРИНА ЮРЬЕВНА</t>
  </si>
  <si>
    <t>Н ДМИТРИЙ ВЯЧЕСЛАВОВИЧ</t>
  </si>
  <si>
    <t>П АНАСТАСИЯ ДМИТРИЕВНА</t>
  </si>
  <si>
    <t>С ТАТЬЯНА ЛЬВОВНА</t>
  </si>
  <si>
    <t>З АРИНА СТАНИСЛАВОВНА</t>
  </si>
  <si>
    <t>М ЭЛЬВИРА ФАЕЗОВНА</t>
  </si>
  <si>
    <t>П АНАСТАСИЯ АНДРЕЕВНА</t>
  </si>
  <si>
    <t>Т ВЛАДИСЛАВ СЕРГЕЕВИЧ</t>
  </si>
  <si>
    <t>П ВАЛЕРИЙ ВАСИЛЬЕВИЧ</t>
  </si>
  <si>
    <t>М НАТАЛЬЯ ПАВЛОВА</t>
  </si>
  <si>
    <t>К МАКСИМ ТООМАСОВИЧ</t>
  </si>
  <si>
    <t>И РОМАН ИГОРЕВИЧ</t>
  </si>
  <si>
    <t>Л ОКСАНА ВЛАДИМИРОВНА</t>
  </si>
  <si>
    <t>М МАРИНА ВИТАЛЬЕВНА</t>
  </si>
  <si>
    <t>О ГРИГОРИЙ ГРИГОРЬЕВИЧ</t>
  </si>
  <si>
    <t>Ч ЛЮБОВЬ ФЕДОРОВНА</t>
  </si>
  <si>
    <t>А САНАТ МИНИГАЛИЕВИЧ</t>
  </si>
  <si>
    <t>Ф ОЛЬГА МИХАЙЛОВНА</t>
  </si>
  <si>
    <t>Ш ЛЕОНИД ВЛАДИМИРОВИЧ</t>
  </si>
  <si>
    <t>Ш ОЛЬГА ФАРИТЖАНОВНА</t>
  </si>
  <si>
    <t>М АЛИБЕК АЖИМГЕРЕЕВИЧ</t>
  </si>
  <si>
    <t>Ш ВАЛЕНТИНА ЮРЬЕВНА</t>
  </si>
  <si>
    <t>З НАДЕЖДА ВАСИЛЬЕВНА</t>
  </si>
  <si>
    <t>М НАТАЛЬЯ МИХАЙЛОВНА</t>
  </si>
  <si>
    <t>З АЛЕКСЕЙ ВЛАДИМИРОВИЧ</t>
  </si>
  <si>
    <t>С ЮРИЙ КОНСТАНТИНОВИЧ</t>
  </si>
  <si>
    <t>П ВЯЧЕСЛАВ ОЛЕГОВИЧ</t>
  </si>
  <si>
    <t>И ОЛЬГА АНВЕРОВНА</t>
  </si>
  <si>
    <t>Л АЛЕНА ВЯЧЕСЛАВОВНА</t>
  </si>
  <si>
    <t>Р ВЛАДИМИР ВИКТОРОВИЧ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</si>
  <si>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</si>
  <si>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</si>
  <si>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</si>
  <si>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</si>
  <si>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Щ НАТАЛЬЯ ВЛАДИМИРОВНА</t>
  </si>
  <si>
    <t>Л ЛЮДМИЛА АНДРЕЕВНА</t>
  </si>
  <si>
    <t>Г ТАТЬЯНА АНАТОЛЬЕВНА</t>
  </si>
  <si>
    <t>Р ЮЛИЯ НИКОЛАЕВНА</t>
  </si>
  <si>
    <t>Р ВЕНЕРА САБИТОВНА</t>
  </si>
  <si>
    <t>П ТАТЬЯНА СЕРГЕЕВНА</t>
  </si>
  <si>
    <t>Б АЛЕНА ГЕОРГИЕВНА</t>
  </si>
  <si>
    <t>С ОКСАНА АНАТОЛЬЕВНА</t>
  </si>
  <si>
    <t>М ПАВЕЛ ВИКТОРОВИЧ</t>
  </si>
  <si>
    <t>А ИЛЬЯ ВАЛЕРЬЕВИЧ</t>
  </si>
  <si>
    <t>П ИРИНА ЕФИМОВНА</t>
  </si>
  <si>
    <t>П СВЕТЛАНА ЛЕОНИДОВНА</t>
  </si>
  <si>
    <t>З ЛЮБОВЬ АЛЕКСАНДРОВНА</t>
  </si>
  <si>
    <t>Л ТАТЬЯНА ТРИФОНОВНА</t>
  </si>
  <si>
    <t>Б ЮЛИЯ ОЛЕГОВНА</t>
  </si>
  <si>
    <t>С ЛЕОНИД ПАВЛОВИЧ</t>
  </si>
  <si>
    <t>П ЛИДИЯ ВАСИЛЬЕВНА</t>
  </si>
  <si>
    <t>Ч МАРИЯ НИКОЛАЕВНА</t>
  </si>
  <si>
    <t>С НАДЕЖДА ИВАНОВНА</t>
  </si>
  <si>
    <t>Х НЕЛЛИ АЛЬБЕРТОВНА</t>
  </si>
  <si>
    <t>К НАТАЛИЯ АНДРЕЕВНА</t>
  </si>
  <si>
    <t>Ч НИКОЛАЙ ВИКТОРОВИЧ</t>
  </si>
  <si>
    <t>С НАТАЛИЯ ВЯЧЕСЛАВОВНА</t>
  </si>
  <si>
    <t>П АННА ВЯЧЕСЛАВОВНА</t>
  </si>
  <si>
    <t>Ш ВАЛЕНТИНА КАЗИМИРОВНА</t>
  </si>
  <si>
    <t>К ЛЮДМИЛА ВЛАДИМИРОВНА</t>
  </si>
  <si>
    <t>Р ИРИНА АЛЕКСАНДРОВНА</t>
  </si>
  <si>
    <t>Н ТАТЬЯНА СЕРГЕЕВНА</t>
  </si>
  <si>
    <t>К ЯНА АЛЕКСЕЕВНА</t>
  </si>
  <si>
    <t>Ч ТАТЬЯНА СЕРАФИМОВНА</t>
  </si>
  <si>
    <t>К СВЕТЛАНА ФЕДОРОВНА</t>
  </si>
  <si>
    <t>К ВЛАДИМИР ЛЕОНИДОВИЧ</t>
  </si>
  <si>
    <t>К ТАТЬЯНА АФАНАСЬЕВНА</t>
  </si>
  <si>
    <t>А АЛЕКСАНДР ЕВДОКИМОВИЧ</t>
  </si>
  <si>
    <t>Т ЛАРИСА ФЕДОРОВНА</t>
  </si>
  <si>
    <t>К НИНА ВАЛЕНТИНОВНА</t>
  </si>
  <si>
    <t>К ВАЛЕРИЙ СТАНИСЛАВОВИЧ</t>
  </si>
  <si>
    <t>К ЮРИЙ ЮРЬЕВИЧ</t>
  </si>
  <si>
    <t>Б ВЛАДИМИР ВЯЧЕСЛАВОВИЧ</t>
  </si>
  <si>
    <t>Е ИВАН ЮРЬЕВИЧ</t>
  </si>
  <si>
    <t>Ц ГРИГОРИЙ НИКОЛАЕВИЧ</t>
  </si>
  <si>
    <t>Р РУСЛАН ЭЛЬХАНОВИЧ</t>
  </si>
  <si>
    <t>З ЕЛЕНА ЕВГЕНЬЕВНА</t>
  </si>
  <si>
    <t>С АЛИНА ЯГАФАРОВНА</t>
  </si>
  <si>
    <t>Н НЕЛЛИ ЮРЬЕВНА</t>
  </si>
  <si>
    <t>Б АЛЛА ИВАНОВНА</t>
  </si>
  <si>
    <t>Ш СВЕТЛАНА ВАЛЕНТИНОВНА</t>
  </si>
  <si>
    <t>К ТАТЬЯНА ЮРЬЕВНА</t>
  </si>
  <si>
    <t>К КИРИЛЛ АНДРЕЕВИЧ</t>
  </si>
  <si>
    <t>Б НИНА АНДРЕЕВНА</t>
  </si>
  <si>
    <t>П ИГОРЬ МИХАЙЛОВИЧ</t>
  </si>
  <si>
    <t>Ш ЕГОР ВЛАДИМИРОВИЧ</t>
  </si>
  <si>
    <t>Н ВАДИМ РИНАТОВИЧ</t>
  </si>
  <si>
    <t>Р ИРИНА НИКОЛАЕВНА</t>
  </si>
  <si>
    <t>Д НАДЕЖДА ГЕОРГИЕВНА</t>
  </si>
  <si>
    <t>С ЛЮБОВЬ АЛЕКСАНДРОВНА</t>
  </si>
  <si>
    <t>Ш СЕРАФИМА НИКОЛАЕВНА</t>
  </si>
  <si>
    <t>К ЛЮДМИЛА ГРИГОРЬЕВНА</t>
  </si>
  <si>
    <t>Ш РУСЛАН ИЛЬГАМОВИЧ</t>
  </si>
  <si>
    <t>Т ЕВГЕНИЙ СЕРГЕЕВИЧ</t>
  </si>
  <si>
    <t>П АЛЕКСАНДРА ЮРЬЕВНА</t>
  </si>
  <si>
    <t>Л ТАТЬЯНА АЛЕКСАНДРОВНА</t>
  </si>
  <si>
    <t>Б ТАТЬЯНА ВАСИЛЬЕВНА</t>
  </si>
  <si>
    <t>В НАТАЛЬЯ СЕРГЕЕВНА</t>
  </si>
  <si>
    <t>П ТАМАРА АНДРЕЕВНА</t>
  </si>
  <si>
    <t>Б ЮРИЙ АЛЕКСЕЕВИЧ</t>
  </si>
  <si>
    <t>Т ИННА АНАТОЛЬЕВНА</t>
  </si>
  <si>
    <t>А НУБУБАТ ТЕЛЬМАН КЫЗЫ</t>
  </si>
  <si>
    <t>Ю Ольга Владимировна</t>
  </si>
  <si>
    <t>О МИХАИЛ ВИКТОРОВИЧ</t>
  </si>
  <si>
    <t>П АЛЕНА ЮРЬЕВНА</t>
  </si>
  <si>
    <t>З ОКСАНА ВЛАДИМИРОВНА</t>
  </si>
  <si>
    <t>В ИГОРЬ МИХАЙЛОВИЧ</t>
  </si>
  <si>
    <t>С НАТАЛЬЯ ВЛАДИМИРОВНА</t>
  </si>
  <si>
    <t>Л АНДРЕЙ ВИТАЛЬЕВИЧ</t>
  </si>
  <si>
    <t>Д ЕВГЕНИЯ ВАСИЛЬЕВНА</t>
  </si>
  <si>
    <t>К ТАМАРА АЛЕКСЕЕВНА</t>
  </si>
  <si>
    <t>С ЕКАТЕРИНА АЛЕКСЕЕВНА</t>
  </si>
  <si>
    <t>И АННА АЛЕКСАНДРОВНА</t>
  </si>
  <si>
    <t>И СЕРГЕЙ САЛАВАТОВИЧ</t>
  </si>
  <si>
    <t>Б АЛЕКСЕЙ АЛЕКСАНДРОВИЧ</t>
  </si>
  <si>
    <t>Я ЛЮДМИЛА ДМИТРИЕВНА</t>
  </si>
  <si>
    <t>Ф ОЛЬГА ВАЛЕНТИНОВНА</t>
  </si>
  <si>
    <t>К АНДРЕЙ</t>
  </si>
  <si>
    <t>А ЛЮДМИЛА ЕГОРОВНА</t>
  </si>
  <si>
    <t>М ТАТЬЯНА СЕРГЕЕВНА</t>
  </si>
  <si>
    <t>К АЛЕКСЕЙ СЕРГЕЕВИЧ</t>
  </si>
  <si>
    <t>М ВИКТОРИЯ АНДРЕЕВНА</t>
  </si>
  <si>
    <t>В СЕРГЕЙ НИКОЛАЕВИЧ</t>
  </si>
  <si>
    <t>Б ДМИТРИЙ ВЛАДИМИРОВИЧ</t>
  </si>
  <si>
    <t>Г МАРИЯ ВИТАЛЬЕВНА</t>
  </si>
  <si>
    <t>Н РУСТАМ ФАНИЛЕВИЧ</t>
  </si>
  <si>
    <t>К ВАЛЕНТИНА АЛЕКСЕЕВНА</t>
  </si>
  <si>
    <t>С ВИКТОР ФЕДОРОВИЧ</t>
  </si>
  <si>
    <t>П СВЕТЛАНА НИКОЛАЕВНА</t>
  </si>
  <si>
    <t>Б НАТАЛЬЯ АЛЕКСАНДРОВНА</t>
  </si>
  <si>
    <t>М ЕЛЕНА СЕРГЕЕВНА</t>
  </si>
  <si>
    <t>Щ ВИТАЛИЙ ДМИТРИЕВИЧ</t>
  </si>
  <si>
    <t>Л КОНСТАНТИН АЛЕКСАНДРОВИЧ</t>
  </si>
  <si>
    <t>А КРИСТИНА АЛЕКСЕЕВНА</t>
  </si>
  <si>
    <t>Б НАДЕЖДА ВАСИЛЬЕВНА</t>
  </si>
  <si>
    <t>Г ВАСИЛИЙ ИВАНОВИЧ</t>
  </si>
  <si>
    <t>Л ВАСИЛИЙ ВАЛЕРЬЕВИЧ</t>
  </si>
  <si>
    <t>П ЕЛЕНА ИГОРЕВНА</t>
  </si>
  <si>
    <t>П ИГОРЬ НИКОЛАЕВИЧ</t>
  </si>
  <si>
    <t>А ЕВГЕНИЙ МИХАЙЛОВИЧ</t>
  </si>
  <si>
    <t>И АЛЕСЯ АНАТОЛЬЕВНА</t>
  </si>
  <si>
    <t>С ОЛЬГА ЯРОСЛАВОВНА</t>
  </si>
  <si>
    <t>Л АЛЕКСЕЙ НИКОЛАЕВИЧ</t>
  </si>
  <si>
    <t>Л ЮЛИЯ НИКОЛАЕВНА</t>
  </si>
  <si>
    <t>К ЕВГЕНИЙ МИХАЙЛОВИЧ</t>
  </si>
  <si>
    <t>П КОНСТАНТИН ДМИТРИЕВИЧ</t>
  </si>
  <si>
    <t>К ПЕТР ПАВЛОВИЧ</t>
  </si>
  <si>
    <t>Л ЕГОР ГЕННАДЬЕВИЧ</t>
  </si>
  <si>
    <t>М КОНСТАНТИН ЮРЬЕВИЧ</t>
  </si>
  <si>
    <t>У ТАТЬЯНА ИВАНОВНА</t>
  </si>
  <si>
    <t>С ВАЛЕРИЙ ФОТЕЕВИЧ</t>
  </si>
  <si>
    <t>Ш ДМИТРИЙ ВИКТОРОВИЧ</t>
  </si>
  <si>
    <t>Ц НИКОЛАЙ АЛЕКСАНДРОВИЧ</t>
  </si>
  <si>
    <t>К ДМИТРИЙ МИХАЙЛОВИЧ</t>
  </si>
  <si>
    <t>П СТАНИСЛАВ АЛЕКСЕЕВИЧ</t>
  </si>
  <si>
    <t>Б ВИТАЛИЙ ВАСИЛЬЕВИЧ</t>
  </si>
  <si>
    <t>В АНДРЕЙ ВИКТОРОВИЧ</t>
  </si>
  <si>
    <t>К НУРИЯ РАФИЗОВНА</t>
  </si>
  <si>
    <t>Д ТАТЬЯНА ЕВГЕНЬЕВНА</t>
  </si>
  <si>
    <t>С ТАТЬЯНА НИКОЛАЕВНА</t>
  </si>
  <si>
    <t>Ч НАТАЛИЯ ГЕОРГИЕВНА</t>
  </si>
  <si>
    <t>К ДЕНИС АЛЕКСАНДРОВИЧ</t>
  </si>
  <si>
    <t>В АЛЕКСАНДР СЕРГЕЕВИЧ</t>
  </si>
  <si>
    <t>Г ВАДИМ БОРИСОВИЧ</t>
  </si>
  <si>
    <t>О АЛЕКСЕЙ МИХАЙЛОВИЧ</t>
  </si>
  <si>
    <t>Я ИННА ВАЛЕРЬЯНОВНА</t>
  </si>
  <si>
    <t>С ЮЛИЯ ВЯЧЕСЛАВОВНА</t>
  </si>
  <si>
    <t>К ВИТАЛИЙ ВИКТОРОВИЧ</t>
  </si>
  <si>
    <t>К Вячеслав Юрьевич</t>
  </si>
  <si>
    <t>М АЛЕКСЕЙ ВИКТОРОВИЧ</t>
  </si>
  <si>
    <t>Л ЭДУАРД САМУИЛОВИЧ</t>
  </si>
  <si>
    <t>Щ ЕВГЕНИЯ СЕРГЕЕВНА</t>
  </si>
  <si>
    <t>Б ОЛИМПИАДА МИХАЙЛОВНА</t>
  </si>
  <si>
    <t>С ВСЕВОЛОД ЛЕОНИДОВИЧ</t>
  </si>
  <si>
    <t>Ж СЕРГЕЙ АЛЕКСЕЕВИЧ</t>
  </si>
  <si>
    <t>Г ОЛЬГА АНАТОЛЬЕВНА</t>
  </si>
  <si>
    <t>У НАТАЛЬЯ НИКОЛАЕВНА</t>
  </si>
  <si>
    <t>Б НАТАЛЬЯ СЕРГЕЕВНА</t>
  </si>
  <si>
    <t>М НИКОЛАЙ ИВАНОВИЧ</t>
  </si>
  <si>
    <t>Л МАРИНА ВАЛЕРЬЕВНА</t>
  </si>
  <si>
    <t>Б НАТАЛЬЯ ВАСИЛЬЕВНА</t>
  </si>
  <si>
    <t>К МИХАИЛ АНДРЕЕВИЧ</t>
  </si>
  <si>
    <t>В ГАЛИНА АНАТОЛЬЕВНА</t>
  </si>
  <si>
    <t>Т МАРСЕЛЬ НАФИСОВИЧ</t>
  </si>
  <si>
    <t>С АЛЕКСЕЙ ЮРЬЕВИЧ</t>
  </si>
  <si>
    <t>П ЛЕОНИД ПЕТРОВИЧ</t>
  </si>
  <si>
    <t>К НАТАЛИЯ ЕВГЕНЬЕВНА</t>
  </si>
  <si>
    <t>Ц ЕВГЕНИЙ ВЯЧЕСЛАВОВИЧ</t>
  </si>
  <si>
    <t>К ТАТЬЯНА ЭДУАРДОВНА</t>
  </si>
  <si>
    <t>М ТАТЬЯНА МИХАЙЛОВНА</t>
  </si>
  <si>
    <t>Б АЛЕКСАНДР ДМИТРИЕВИЧ</t>
  </si>
  <si>
    <t>Х МАКСУДА БАТЫРОВНА</t>
  </si>
  <si>
    <t>П ВАЛЕРИЙ ГЕННАДЬЕВИЧ</t>
  </si>
  <si>
    <t>Б ЕКАТЕРИНА СТЕПАНОВНА</t>
  </si>
  <si>
    <t>Л Татьяна Ивановна</t>
  </si>
  <si>
    <t>Ч АЛЕКСАНДР ФИЛИППОВИЧ</t>
  </si>
  <si>
    <t>Б БОРИС ЕВГЕНЬЕВИЧ</t>
  </si>
  <si>
    <t>Л ТАТЬЯНА ВАСИЛЬЕВНА</t>
  </si>
  <si>
    <t>Г МАРИЯ АЛЕКСЕЕВНА</t>
  </si>
  <si>
    <t>П ЕКАТЕРИНА АЛЕКСАНДРОВНА</t>
  </si>
  <si>
    <t>П АНДРЕЙ АНДРЕЕВИЧ</t>
  </si>
  <si>
    <t>К ЛЮДМИЛА МИХАЙЛОВНА</t>
  </si>
  <si>
    <t>Г ЕЛЕНА НАИЛЬЕВНА</t>
  </si>
  <si>
    <t>Х ЕЛИЗАВЕТА АЛЕКСЕЕВНА</t>
  </si>
  <si>
    <t>Я ЮРИЙ АЛЕКСАНДРОВИЧ</t>
  </si>
  <si>
    <t>З ОЛЕГ НИКОЛАЕВИЧ</t>
  </si>
  <si>
    <t>К ДМИТРИЙ НИКОЛАЕВИЧ</t>
  </si>
  <si>
    <t>Г Татьяна Павловна</t>
  </si>
  <si>
    <t>В наталья алексеевна</t>
  </si>
  <si>
    <t>М АЛЕФТИНА НИКОЛАЕВНА</t>
  </si>
  <si>
    <t>Г ВИТАЛИЙ ВЛАДИМИРОВИЧ</t>
  </si>
  <si>
    <t>И НАТАЛЬЯ МИХАЙЛОВНА</t>
  </si>
  <si>
    <t>К ОЛЬГА АРКАДЬЕВНА</t>
  </si>
  <si>
    <t>У НАТАЛИЯ МИХАЙЛОВНА</t>
  </si>
  <si>
    <t>М АЛЕНА ДМИТРИЕВНА</t>
  </si>
  <si>
    <t>У АНДРЕЙ ПЕТРОВИЧ</t>
  </si>
  <si>
    <t>П АЛЕНА СЕРГЕЕВНА</t>
  </si>
  <si>
    <t>Л ЛЮДМИЛА НИКОЛАЕВНА</t>
  </si>
  <si>
    <t>Т ИГОРЬ ВЛАДИМИРОВИЧ</t>
  </si>
  <si>
    <t>Е НИКОЛАЙ РАФАИЛОВИЧ</t>
  </si>
  <si>
    <t>О ОЛЬГА НИКОЛАЕВНА</t>
  </si>
  <si>
    <t>Г НАТАЛЬЯ НИКОЛАЕВНА</t>
  </si>
  <si>
    <t>В ИРИНА НИКОЛАЕВНА</t>
  </si>
  <si>
    <t>Г ЛИДИЯ СЕРГЕЕВНА</t>
  </si>
  <si>
    <t>П ВАЛЕНТИНА ВЛАДИМИРОВНА</t>
  </si>
  <si>
    <t>Н Лариса Михайловна</t>
  </si>
  <si>
    <t>Р ЮРИЙ МИХАЙЛОВИЧ</t>
  </si>
  <si>
    <t>Г ГАЛИНА АЛЕКСАНДРОВНА</t>
  </si>
  <si>
    <t>С СЕРГЕЙ НИКОЛАЕВИЧ</t>
  </si>
  <si>
    <t>Ж АННА ИВАНОВНА</t>
  </si>
  <si>
    <t>П КИРИЛЛ СЕРГЕЕВИЧ</t>
  </si>
  <si>
    <t>П ВЛАДИМИР ЮРЬЕВИЧ</t>
  </si>
  <si>
    <t>А ОЛЬГА АНАТОЛЬЕВНА</t>
  </si>
  <si>
    <t>К ЯГУБ МОЛЛАШАБАН ОГЛЫ</t>
  </si>
  <si>
    <t>К МИРЖАН УМЕРБАЕВИЧ</t>
  </si>
  <si>
    <t>М АЗАМАТ СЕРИКОВИЧ</t>
  </si>
  <si>
    <t>Ж ЕКАТЕРИНА ВЛАДИМИРОВНА</t>
  </si>
  <si>
    <t>Ю МАРИЯ НИКОЛАЕВНА</t>
  </si>
  <si>
    <t>П НАДЕЖДА ВАЛЕРЬЕВНА</t>
  </si>
  <si>
    <t>А ИРИНА АЛЕКСАНДРОВНА</t>
  </si>
  <si>
    <t>И ГЕРМАН ДАВИДОВИЧ</t>
  </si>
  <si>
    <t>П НАТАЛЬЯ ГЕОРГИЕВНА</t>
  </si>
  <si>
    <t>А ДМИТРИЙ ВЛАДИМИРОВИЧ</t>
  </si>
  <si>
    <t>Б ЮЛИЯ АНАТОЛЬЕВНА</t>
  </si>
  <si>
    <t>Л СВЕТЛАНА МИХАЙЛОВНА</t>
  </si>
  <si>
    <t>Н МАКСИМ ДМИТРИЕВИЧ</t>
  </si>
  <si>
    <t>Ч АНДРЕЙ ВИКТОРОВИЧ</t>
  </si>
  <si>
    <t>Б АЛЕКСАНДР АНАТОЛЬЕВИЧ</t>
  </si>
  <si>
    <t>А ВЯЧЕСЛАВ АЛЕКСЕЕВИЧ</t>
  </si>
  <si>
    <t>Р ОКСАНА АНАТОЛЬЕВНА</t>
  </si>
  <si>
    <t>В ОЛЕГ ШАКИЕВИЧ</t>
  </si>
  <si>
    <t>Р АЛЕКСАНДР БОРИСОВИЧ</t>
  </si>
  <si>
    <t>О ВАЛЕНТИН АНТОНОВИЧ</t>
  </si>
  <si>
    <t>В ВЛАДИСЛАВ ВЛАДИМИРОВИЧ</t>
  </si>
  <si>
    <t>Н ИГОРЬ НИКОЛАЕВИЧ</t>
  </si>
  <si>
    <t>В НАТАЛЬЯ ВЛАДИМИРОВНА</t>
  </si>
  <si>
    <t>А ГАЛИНА МИХАЙЛОВНА</t>
  </si>
  <si>
    <t>М ГРАНТ ГАГИКОВИЧ</t>
  </si>
  <si>
    <t>А Екатерина Валерьевна</t>
  </si>
  <si>
    <t>П МАРГАРИТА АНДРЕЕВНА</t>
  </si>
  <si>
    <t>Я СЕРГЕЙ ВАСИЛЬЕВИЧ</t>
  </si>
  <si>
    <t>М ОЛЕСЯ НИКОЛАЕВНА</t>
  </si>
  <si>
    <t>Б ЕСБУЛАТ АЯЗБАЕВИЧ</t>
  </si>
  <si>
    <t>Б Любовь Васильевна</t>
  </si>
  <si>
    <t>Т АННА АЛЕКСАНДРОВНА</t>
  </si>
  <si>
    <t>М ИРИНА НИКОЛАЕВНА</t>
  </si>
  <si>
    <t>С СВЕТЛАНА АРКАДЬЕВНА</t>
  </si>
  <si>
    <t>П ЕВГЕНИЙ АЛЕКСАНДРОВИЧ</t>
  </si>
  <si>
    <t>И РЕНАТ РАВИЛЕВИЧ</t>
  </si>
  <si>
    <t>Ж АНДРЕЙ АНАТОЛЬЕВИЧ</t>
  </si>
  <si>
    <t>З ЛАРИСА АЛЕКСАНДРОВНА</t>
  </si>
  <si>
    <t>О ДМИТРИЙ ИГОРЕВИЧ</t>
  </si>
  <si>
    <t>И ЭЛЬМИР АЗАН ОГЛЫ</t>
  </si>
  <si>
    <t>Р ВАСИЛИЙ ИВАНОВИЧ</t>
  </si>
  <si>
    <t>Х СЕРГЕЙ СЕРГЕЕВИЧ</t>
  </si>
  <si>
    <t>М НАДЕЖДА АЛЕКСЕЕВНА</t>
  </si>
  <si>
    <t>П АЛЕКСЕЙ ВАЛЕРЬЕВИЧ</t>
  </si>
  <si>
    <t>Д РИММА ВЛАДИМИРОВНА</t>
  </si>
  <si>
    <t>К АЛЕКСЕЙ ВАЛЕРЬЕВИЧ</t>
  </si>
  <si>
    <t>З ДАВИД ВАЛЕРЬЕВИЧ</t>
  </si>
  <si>
    <t>К ДМИТРИЙ ВЛАДИМИРОВИЧ</t>
  </si>
  <si>
    <t>Г МАКСИМ ЛЕОНИДОВИЧ</t>
  </si>
  <si>
    <t>Б ЗУРА ГАЗИСОВНА</t>
  </si>
  <si>
    <t>К УЛГАНЫМ</t>
  </si>
  <si>
    <t>Б СЕРГЕЙ АЛЕКСАНДРОВИЧ</t>
  </si>
  <si>
    <t>М НИКОЛАЙ НИКОЛАЕВИЧ</t>
  </si>
  <si>
    <t>Г ТАТЬЯНА МИХАЙЛОВНА</t>
  </si>
  <si>
    <t>А АНАСТАСИЯ ВАДИМОВНА</t>
  </si>
  <si>
    <t>К ВЯЧЕСЛАВ ИВАНОВИЧ</t>
  </si>
  <si>
    <t>А АРТУР АНАТОЛЬЕВИЧ</t>
  </si>
  <si>
    <t>К ВАЛЕНТИНА МИХАЙЛОВНА</t>
  </si>
  <si>
    <t>П АЛЕКСЕЙ ЮРЬЕВИЧ</t>
  </si>
  <si>
    <t>Ч ВЛАДИМИР ПАВЛОВИЧ</t>
  </si>
  <si>
    <t>Ч ОЛЕГ РАУФАЭЛЕВИЧ</t>
  </si>
  <si>
    <t>И ЖАСЛАН ИРГАЛИЕВИЧ</t>
  </si>
  <si>
    <t>Ш ЕЛЕНА ЛИКАНДРОВНА</t>
  </si>
  <si>
    <t>Г ВИКТОР НИКОЛАЕВИЧ</t>
  </si>
  <si>
    <t>Б НАТАЛЬЯ ОЛЕГОВНА</t>
  </si>
  <si>
    <t>З СЕРГЕЙ ВЛАДИМИРОВИЧ</t>
  </si>
  <si>
    <t>Г АНТОНИНА ИВАНОВНА</t>
  </si>
  <si>
    <t>К РАМИЛА ШАХВАЛАТОВНА</t>
  </si>
  <si>
    <t>Р НАДЕЖДА СТЕПАНОВНА</t>
  </si>
  <si>
    <t>В АНАСТАСИЯ АЛЕКСАНДРОВНА</t>
  </si>
  <si>
    <t>Г АНДРЕЙ ДМИТРИЕВИЧ</t>
  </si>
  <si>
    <t>К СВЕТЛАНА ВАСИЛЬЕВНА</t>
  </si>
  <si>
    <t>Б МАРИНА АЛЕКСАНДРОВНА</t>
  </si>
  <si>
    <t>Ж ГЕННАДИЙ НИКОЛАЕВИЧ</t>
  </si>
  <si>
    <t>П ВАЛЕНТИНА ДМИТРИЕВНА</t>
  </si>
  <si>
    <t>У СЕРГЕЙ ИВАНОВИЧ</t>
  </si>
  <si>
    <t>П ВЕРА ВИКТОРОВНА</t>
  </si>
  <si>
    <t>Х ВИКТОР ПЕТРОВИЧ</t>
  </si>
  <si>
    <t>Г ТАЛЕХ АМИРГУЛИ ОГЛЫ</t>
  </si>
  <si>
    <t>Б ИГОРЬ ВЛАДИМИРОВИЧ</t>
  </si>
  <si>
    <t>Б ЛИНА ВИКТОРОВНА</t>
  </si>
  <si>
    <t>Т АЛЕКСАНДР АЛЕКСЕЕВИЧ</t>
  </si>
  <si>
    <t>П ЮРИЙ ИВАНОВИЧ</t>
  </si>
  <si>
    <t>Х ВИКТОРИЯ ИГОРЕВНА</t>
  </si>
  <si>
    <t>К ИГОРЬ ЮРЬЕВИЧ</t>
  </si>
  <si>
    <t>Ш ЛИДИЯ ВЛАДИМИРОВНА</t>
  </si>
  <si>
    <t>Б ГРИГОРИЙ ГАПЛАХАНОВИЧ</t>
  </si>
  <si>
    <t>К ЮРИЙ МИХАЙЛОВИЧ</t>
  </si>
  <si>
    <t>Б ГЕННАДИЙ АНАТОЛЬЕВИЧ</t>
  </si>
  <si>
    <t>Л АЛЕКСАНДР АНАТОЛЬЕВИЧ</t>
  </si>
  <si>
    <t>М Оксана Владимировна</t>
  </si>
  <si>
    <t>К КСЕНИЯ ЮРЬЕВНА</t>
  </si>
  <si>
    <t>К НИНА ФЕДОРОВНА</t>
  </si>
  <si>
    <t>С КИРИЛЛ ДМИТРИЕВИЧ</t>
  </si>
  <si>
    <t>И ГАВРИЛ БОРИСОВИЧ</t>
  </si>
  <si>
    <t>З ВЕРА СЕРГЕЕВНА</t>
  </si>
  <si>
    <t>О ЕКАТЕРИНА АЛЕКСАНДРОВНА</t>
  </si>
  <si>
    <t>Б НАТАЛЬЯ ЮРЬЕВНА</t>
  </si>
  <si>
    <t>Р ОКСАНА МИХАЙЛОВНА</t>
  </si>
  <si>
    <t>Т УЛЬЯНА ВЛАДИМИРОВНА</t>
  </si>
  <si>
    <t>Г ЛЮБОВЬ ПАВЛОВНА</t>
  </si>
  <si>
    <t>С АЛЕКСАНДР СЕРГЕЕВИЧ</t>
  </si>
  <si>
    <t>И ГАЛИНА ГЕОРГИЕВНА</t>
  </si>
  <si>
    <t>О ЯКОВ ЮРЬЕВИЧ</t>
  </si>
  <si>
    <t>Оплата авиабилетов для Мустафаева Наримана и сопровождающего лица</t>
  </si>
  <si>
    <t>Оплата лечения Мамедова Неймат</t>
  </si>
  <si>
    <t>Оплата лечения Рамазанула Бекмахан</t>
  </si>
  <si>
    <t>Оплата лечения Ефрим Ивана</t>
  </si>
  <si>
    <t>Оплата лечения Бушнева Егора</t>
  </si>
  <si>
    <t>Оплата лечения Мартиросян Нарэ</t>
  </si>
  <si>
    <t>Оплата лечения Марукян Мариам</t>
  </si>
  <si>
    <t>Оплата лечения Лиева Темиркана</t>
  </si>
  <si>
    <t>Оплата за медицинские препараты для Смирнова Семена</t>
  </si>
  <si>
    <t>Оплата за медицинские препараты для Сербо Ивана</t>
  </si>
  <si>
    <t>Оплата за медицинские препараты для Даренина Никиты</t>
  </si>
  <si>
    <t>Оплата за медицинские препараты для Камылина Михаила</t>
  </si>
  <si>
    <t>Оплата за медицинские препараты для Шманина Алексея</t>
  </si>
  <si>
    <t>Оплата за медицинские препараты для Чмелинской Аделины</t>
  </si>
  <si>
    <t>Оплата за медицинские препараты для Кавериной Дарьи</t>
  </si>
  <si>
    <t>Оплата за медицинские препараты для Князева Григория</t>
  </si>
  <si>
    <t>Оплата за медицинские препараты для Готфрид Макара</t>
  </si>
  <si>
    <t>Оплата за медицинские препараты для Береевой Дарины</t>
  </si>
  <si>
    <t>Оплата за медицинские препараты для Меляковой Дарьи</t>
  </si>
  <si>
    <t>Оплата за медицинские препараты для Козулиной Софьи</t>
  </si>
  <si>
    <t>Оплата за медицинские препараты для Садовской Софии</t>
  </si>
  <si>
    <t>Оплата за медицинские препараты для Кузнецовой Ирины</t>
  </si>
  <si>
    <t>Оплата за медицинские препараты для Кузнецовой Полины</t>
  </si>
  <si>
    <t>Оплата за медицинские препараты для Горбачева Виктора</t>
  </si>
  <si>
    <t>Оплата за медицинские препараты для Новоселова Ильи</t>
  </si>
  <si>
    <t>Оплата за медицинские препараты для Марукян Мариам</t>
  </si>
  <si>
    <t>Оплата за медицинские препараты для Славинской Анастасии</t>
  </si>
  <si>
    <t>Оплата за медицинские препараты для Вирясовой Анастасии</t>
  </si>
  <si>
    <t>Оплата за медицинские препараты для Хамзаевой Фариды</t>
  </si>
  <si>
    <t>Оплата за медицинские препараты для Беляева Данила</t>
  </si>
  <si>
    <t>Оплата за медицинские препараты для Сидельниковой Елизаветы</t>
  </si>
  <si>
    <t>Оплата за медицинские препараты для Селищевой Софии</t>
  </si>
  <si>
    <t>Оплата за медицинские препараты для Гаськовой Ольги</t>
  </si>
  <si>
    <t>Оплата за медицинские препараты для Будрецова Тимофея</t>
  </si>
  <si>
    <t>Оплата за медицинские препараты для Евдокимовой Мирии</t>
  </si>
  <si>
    <t>Оплата за медицинские препараты для Казанова Леонида</t>
  </si>
  <si>
    <t>Оплата за медицинские препараты для Сидоренко Михаила</t>
  </si>
  <si>
    <t>Оплата лечения Горбачева Виктора</t>
  </si>
  <si>
    <t>Оплата лечения Еськова Данила</t>
  </si>
  <si>
    <t>Оплата за обследование Марукян Мариам</t>
  </si>
  <si>
    <t>Оплата за обследование Зорихиной Натальи</t>
  </si>
  <si>
    <t>Оплата медицинских расходных материалов для Зернюкова Артёма</t>
  </si>
  <si>
    <t>Оплата медицинских расходных материалов для Трещиловой Анастасии</t>
  </si>
  <si>
    <t>Оплата медицинских расходных материалов для Вирясовой Анастасии</t>
  </si>
  <si>
    <t>Оплата медицинских расходных материалов для Новоселова Ильи</t>
  </si>
  <si>
    <t>Оплата медицинских расходных материалов для Матвеева Михаила</t>
  </si>
  <si>
    <t>Оплата за обследование Алешина Александра</t>
  </si>
  <si>
    <t>Оплата за обследование Саякян Оганнесы</t>
  </si>
  <si>
    <t>Оплата за обследование Пулатова Мухаммада</t>
  </si>
  <si>
    <t>Оплата за обследование Пономаренко Юлии</t>
  </si>
  <si>
    <t>Оплата за обследование Мараховского Степана</t>
  </si>
  <si>
    <t>Оплата за обследование Тютевой Софии</t>
  </si>
  <si>
    <t>Оплата за обследование Потапова Кирилла</t>
  </si>
  <si>
    <t>Оплата за обследование Ливенцева Константина</t>
  </si>
  <si>
    <t>Оплата за обследование Щегловой Даниэллы</t>
  </si>
  <si>
    <t>Оплата за обследование Весельского Игоря</t>
  </si>
  <si>
    <t>Оплата за обследование Филиппова Аделя</t>
  </si>
  <si>
    <t>Оплата лечения Кривенко Ивана</t>
  </si>
  <si>
    <t>Оплата лечения Корнюхина Михаила</t>
  </si>
  <si>
    <t>Оплата лечения Гуменниной Алины</t>
  </si>
  <si>
    <t>Оплата за медицинскую транспортировку для Чеботарева Евгения</t>
  </si>
  <si>
    <t>Оплата за медицинскую транспортировку для Павленко Ярослава</t>
  </si>
  <si>
    <t>Оплата за медицинское оборудование для Герасименко Тимофея</t>
  </si>
  <si>
    <t>31.08.2016</t>
  </si>
  <si>
    <t>29.08.2016</t>
  </si>
  <si>
    <t>27.08.2016</t>
  </si>
  <si>
    <t>26.08.2016</t>
  </si>
  <si>
    <t>25.08.2016</t>
  </si>
  <si>
    <t>24.08.2016</t>
  </si>
  <si>
    <t>23.08.2016</t>
  </si>
  <si>
    <t>20.08.2016</t>
  </si>
  <si>
    <t>19.08.2016</t>
  </si>
  <si>
    <t>17.08.2016</t>
  </si>
  <si>
    <t>14.08.2016</t>
  </si>
  <si>
    <t>13.08.2016</t>
  </si>
  <si>
    <t>12.08.2016</t>
  </si>
  <si>
    <t>11.08.2016</t>
  </si>
  <si>
    <t>10.08.2016</t>
  </si>
  <si>
    <t>09.08.2016</t>
  </si>
  <si>
    <t>08.08.2016</t>
  </si>
  <si>
    <t>07.08.2016</t>
  </si>
  <si>
    <t>05.08.2016</t>
  </si>
  <si>
    <t>04.08.2016</t>
  </si>
  <si>
    <t>03.08.2016</t>
  </si>
  <si>
    <t>01.08.2016</t>
  </si>
  <si>
    <t>Aliaksei I.</t>
  </si>
  <si>
    <t>ILJA D.</t>
  </si>
  <si>
    <t>Catherine T.</t>
  </si>
  <si>
    <t>Andre K.</t>
  </si>
  <si>
    <t>Yekaterina C.</t>
  </si>
  <si>
    <t>Julija F.</t>
  </si>
  <si>
    <t>Dmitri K.</t>
  </si>
  <si>
    <t>Konstantin K.</t>
  </si>
  <si>
    <t>Julia U.</t>
  </si>
  <si>
    <t>Егор Т.</t>
  </si>
  <si>
    <t>Анна Р.</t>
  </si>
  <si>
    <t>Денис И.</t>
  </si>
  <si>
    <t>Елена С.</t>
  </si>
  <si>
    <t>Анна С.</t>
  </si>
  <si>
    <t>79-36</t>
  </si>
  <si>
    <t>28-50</t>
  </si>
  <si>
    <t>40-97</t>
  </si>
  <si>
    <t>52-85</t>
  </si>
  <si>
    <t>37-63</t>
  </si>
  <si>
    <t>42-05</t>
  </si>
  <si>
    <t>90-46</t>
  </si>
  <si>
    <t>02.08.2016</t>
  </si>
  <si>
    <t>*12-89</t>
  </si>
  <si>
    <t>06.08.2016</t>
  </si>
  <si>
    <t>86-71</t>
  </si>
  <si>
    <t>52-08</t>
  </si>
  <si>
    <t>15.08.2016</t>
  </si>
  <si>
    <t>16.08.2016</t>
  </si>
  <si>
    <t>18.08.2016</t>
  </si>
  <si>
    <t>21.08.2016</t>
  </si>
  <si>
    <t>22.08.2016</t>
  </si>
  <si>
    <t>56-20</t>
  </si>
  <si>
    <t>28.08.2016</t>
  </si>
  <si>
    <t>30.08.2016</t>
  </si>
  <si>
    <t>М. КУМРИХОН</t>
  </si>
  <si>
    <t xml:space="preserve">В.POLINA </t>
  </si>
  <si>
    <t>E.SHCHEKATUROVA</t>
  </si>
  <si>
    <t>SERGEY F.</t>
  </si>
  <si>
    <t>ANNA S.</t>
  </si>
  <si>
    <t>ALEXANDER A.</t>
  </si>
  <si>
    <t>DMITRY M.</t>
  </si>
  <si>
    <t>IRINA G.</t>
  </si>
  <si>
    <t>DMITRY R.</t>
  </si>
  <si>
    <t>EVGENII A.</t>
  </si>
  <si>
    <t>OLGA S.</t>
  </si>
  <si>
    <t>MIHAIL D.</t>
  </si>
  <si>
    <t>ALEXEY G.</t>
  </si>
  <si>
    <t>EVGENIYA S.</t>
  </si>
  <si>
    <t>HOFF</t>
  </si>
  <si>
    <t>DMITRI D.</t>
  </si>
  <si>
    <t>ROMAN P.</t>
  </si>
  <si>
    <t>IVAN M.</t>
  </si>
  <si>
    <t>Жертвователь 
(последние 4 цифры номера или ФИО (сокращённо)</t>
  </si>
  <si>
    <t>Павел Ю.</t>
  </si>
  <si>
    <t>Денис Ш.</t>
  </si>
  <si>
    <t>Илья П.</t>
  </si>
  <si>
    <t>ПАО БИНБАНК</t>
  </si>
  <si>
    <t>Платежная система ГОРОД</t>
  </si>
  <si>
    <t>Л.ТАТЬЯНА ЮРЬЕВНА</t>
  </si>
  <si>
    <t>Ч. ЕЛЕНА ЮРЬЕВНА</t>
  </si>
  <si>
    <t>В. МАРИНА НИКОЛАЕВНА</t>
  </si>
  <si>
    <t>А. ДАНИЯ РИФКАТОВНА</t>
  </si>
  <si>
    <t>С.МАРИНА ДМИТРИЕВНА</t>
  </si>
  <si>
    <t>Б. ВАЛЕРИЙ ВИКТОРОВИЧ</t>
  </si>
  <si>
    <t>Х.Ирина</t>
  </si>
  <si>
    <t>С.Михаил</t>
  </si>
  <si>
    <t>Т.Егор</t>
  </si>
  <si>
    <t>А.Айдар</t>
  </si>
  <si>
    <t>Ж.Анна</t>
  </si>
  <si>
    <t>Е.Елена</t>
  </si>
  <si>
    <t>В.Евгений</t>
  </si>
  <si>
    <t>К.Александр</t>
  </si>
  <si>
    <t>Щ.Никита</t>
  </si>
  <si>
    <t>Г.Андрей</t>
  </si>
  <si>
    <t>Ш.Ирина</t>
  </si>
  <si>
    <t>Р.Юлия</t>
  </si>
  <si>
    <t>К.Кето</t>
  </si>
  <si>
    <t>Г.Игорь</t>
  </si>
  <si>
    <t>К.Татьяна</t>
  </si>
  <si>
    <t>Г.Оксана</t>
  </si>
  <si>
    <t>М.Наталья</t>
  </si>
  <si>
    <t>О.Татьяна</t>
  </si>
  <si>
    <t>П.Светлана</t>
  </si>
  <si>
    <t>Т.Константин</t>
  </si>
  <si>
    <t>Г.Анатолий</t>
  </si>
  <si>
    <t>Б.Ирина</t>
  </si>
  <si>
    <t>Б.Василий</t>
  </si>
  <si>
    <t>С.Александр</t>
  </si>
  <si>
    <t>М.Зинаида</t>
  </si>
  <si>
    <t>К.Елена</t>
  </si>
  <si>
    <t>Т.Элла</t>
  </si>
  <si>
    <t>Г.Алексей</t>
  </si>
  <si>
    <t>Г.Юрий</t>
  </si>
  <si>
    <t>М.Ирина</t>
  </si>
  <si>
    <t>В.Владислав</t>
  </si>
  <si>
    <t>С.Юлия</t>
  </si>
  <si>
    <t>Ю.Егор</t>
  </si>
  <si>
    <t>П.Марина</t>
  </si>
  <si>
    <t>Г.Ольга</t>
  </si>
  <si>
    <t>Б.Татьяна</t>
  </si>
  <si>
    <t>Л.Сергей</t>
  </si>
  <si>
    <t>М.Юлия</t>
  </si>
  <si>
    <t>К.Дмитрий</t>
  </si>
  <si>
    <t>С.Алексей</t>
  </si>
  <si>
    <t>Ч.Наталья</t>
  </si>
  <si>
    <t>З.Кирилл</t>
  </si>
  <si>
    <t>К.Илья</t>
  </si>
  <si>
    <t>Я.Ольга</t>
  </si>
  <si>
    <t>С.Ольга</t>
  </si>
  <si>
    <t>З.Юлия</t>
  </si>
  <si>
    <t>М.Ренат</t>
  </si>
  <si>
    <t>Г.Лилия</t>
  </si>
  <si>
    <t>В.Эльмира</t>
  </si>
  <si>
    <t>К.Любовь</t>
  </si>
  <si>
    <t>К.Анна</t>
  </si>
  <si>
    <t>З.Дмитрий</t>
  </si>
  <si>
    <t>Я.Вячеслав</t>
  </si>
  <si>
    <t>Х.Алексей</t>
  </si>
  <si>
    <t>Ш.Анна</t>
  </si>
  <si>
    <t>А.Максим</t>
  </si>
  <si>
    <t>П.Елена</t>
  </si>
  <si>
    <t>Е.Екатерина</t>
  </si>
  <si>
    <t>П.Екатерина</t>
  </si>
  <si>
    <t>А.Кирилл</t>
  </si>
  <si>
    <t>Д.Елена</t>
  </si>
  <si>
    <t>Б.Валерия</t>
  </si>
  <si>
    <t>П.Алексей</t>
  </si>
  <si>
    <t>Б.Иван</t>
  </si>
  <si>
    <t>А.Анастасия</t>
  </si>
  <si>
    <t>Ш.Александр</t>
  </si>
  <si>
    <t>Д.Сергей</t>
  </si>
  <si>
    <t>Н.Сергей</t>
  </si>
  <si>
    <t>К.Мария</t>
  </si>
  <si>
    <t>Е-Д.Екатерина</t>
  </si>
  <si>
    <t>Г.Вера</t>
  </si>
  <si>
    <t>Б.Елена</t>
  </si>
  <si>
    <t>М.Виктор</t>
  </si>
  <si>
    <t>К.Юлия</t>
  </si>
  <si>
    <t>Р.Антон</t>
  </si>
  <si>
    <t>Ч.Иван</t>
  </si>
  <si>
    <t>С.Мария</t>
  </si>
  <si>
    <t>П.Михаил</t>
  </si>
  <si>
    <t>О.Валентина</t>
  </si>
  <si>
    <t>З.Надежда</t>
  </si>
  <si>
    <t>Г.Руслан</t>
  </si>
  <si>
    <t>Т.Диитрий</t>
  </si>
  <si>
    <t>Д.Екатерина</t>
  </si>
  <si>
    <t>Б.Людмила</t>
  </si>
  <si>
    <t>К.Наталья</t>
  </si>
  <si>
    <t>Д.Ольга</t>
  </si>
  <si>
    <t>А.Лилит</t>
  </si>
  <si>
    <t>В.Екатерина</t>
  </si>
  <si>
    <t>Б.Анна</t>
  </si>
  <si>
    <t>Т.Валерий</t>
  </si>
  <si>
    <t>Л.Екатерина</t>
  </si>
  <si>
    <t>М.Рустам</t>
  </si>
  <si>
    <t>З.Римма</t>
  </si>
  <si>
    <t>О.Андрей</t>
  </si>
  <si>
    <t>Б.Виктор</t>
  </si>
  <si>
    <t>С.Елена</t>
  </si>
  <si>
    <t>О.Роман</t>
  </si>
  <si>
    <t>Д.Вячеслав</t>
  </si>
  <si>
    <t>К.Оксана</t>
  </si>
  <si>
    <t>Г.Дания</t>
  </si>
  <si>
    <t>Б.Степан</t>
  </si>
  <si>
    <t>Ш.Яков</t>
  </si>
  <si>
    <t>Г.Наталья</t>
  </si>
  <si>
    <t>С.Рамиль</t>
  </si>
  <si>
    <t>Б.Алёна</t>
  </si>
  <si>
    <t>У.Наталья</t>
  </si>
  <si>
    <t>Б.Александр</t>
  </si>
  <si>
    <t>Н.Надежда</t>
  </si>
  <si>
    <t>У.Александр</t>
  </si>
  <si>
    <t>М.Евгений</t>
  </si>
  <si>
    <t>В.Кирилл</t>
  </si>
  <si>
    <t>Ф.Александр</t>
  </si>
  <si>
    <t>ИП БИМУХАМБЕТОВА ВАЛЕНТИНА САПТАЕВНА</t>
  </si>
  <si>
    <t>ООО БРЕНТ ПЕТРОЛЕУМ</t>
  </si>
  <si>
    <t>ИП ПОЛУБЕНЦЕВ ДЕНИС ВЛАДИМИРОВИЧ</t>
  </si>
  <si>
    <t>ИНДИВИДУАЛЬНЫЙ ПРЕДПРИНИМАТЕЛЬ  ФЕЩЕНКО ВАСИЛИЙ АЛЕКСАНДРОВИЧ</t>
  </si>
  <si>
    <t>ИНДИВИДУАЛЬНЫЙ ПРЕДПРИНИМАТЕЛЬ  КОРОБЕЙНИКОВА ЮЛИЯ ВАДИМОВНА</t>
  </si>
  <si>
    <t>ИНДИВИДУАЛЬНЫЙ ПРЕДПРИНИМАТЕЛЬ  КУЗЬМЕНКО ДАНИИЛ ВИТАЛЬЕВИЧ</t>
  </si>
  <si>
    <t>ООО "А2"</t>
  </si>
  <si>
    <t>ИП КОНДРАТЬЕВ ДМИТРИЙ ВЯЧЕСЛАВОВИЧ</t>
  </si>
  <si>
    <t>ООО "ФОНД-СЕРВИС"</t>
  </si>
  <si>
    <t>ООО "ЛИПЕЦКГАЗОБЕТОНСТРОЙ"</t>
  </si>
  <si>
    <t>ООО "СТАТУС ПЛЮС"</t>
  </si>
  <si>
    <t>ИНДИВИДУАЛЬНЫЙ ПРЕДПРИНИМАТЕЛЬ  МАКСИМОВ ЮРИЙ ЕВГЕНЬЕВИЧ</t>
  </si>
  <si>
    <t>ИНДИВИДУАЛЬНЫЙ ПРЕДПРИНИМАТЕЛЬ  ПУШИЛИН ВЛАДИМИР АЛЕКСЕЕВИЧ</t>
  </si>
  <si>
    <t>ИНДИВИДУАЛЬНЫЙ ПРЕДПРИНИМАТЕЛЬ  СУХОВ ИЛЬЯ АЛЕКСАНДРОВИЧ</t>
  </si>
  <si>
    <t>ИНДИВИДУАЛЬНЫЙ ПРЕДПРИНИМАТЕЛЬ  КОРОТИЕНКО СТАНИСЛАВ ИГОРЕВИЧ</t>
  </si>
  <si>
    <t>ООО "ТК РЕЗЕРВ"</t>
  </si>
  <si>
    <t>ИНДИВИДУАЛЬНЫЙ ПРЕДПРИНИМАТЕЛЬ  МОЧАЛОВ ЛЕОНИД АНДРЕЕВИЧ</t>
  </si>
  <si>
    <t>ООО "СФЕРА"</t>
  </si>
  <si>
    <t>ИНДИВИДУАЛЬНЫЙ ПРЕДПРИНИМАТЕЛЬ РОМАНОВИЧ МАКСИМ ВИКТОРОВИЧ</t>
  </si>
  <si>
    <t>ООО "АВТО 777"</t>
  </si>
  <si>
    <t>ИНДИВИДУАЛЬНЫЙ ПРЕДПРИНИМАТЕЛЬ  ПОРХАЕВ ИВАН НИКОЛАЕВИЧ</t>
  </si>
  <si>
    <t>ИНДИВИДУАЛЬНЫЙ ПРЕДПРИНИМАТЕЛЬ  ИНДИВИДУАЛЬНЫЙ ПРЕДПРИНИМАТЕЛЬ ПАЛКИНА СВЕТЛАНА НИКОЛАЕВНА</t>
  </si>
  <si>
    <t>ИНДИВИДУАЛЬНЫЙ ПРЕДПРИНИМАТЕЛЬ  МУЛЛАЯНОВ РАДМИР ФИНАТОВИЧ</t>
  </si>
  <si>
    <t>ООО А-СТРОЙ</t>
  </si>
  <si>
    <t>ИНДИВИДУАЛЬНЫЙ ПРЕДПРИНИМАТЕЛЬ  ИВАНОВ НИКОЛАЙ РИМОВИЧ</t>
  </si>
  <si>
    <t>ООО "АСТРУМ"</t>
  </si>
  <si>
    <t>ИНДИВИДУАЛЬНЫЙ ПРЕДПРИНИМАТЕЛЬ  АНДРЕЕВ ВАДИМ ВЛАДИМИРОВИЧ</t>
  </si>
  <si>
    <t>ИНДИВИДУАЛЬНЫЙ ПРЕДПРИНИМАТЕЛЬ  ЗАСУХИН ПАВЕЛ ЕВГЕНЬЕВИЧ</t>
  </si>
  <si>
    <t>ИНДИВИДУАЛЬНЫЙ ПРЕДПРИНИМАТЕЛЬ  ЧЕХОВА ЕЛЕНА ЮРЬЕВНА</t>
  </si>
  <si>
    <t>ИНДИВИДУАЛЬНЫЙ ПРЕДПРИНИМАТЕЛЬ  ДЕЛЬ КОНСТАНТИН ФЁДОРОВИЧ</t>
  </si>
  <si>
    <t>ИНДИВИДУАЛЬНЫЙ ПРЕДПРИНИМАТЕЛЬ  КАРПОВ ДМИТРИЙ НИКОЛАЕВИЧ</t>
  </si>
  <si>
    <t>ИНДИВИДУАЛЬНЫЙ ПРЕДПРИНИМАТЕЛЬ  БАЛАН МАКСИМ ИВАНОВИЧ</t>
  </si>
  <si>
    <t>ООО "АВИСТА"</t>
  </si>
  <si>
    <t>ООО "АВАНГАРД"</t>
  </si>
  <si>
    <t>ИНДИВИДУАЛЬНЫЙ ПРЕДПРИНИМАТЕЛЬ  ВАГАНОВ КИРИЛЛ ЭДУАРДОВИЧ</t>
  </si>
  <si>
    <t>ИНДИВИДУАЛЬНЫЙ ПРЕДПРИНИМАТЕЛЬ  МОЖЕЙКО ПАВЕЛ ИВАНОВИЧ</t>
  </si>
  <si>
    <t>ИНДИВИДУАЛЬНЫЙ ПРЕДПРИНИМАТЕЛЬ  ЯКУШКИНА СВЕТЛАНА ЮРЬЕВНА</t>
  </si>
  <si>
    <t>. ООО "Ё-ТЭК"</t>
  </si>
  <si>
    <t>ООО "ПРЕСТИЖ ГРУПП"</t>
  </si>
  <si>
    <t>ИНДИВИДУАЛЬНЫЙ ПРЕДПРИНИМАТЕЛЬ  ЧЕРВОНОВ АНДРЕЙ ВЛАДИМИРОВИЧ</t>
  </si>
  <si>
    <t>ИНДИВИДУАЛЬНЫЙ ПРЕДПРИНИМАТЕЛЬ  ЧЕЛЫШЕВ ВЛАДИМИР АЛЕКСАНДРОВИЧ</t>
  </si>
  <si>
    <t>ИНДИВИДУАЛЬНЫЙ ПРЕДПРИНИМАТЕЛЬ  МАЛЫШКИН ВАДИМ ВЛАДИМИРОВИЧ</t>
  </si>
  <si>
    <t>ООО "РИКС"</t>
  </si>
  <si>
    <t>ИП МАТУЗНЫЙ МИХАИЛ ВЯЧЕСЛАВОВИЧ</t>
  </si>
  <si>
    <t>ООО АРХИМЕД</t>
  </si>
  <si>
    <t>ИП СОРОКИН АНДРЕЙ АЛЕКСЕЕВИЧ</t>
  </si>
  <si>
    <t>ООО "МЕДИАКОМПЛЕКС"</t>
  </si>
  <si>
    <t>ООО БИЛД ИНЖИНИРИНГ</t>
  </si>
  <si>
    <t>ООО "ПЛАН Б"</t>
  </si>
  <si>
    <t>ООО "АВТОИНСТРУМЕНТ"</t>
  </si>
  <si>
    <t>ООО "ИНЖЕНЕРНАЯ ГЕОДЕЗИЯ"</t>
  </si>
  <si>
    <t>ИНДИВИДУАЛЬНЫЙ ПРЕДПРИНИМАТЕЛЬ  АЛЕКСЕЕВА НАТАЛИЯ ВЛАДИМИРОВНА</t>
  </si>
  <si>
    <t>ООО "СМЕТИНЖИНИРИНГ"</t>
  </si>
  <si>
    <t>ООО "СТАНДАРТ-ТРЕЙД"</t>
  </si>
  <si>
    <t>ООО ЮГПАРТНЕРИНВЕСТ</t>
  </si>
  <si>
    <t>ООО ВОЛОГОДСКИЙ ЛИТЕЙНЫЙ ЦЕНТР</t>
  </si>
  <si>
    <t>ООО КОНТАКТ</t>
  </si>
  <si>
    <t>ИП СОЛОВЬЕВА ЕЛЕНА БОРИСОВНА</t>
  </si>
  <si>
    <t>ИНДИВИДУАЛЬНЫЙ ПРЕДПРИНИМАТЕЛЬ  ШИРШИКОВ ЛЕОНИД ВИКТОРОВИЧ</t>
  </si>
  <si>
    <t>ИП ЛАДЫГИН ПАВЕЛ АЛЕКСАНДРОВИЧ</t>
  </si>
  <si>
    <t>ИНДИВИДУАЛЬНЫЙ ПРЕДПРИНИМАТЕЛЬ  КУТУЕВ ЮРИЙ АНАТОЛЬЕВИЧ</t>
  </si>
  <si>
    <t>ООО "МАРКЕТПРОФ"</t>
  </si>
  <si>
    <t>ИНДИВИДУАЛЬНЫЙ ПРЕДПРИНИМАТЕЛЬ  ФЕВРАЛЁВА СВЕТЛАНА ВЯЧЕСЛАВОВНА</t>
  </si>
  <si>
    <t>ИП КИСЕЛЕВ ИГОРЬ АЛЕКСАНДРОВИЧ</t>
  </si>
  <si>
    <t>ИНДИВИДУАЛЬНЫЙ ПРЕДПРИНИМАТЕЛЬ  КАПУСТИНА ЕКАТЕРИНА ДМИТРИЕВНА</t>
  </si>
  <si>
    <t>ИНДИВИДУАЛЬНЫЙ ПРЕДПРИНИМАТЕЛЬ  ФАЙРУЗОВ ТИМУР АЛЬБЕРТОВИЧ</t>
  </si>
  <si>
    <t>ИП ГУБОЧКИН АНТОН ВЛАДИМИРОВИЧ</t>
  </si>
  <si>
    <t>ИП КИЛИН РАФАЭЛЬ СЕРГЕЕВИЧ</t>
  </si>
  <si>
    <t>ИНДИВИДУАЛЬНЫЙ ПРЕДПРИНИМАТЕЛЬ  МАКАРОВА НАТАЛЬЯ ВАДИМОВНА</t>
  </si>
  <si>
    <t>ИНДИВИДУАЛЬНЫЙ ПРЕДПРИНИМАТЕЛЬ  САРЫЧЕВА ЕКАТЕРИНА ИВАНОВНА</t>
  </si>
  <si>
    <t>ИНДИВИДУАЛЬНЫЙ ПРЕДПРИНИМАТЕЛЬ  ЕРШОВ АНДРЕЙ АНАТОЛЬЕВИЧ</t>
  </si>
  <si>
    <t>ИНДИВИДУАЛЬНЫЙ ПРЕДПРИНИМАТЕЛЬ  ПОТАПКИНА ДИНА ЮРЬЕВНА</t>
  </si>
  <si>
    <t>ООО "СИДНЕЙ"</t>
  </si>
  <si>
    <t>ООО ОБЩЕСТВО С ОГРАНИЧЕННОЙ ОТВЕТСТВЕННОСТЬЮ КОМПЛЕКТ</t>
  </si>
  <si>
    <t>ООО "РИГЕЛЬ"</t>
  </si>
  <si>
    <t>ИНДИВИДУАЛЬНЫЙ ПРЕДПРИНИМАТЕЛЬ  ТЕРЕЩЕНКО НАТАЛЬЯ ВИКТОРОВНА</t>
  </si>
  <si>
    <t>ИНДИВИДУАЛЬНЫЙ ПРЕДПРИНИМАТЕЛЬ  РОЖКО АЛЕКСЕЙ АЛЕКСАНДРОВИЧ</t>
  </si>
  <si>
    <t>ИНДИВИДУАЛЬНЫЙ ПРЕДПРИНИМАТЕЛЬ  ЮХОВ АНДРЕЙ МИХАЙЛОВИЧ</t>
  </si>
  <si>
    <t>ИНДИВИДУАЛЬНЫЙ ПРЕДПРИНИМАТЕЛЬ  МАХНЕВА НАТАЛЬЯ АНАТОЛЬЕВНА</t>
  </si>
  <si>
    <t>ИНДИВИДУАЛЬНЫЙ ПРЕДПРИНИМАТЕЛЬ  ШИРОБОКОВ ЕВГЕНИЙ НИКОЛАЕВИЧ</t>
  </si>
  <si>
    <t>ИНДИВИДУАЛЬНЫЙ ПРЕДПРИНИМАТЕЛЬ  ЧЕРАНЕВ АЛЕКСАНДР ВАСИЛЬЕВИЧ</t>
  </si>
  <si>
    <t>ИНДИВИДУАЛЬНЫЙ ПРЕДПРИНИМАТЕЛЬ  КРАСИКОВ АНДРЕЙ СЕРГЕЕВИЧ</t>
  </si>
  <si>
    <t>ИНДИВИДУАЛЬНЫЙ ПРЕДПРИНИМАТЕЛЬ  КОРОЛЬКОВ ОЛЕГ ВЛАДИМИРОВИЧ</t>
  </si>
  <si>
    <t>ИНДИВИДУАЛЬНЫЙ ПРЕДПРИНИМАТЕЛЬ ЕРМОЛАЕВ ЕВГЕНИЙ ЮРЬЕВИЧ</t>
  </si>
  <si>
    <t>ООО "АЛЬЯНС-ЭКСПЕРТ"</t>
  </si>
  <si>
    <t>ИНДИВИДУАЛЬНЫЙ ПРЕДПРИНИМАТЕЛЬ  БИРЮКОВ АНАТОЛИЙ ВИКТОРОВИЧ</t>
  </si>
  <si>
    <t>ИП ШАБАЕВ ВИТАЛИЙ ЕВГЕНЬЕВИЧ</t>
  </si>
  <si>
    <t>ИП АНДРЕЕВ АЛЕКСЕЙ ГЕОРГИЕВИЧ</t>
  </si>
  <si>
    <t>ИНДИВИДУАЛЬНЫЙ ПРЕДПРИНИМАТЕЛЬ  МЕНЩИКОВ ВЛАДИМИР ПЕТРОВИЧ</t>
  </si>
  <si>
    <t>ООО "АГРОСЕРВИС"</t>
  </si>
  <si>
    <t>ООО "ИНВЕСТ-СТРОЙ"</t>
  </si>
  <si>
    <t>ООО "АВТОРЕКОРД"</t>
  </si>
  <si>
    <t>ООО "МИРАКС ФРУТ"</t>
  </si>
  <si>
    <t>ООО "АГРО-ПАРТНЕР"</t>
  </si>
  <si>
    <t>ООО "УПАКСЕРВИС"</t>
  </si>
  <si>
    <t>ООО ЦЕНТР КАРАНТИНА И СЕРТИФИКАЦИИ</t>
  </si>
  <si>
    <t>ИП ДОРОДНЫХ СЕРГЕЙ НИКОЛАЕВИЧ</t>
  </si>
  <si>
    <t>АЛЕШИН ПАВЕЛ ВЯЧЕСЛАВОВИЧ//410056,САРАТОВ,ИМ РАХОВА В. Г.,44/54,67//</t>
  </si>
  <si>
    <t>ООО СОНТЕКС</t>
  </si>
  <si>
    <t>ИП КОСТРОМИТИН ДМИТРИЙ ЕВГЕНЬЕВИЧ</t>
  </si>
  <si>
    <t>ИП ИОНОВ НИКОЛАЙ ВЯЧЕСЛАВОВИЧ</t>
  </si>
  <si>
    <t>ИНДИВИДУАЛЬНЫЙ ПРЕДПРИНИМАТЕЛЬ  СКРИПАЧЕВА ЕКАТЕРИНА АЛЕКСАНДРОВНА</t>
  </si>
  <si>
    <t>ООО "ОРИОН"</t>
  </si>
  <si>
    <t>ООО "СВ-МАРКЕТ"</t>
  </si>
  <si>
    <t>ООО "ИРА"</t>
  </si>
  <si>
    <t>ИП НОВИКОВА ТАТЬЯНА ВАЛЕРЬЕВНА</t>
  </si>
  <si>
    <t>ООО "ВИКТЕХНОЛОДЖИ"</t>
  </si>
  <si>
    <t>ООО "СТРОЙСЕРВИС"</t>
  </si>
  <si>
    <t>ООО "ЗЕВС"</t>
  </si>
  <si>
    <t>ООО "СЕВЕРСТРОЙ-М"</t>
  </si>
  <si>
    <t>ИП ХИЛЬКО ОЛЬГА РАШИДОВНА</t>
  </si>
  <si>
    <t>ИНДИВИДУАЛЬНЫЙ ПРЕДПРИНИМАТЕЛЬ  СКЛЯРОВА ИНЕССА СЕРГЕЕВНА</t>
  </si>
  <si>
    <t>ИНДИВИДУАЛЬНЫЙ ПРЕДПРИНИМАТЕЛЬ  ПОТАПОВ КОНСТАНТИН ИВАНОВИЧ</t>
  </si>
  <si>
    <t>ООО ТОРГОВАЯ КОМПАНИЯ ФЕРМЕР</t>
  </si>
  <si>
    <t>ИНДИВИДУАЛЬНЫЙ ПРЕДПРИНИМАТЕЛЬ  ЗЛАТОВА СВЕТЛАНА БОРИСОВНА</t>
  </si>
  <si>
    <t>ООО "АНГАРА-ФАРМ"</t>
  </si>
  <si>
    <t>ИП МАТЕВОСЯН НАИРА АРАМАИСОВНА</t>
  </si>
  <si>
    <t>ИНДИВИДУАЛЬНЫЙ ПРЕДПРИНИМАТЕЛЬ  ХАН ЯНА ЛЕОНИДОВНА</t>
  </si>
  <si>
    <t>ИП ДОБРЫНИН ПАВЕЛ АЛЕКСАНДРОВИЧ</t>
  </si>
  <si>
    <t>ИНДИВИДУАЛЬНЫЙ ПРЕДПРИНИМАТЕЛЬ  КЕРИМОВ ГАМИД ГУРБАН ОГЛЫ</t>
  </si>
  <si>
    <t>ИП БРЮХАНОВ ВИТАЛИЙ ВАЛЕРЬЕВИЧ</t>
  </si>
  <si>
    <t>ООО СПЕКТР-С</t>
  </si>
  <si>
    <t>ИНДИВИДУАЛЬНЫЙ ПРЕДПРИНИМАТЕЛЬ  СЛОБОДА АЛЕКСАНДРА ВИКТОРОВНА</t>
  </si>
  <si>
    <t>ИНДИВИДУАЛЬНЫЙ ПРЕДПРИНИМАТЕЛЬ  ИВАНОВ АЛЕКСЕЙ ВЛАДИМИРОВИЧ</t>
  </si>
  <si>
    <t>ИНДИВИДУАЛЬНЫЙ ПРЕДПРИНИМАТЕЛЬ  ПРИВАЛОВ ИЛЬЯ СЕРГЕЕВИЧ</t>
  </si>
  <si>
    <t>ООО ОБЩЕСТВО С ОГРАНИЧЕННОЙ ОТВЕТСТВЕННОСТЬЮ ТЕВАСТРОЙ</t>
  </si>
  <si>
    <t>ИНДИВИДУАЛЬНЫЙ ПРЕДПРИНИМАТЕЛЬ  ГОШКИН ОЛЕГ ВЛАДИМИРОВИЧ</t>
  </si>
  <si>
    <t>ИНДИВИДУАЛЬНЫЙ ПРЕДПРИНИМАТЕЛЬ  КАЗАНЦЕВА ЕВГЕНИЯ АЛЕКСАНДРОВНА</t>
  </si>
  <si>
    <t>ИНДИВИДУАЛЬНЫЙ ПРЕДПРИНИМАТЕЛЬ  ЗЕМСКОВ ДМИТРИЙ АЛЕКСАНДРОВИЧ</t>
  </si>
  <si>
    <t>ИНДИВИДУАЛЬНЫЙ ПРЕДПРИНИМАТЕЛЬ  УЛЬЧЕНКО ВЛАДИСЛАВ БОРИСОВИЧ</t>
  </si>
  <si>
    <t>ИНДИВИДУАЛЬНЫЙ ПРЕДПРИНИМАТЕЛЬ  ЦВЕТКОВА ИРИНА ЮРЬЕВНА</t>
  </si>
  <si>
    <t>ООО СТРОИТЕЛЬНАЯ ТОРГОВАЯ КОМПАНИЯМЕГАПОЛИС</t>
  </si>
  <si>
    <t>ИНДИВИДУАЛЬНЫЙ ПРЕДПРИНИМАТЕЛЬ  ОВЧИННИКОВА ЕКАТЕРИНА ВИКТОРОВНА</t>
  </si>
  <si>
    <t>ИНДИВИДУАЛЬНЫЙ ПРЕДПРИНИМАТЕЛЬ  О АЛЬБИНА ДИНБОКОВНА</t>
  </si>
  <si>
    <t>ИНДИВИДУАЛЬНЫЙ ПРЕДПРИНИМАТЕЛЬ  ТЕПЛЫХ МАРИЯ АРКАДЬЕВНА</t>
  </si>
  <si>
    <t>ООО "АНЕСТА"</t>
  </si>
  <si>
    <t>ИНДИВИДУАЛЬНЫЙ ПРЕДПРИНИМАТЕЛЬ  ЛЫКОВ ИГОРЬ ИГОРЕВИЧ</t>
  </si>
  <si>
    <t>ИНДИВИДУАЛЬНЫЙ ПРЕДПРИНИМАТЕЛЬ  СТРЕБКОВ ВАЛЕРИЙ НИКОЛАЕВИЧ</t>
  </si>
  <si>
    <t>ООО "ЭНКОРТ"</t>
  </si>
  <si>
    <t>ООО "НЕГАБАРИТ УРАЛА"</t>
  </si>
  <si>
    <t>ООО "СТАРТ"</t>
  </si>
  <si>
    <t>ИНДИВИДУАЛЬНЫЙ ПРЕДПРИНИМАТЕЛЬ  БЕЛЯЕВ ПАВЕЛ МИХАЙЛОВИЧ</t>
  </si>
  <si>
    <t>ООО "АГРОХИМТОРГ"</t>
  </si>
  <si>
    <t>ООО "КРИСТАЛЛ"</t>
  </si>
  <si>
    <t>ООО ОБЩЕСТВО С ОГРАНИЧЕННОЙ ОТВЕТСТВЕННОСТЬЮ "РОГНЕДА"</t>
  </si>
  <si>
    <t>ИНДИВИДУАЛЬНЫЙ ПРЕДПРИНИМАТЕЛЬ  ЧЕРЕМИСИНА ОЛЬГА МИХАЙЛОВНА</t>
  </si>
  <si>
    <t>ИНДИВИДУАЛЬНЫЙ ПРЕДПРИНИМАТЕЛЬ  ГОЛИКОВА ТАТЬЯНА СЕРГЕЕВНА</t>
  </si>
  <si>
    <t>ООО "СТРОЙЭКСПРЕСС"</t>
  </si>
  <si>
    <t>ИНДИВИДУАЛЬНЫЙ ПРЕДПРИНИМАТЕЛЬ  СОЛОДИН ДМИТРИЙ НИКОЛАЕВИЧ</t>
  </si>
  <si>
    <t>ООО ФЕНИКС</t>
  </si>
  <si>
    <t>ООО "АУРАТЕХПОСТАВКА"</t>
  </si>
  <si>
    <t>ООО "АРХИТЕК"</t>
  </si>
  <si>
    <t>ООО "АВТОРУСС"</t>
  </si>
  <si>
    <t>ИНДИВИДУАЛЬНЫЙ ПРЕДПРИНИМАТЕЛЬ  КУРБАТОВ АРТЕМ ВЛАДИМИРОВИЧ</t>
  </si>
  <si>
    <t>ИНДИВИДУАЛЬНЫЙ ПРЕДПРИНИМАТЕЛЬ  ПАСТУХОВ ЮРИЙ ОЛЕГОВИЧ</t>
  </si>
  <si>
    <t>ООО ОЛИМП</t>
  </si>
  <si>
    <t>ИП НАУМОВА НАТАЛЬЯ ГЕННАДЬЕВНА</t>
  </si>
  <si>
    <t>ИП МАТЕГОРИН ВЛАДИМИР ВАЛЕНТИНОВИЧ</t>
  </si>
  <si>
    <t>ИП ЖЕЛЕЗНЯКОВА МАРИНА ДМИТРИЕВНА</t>
  </si>
  <si>
    <t>ООО ТРАПЕЗА ПЛЮС</t>
  </si>
  <si>
    <t>ИП ТИМОФЕЕВ СЕРГЕЙ ВЯЧЕСЛАВОВИЧ</t>
  </si>
  <si>
    <t>ООО ФАВОРИТ</t>
  </si>
  <si>
    <t>ООО АССОЛЬ</t>
  </si>
  <si>
    <t>ИП НАУМОВ ВАЛЕНТИН ЮРЬЕВИЧ</t>
  </si>
  <si>
    <t>ООО ОБЩЕСТВО С ОГРАНИЧЕННОЙ ОТВЕТСТВЕННОСТЬЮ "КОМПЛЕКС"</t>
  </si>
  <si>
    <t>ИНДИВИДУАЛЬНЫЙ ПРЕДПРИНИМАТЕЛЬ  КОЧЕГАРОВ ДЕНИС ОЛЕГОВИЧ</t>
  </si>
  <si>
    <t>ООО "БИЗНЕС СТАНДАРТ"</t>
  </si>
  <si>
    <t>ООО ПЕРСПЕКТИВА</t>
  </si>
  <si>
    <t>ИНДИВИДУАЛЬНЫЙ ПРЕДПРИНИМАТЕЛЬ  ЗИМИН АНТОН СЕРГЕЕВИЧ</t>
  </si>
  <si>
    <t>ПО "ЮНИТИ"</t>
  </si>
  <si>
    <t>ИНДИВИДУАЛЬНЫЙ ПРЕДПРИНИМАТЕЛЬ  МАКАРОВ ЕВГЕНИЙ СЕРГЕЕВИЧ</t>
  </si>
  <si>
    <t>ИНДИВИДУАЛЬНЫЙ ПРЕДПРИНИМАТЕЛЬ  ТИХОМИРОВА ВАЛЕРИЯ ВИТАЛЬЕВНА</t>
  </si>
  <si>
    <t>ИНДИВИДУАЛЬНЫЙ ПРЕДПРИНИМАТЕЛЬ  САБИРОВ ЗАМИР РАШИДОВИЧ</t>
  </si>
  <si>
    <t>ООО "ОЛИМПИЯ"</t>
  </si>
  <si>
    <t>ИНДИВИДУАЛЬНЫЙ ПРЕДПРИНИМАТЕЛЬ  МОРОЗОВА НАТАЛЬЯ НИКОЛАЕВНА</t>
  </si>
  <si>
    <t>ИНДИВИДУАЛЬНЫЙ ПРЕДПРИНИМАТЕЛЬ  КЛИМАКОВ АНДРЕЙ ГЕННАДИЕВИЧ</t>
  </si>
  <si>
    <t>ИНДИВИДУАЛЬНЫЙ ПРЕДПРИНИМАТЕЛЬ  ХЕЙНОВ АЛЕКСАНДР ЮРЬЕВИЧ</t>
  </si>
  <si>
    <t>ООО "АСТРА А"</t>
  </si>
  <si>
    <t>ИП БАЛАШОВА ЕЛЕНА ЮРЬЕВНА</t>
  </si>
  <si>
    <t>ООО РОМАШКА</t>
  </si>
  <si>
    <t>ООО "ТРАК ЭНД ТРЕЙЛЕР"</t>
  </si>
  <si>
    <t>ООО "ГРУНЭР-БАУМ"</t>
  </si>
  <si>
    <t>ИП СПИРИДОНОВА ИРИНА ЮРЬЕВНА //664038,ИРКУТСКАЯ ОБЛАСТЬ ИРКУТСКИЙ Р-Н,П МОЛДЁЖНЫЙ,,ЗЕЛЕНАЯ,38,, //</t>
  </si>
  <si>
    <t>ООО ЛАТАН</t>
  </si>
  <si>
    <t>ООО СТРОЙМЕХАНИЗАЦИЯ</t>
  </si>
  <si>
    <t>ООО "КАРАТ"</t>
  </si>
  <si>
    <t>ООО "ТОРГОВЫЙ ДОМ "ПРОДЦЕНТР"</t>
  </si>
  <si>
    <t>ООО "ДИНАМИКА"</t>
  </si>
  <si>
    <t>ООО "МУЛЬТИКЛИМАТ"</t>
  </si>
  <si>
    <t>ООО "ТРИ БОБРА"</t>
  </si>
  <si>
    <t>ИП ЛАПАЕВ ИГОРЬ ГРИГОРЬЕВИЧ</t>
  </si>
  <si>
    <t>ООО "АКАДЕМСТРОЙ"</t>
  </si>
  <si>
    <t>ООО БЛОК</t>
  </si>
  <si>
    <t>ООО МОСТ</t>
  </si>
  <si>
    <t>ИП МЕРКУРЬЕВ АЛЕКСАНДР ГЕННАДЬЕВИЧ</t>
  </si>
  <si>
    <t>ИП ТРАВКОВ РОМАН ВАЛЕНТИНОВИЧ</t>
  </si>
  <si>
    <t>ООО "ГУД ЛУКИНГ"</t>
  </si>
  <si>
    <t>ИНДИВИДУАЛЬНЫЙ ПРЕДПРИНИМАТЕЛЬ  МЕЛЬНИК ИГОРЬ ПЕТРОВИЧ</t>
  </si>
  <si>
    <t>ООО ГРУППА ИВАНОВСКОЕ ПОДВОРЬЕ</t>
  </si>
  <si>
    <t>ООО "АГАТА"</t>
  </si>
  <si>
    <t>ООО "СИБИРСКАЯ СОСНА"</t>
  </si>
  <si>
    <t>ИП ШЕВЧЕНКО НАДЕЖДА ИВАНОВНА</t>
  </si>
  <si>
    <t>ООО "ГЕШЕР"</t>
  </si>
  <si>
    <t>ИП КОВРИГИН ВЛАДИМИР АНАТОЛЬЕВИЧ</t>
  </si>
  <si>
    <t>ООО "СТРОЙМОНТАЖ"</t>
  </si>
  <si>
    <t>ООО "ФОРВАРД - АВТО33"</t>
  </si>
  <si>
    <t>ИНДИВИДУАЛЬНЫЙ ПРЕДПРИНИМАТЕЛЬ  ЧАЛИКЯН КАРИНА УНАНОВНА</t>
  </si>
  <si>
    <t>ИНДИВИДУАЛЬНЫЙ ПРЕДПРИНИМАТЕЛЬ МОСКОВКИНА МАРИНА НИКОЛАЕВНА</t>
  </si>
  <si>
    <t>ИНДИВИДУАЛЬНЫЙ ПРЕДПРИНИМАТЕЛЬ СТЕПАНЕНКО ЯНА ВЛАДИМИРОВНА Р/С 40802810762000009039 В ОТДЕЛЕНИЕ "БАНК ТАТАРСТАН" N8610 ПАО СБЕРБАНК Г.КАЗАНЬ</t>
  </si>
  <si>
    <t>ИП НАЛИМОВА ЕКАТЕРИНА СЕРГЕЕВНА</t>
  </si>
  <si>
    <t>ИНДИВИДУАЛЬНЫЙ ПРЕДПРИНИМАТЕЛЬ РЯБОВ ПАВЕЛ ЛЕОНИДОВИЧ</t>
  </si>
  <si>
    <t>ИНДИВИДУАЛЬНЫЙ ПРЕДПРИНИМАТЕЛЬ ЯРОВИЦЫНА ЕЛЕНА АЛЕКСАНДРОВНА</t>
  </si>
  <si>
    <t>ИП ТАХАУТДИНОВ РУСЛАН АЙВАЗОВИЧ</t>
  </si>
  <si>
    <t>ИП НИКИФОРОВ АНДРЕЙ ВЛАДИМИРОВИЧ</t>
  </si>
  <si>
    <t>ООО "ТЕХНОСТРОЙ"</t>
  </si>
  <si>
    <t>ООО "РЕКОРД"</t>
  </si>
  <si>
    <t>ИНДИВИДУАЛЬНЫЙ ПРЕДПРИНИМАТЕЛЬ  ПАПАЕВА ЕКАТЕРИНА ЮРЬЕВНА</t>
  </si>
  <si>
    <t>ИНДИВИДУАЛЬНЫЙ ПРЕДПРИНИМАТЕЛЬ  ДЕБАЛЮК ЕГОР СЕРГЕЕВИЧ</t>
  </si>
  <si>
    <t>ИНДИВИДУАЛЬНЫЙ ПРЕДПРИНИМАТЕЛЬ  ШАДРИН МИХАИЛ ЯКОВЛЕВИЧ</t>
  </si>
  <si>
    <t>ИП КЛЕЦКИЙ ДМИТРИЙ БОРИСОВИЧ</t>
  </si>
  <si>
    <t>ИП ГРИГОРЬЕВ АНДРЕЙ ВИКТОРОВИЧ</t>
  </si>
  <si>
    <t>ИП ТИУНОВА АЛЕКСАНДРА АЛЕКСЕЕВНА</t>
  </si>
  <si>
    <t>ИНДИВИДУАЛЬНЫЙ ПРЕДПРИНИМАТЕЛЬ  СНЕТКОВА ОЛЬГА ВЛАДИМИРОВНА</t>
  </si>
  <si>
    <t>ИНДИВИДУАЛЬНЫЙ ПРЕДПРИНИМАТЕЛЬ  ОРЛОВА ТАТЬЯНА ЛЕОНИДОВНА</t>
  </si>
  <si>
    <t>ИНДИВИДУАЛЬНЫЙ ПРЕДПРИНИМАТЕЛЬ  НИКАНОРОВ ДМИТРИЙ НИКОЛАЕВИЧ</t>
  </si>
  <si>
    <t>ООО "ТЕОРЕМА СПБ"</t>
  </si>
  <si>
    <t>ООО "МЕГАПОЛИС"</t>
  </si>
  <si>
    <t>ООО "ТД "ЕКАТЕРИНА"</t>
  </si>
  <si>
    <t>ИНДИВИДУАЛЬНЫЙ ПРЕДПРИНИМАТЕЛЬ  БАРАНОВ АЛЕКСЕЙ ЮРЬЕВИЧ</t>
  </si>
  <si>
    <t>ИНДИВИДУАЛЬНЫЙ ПРЕДПРИНИМАТЕЛЬ  ФРОЛОВ ЕВГЕНИЙ АЛЕКСАНДРОВИЧ</t>
  </si>
  <si>
    <t>ООО "БРУДЕРШАФТ"</t>
  </si>
  <si>
    <t>ООО СК "МОНОЛИТ"</t>
  </si>
  <si>
    <t>ООО "ПРОМБЫТСЕРВИС" Р/С 40702810112000002019 В ВОЛОГОДСКОЕ ОТДЕЛЕНИЕ N8638 ПАО СБЕРБАНК Г.ВОЛОГДА</t>
  </si>
  <si>
    <t>ООО "ГРАЦИИ МОДА"</t>
  </si>
  <si>
    <t>ИНДИВИДУАЛЬНЫЙ ПРЕДПРИНИМАТЕЛЬ  ПРОХОРОВ АЛЕКСЕЙ НИКОЛАЕВИЧ</t>
  </si>
  <si>
    <t>ИНДИВИДУАЛЬНЫЙ ПРЕДПРИНИМАТЕЛЬ  ДЖАФАРОВ ОРХАН РАФИГ ОГЛЫ</t>
  </si>
  <si>
    <t>ИНДИВИДУАЛЬНЫЙ ПРЕДПРИНИМАТЕЛЬ  НИКОНОВ ДМИТРИЙ ОЛЕГОВИЧ</t>
  </si>
  <si>
    <t>ООО ПРОДПОВОЛЖЬЕ58</t>
  </si>
  <si>
    <t>ИП ВЕРГУН СЕРГЕЙ МИХАЙЛОВИЧ</t>
  </si>
  <si>
    <t>ИНДИВИДУАЛЬНЫЙ ПРЕДПРИНИМАТЕЛЬ  ПРИХОДЬКО ИЛЬЯ ЕВГЕНЬЕВИЧ</t>
  </si>
  <si>
    <t>ООО ТОРГОВЫЙ ДОМ "СВЕТЛАНА"</t>
  </si>
  <si>
    <t>ООО "ТОРГОВЫЙ ДОМ "ШИН"</t>
  </si>
  <si>
    <t>ООО "РАГНАР"</t>
  </si>
  <si>
    <t>ИП АВЕРИН ИГОРЬ ВАЛЕРЬЕВИЧ</t>
  </si>
  <si>
    <t>ООО "МАИР-С"</t>
  </si>
  <si>
    <t>ООО "ФЛЕКС"</t>
  </si>
  <si>
    <t>ИП СЫСЕНКО КЛИМ ЮРЬЕВИЧ</t>
  </si>
  <si>
    <t>ООО "ЭКСИМО"</t>
  </si>
  <si>
    <t>ООО СИНДИКАТ МЕГА</t>
  </si>
  <si>
    <t>ООО ВСЕ ДЛЯ ОФИСА</t>
  </si>
  <si>
    <t>ООО ЭНЕРГОТРАНС</t>
  </si>
  <si>
    <t>ИП ВАСИЛЬЕВ ВЛАДИМИР РОСТИСЛАВОВИЧ</t>
  </si>
  <si>
    <t>ООО РЕГЕНТ</t>
  </si>
  <si>
    <t>ООО "ШЕНХУС МОР"</t>
  </si>
  <si>
    <t>ООО "АЛИЗЕ"</t>
  </si>
  <si>
    <t>ООО СТАТУС</t>
  </si>
  <si>
    <t>ООО "МОНТЪ"</t>
  </si>
  <si>
    <t>ООО СТРАЙКСТАТУС</t>
  </si>
  <si>
    <t>ИНДИВИДУАЛЬНЫЙ ПРЕДПРИНИМАТЕЛЬ  СМИРНОВ АЛЕКСАНДР ЕВГЕНЬЕВИЧ</t>
  </si>
  <si>
    <t>ООО СТРОЙАЛЬЯНС</t>
  </si>
  <si>
    <t>ИП МАТВЕЕВ ИГОРЬ ВЛАДИМИРОВИЧ</t>
  </si>
  <si>
    <t>ЗАО "НИЖЕГОРОДСКОЕ АГЕНТСТВО НАУКОЕМКИХ ТЕХНОЛОГИЙ"</t>
  </si>
  <si>
    <t>ИП ЕЛИСЕЕВ ВАЛЕНТИН АЛЕКСАНДРОВИЧ</t>
  </si>
  <si>
    <t>ИНДИВИДУАЛЬНЫЙ ПРЕДПРИНИМАТЕЛЬ  КНОЛЬ ЖАННА АЛЕКСЕЕВНА</t>
  </si>
  <si>
    <t>НО МЕЖРЕГИОНАЛЬНЫЙ ПРОФЕССИОНАЛЬНЫЙ СОЮЗ РАБОТНИКОВ ОАО "АВИАРЕМОНТ"</t>
  </si>
  <si>
    <t>ООО МЕДИКА-Л</t>
  </si>
  <si>
    <t>ИНДИВИДУАЛЬНЫЙ ПРЕДПРИНИМАТЕЛЬ  БАЛДИН ИГОРЬ СЕРГЕЕВИЧ</t>
  </si>
  <si>
    <t>НОТАРИУС КУЗЬМЕНОК ЛАРИСА ВЛАДИМИРОВНА</t>
  </si>
  <si>
    <t>ИНДИВИДУАЛЬНЫЙ ПРЕДПРИНИМАТЕЛЬ  САФРОНОВ ЮРИЙ ВИКТОРОВИЧ</t>
  </si>
  <si>
    <t>ООО "МЕДИА-ФАБРИКА"</t>
  </si>
  <si>
    <t>ИП КУКОЛЬНИКОВА КАРОЛИНА СЕРГЕЕВНА</t>
  </si>
  <si>
    <t>ООО "ТЕХНО-ОЙЛ"</t>
  </si>
  <si>
    <t>ИНДИВИДУАЛЬНЫЙ ПРЕДПРИНИМАТЕЛЬ  ДРЕЙЦЕР-ЗАЛЕТНЫЙ АРТЕМ АНДРЕЕВИЧ</t>
  </si>
  <si>
    <t>ООО "СТАБСТРОЙ"</t>
  </si>
  <si>
    <t>ИП ВАСИН ДМИТРИЙ ВЛАДИМИРОВИЧ //607657,,КСТОВО,,ЕЖЕВИЧНАЯ,11,, //</t>
  </si>
  <si>
    <t>ООО "ТРИОТРЕЙД"</t>
  </si>
  <si>
    <t>ООО ЛИБРА</t>
  </si>
  <si>
    <t>ООО МЕДИССА</t>
  </si>
  <si>
    <t>ООО "ЮВЕЛИРНАЯ КОМПАНИЯ "ИЛЛАДА"</t>
  </si>
  <si>
    <t>ООО "ЭНЛИКО"</t>
  </si>
  <si>
    <t>ИНДИВИДУАЛЬНЫЙ ПРЕДПРИНИМАТЕЛЬ  КОРОЛЕВА ЕЛЕНА СЕРГЕЕВНА</t>
  </si>
  <si>
    <t>ООО "БТК РЕГИОН"</t>
  </si>
  <si>
    <t>ИП СКЛЯРОВА НАТАЛЬЯ АНАТОЛЬЕВНА</t>
  </si>
  <si>
    <t>ООО "АВТОРЕФКОМПЛЕКТ"</t>
  </si>
  <si>
    <t>ООО СМК "ГАРАНТ"</t>
  </si>
  <si>
    <t>ООО РСО "ПАРТНЕР"</t>
  </si>
  <si>
    <t>ООО СК "ПАРТНЕР 35"</t>
  </si>
  <si>
    <t>ООО "АГРОЛАЙН"</t>
  </si>
  <si>
    <t>ИП ФУССА ЕКАТЕРИНА АНДРЕЕВНА</t>
  </si>
  <si>
    <t>ООО "РЕФТРАНС"</t>
  </si>
  <si>
    <t>ИНДИВИДУАЛЬНЫЙ ПРЕДПРИНИМАТЕЛЬ  ХАНБЕКОВ МИГДЯТ ХАМЗИЕВИЧ</t>
  </si>
  <si>
    <t>ИНДИВИДУАЛЬНЫЙ ПРЕДПРИНИМАТЕЛЬ  БОНДАРЕНКО  РУСЛАН  ВАЛЕРЬЕВИЧ</t>
  </si>
  <si>
    <t>ООО "ПРАДО"</t>
  </si>
  <si>
    <t>ООО "БИЗНЕССТРОЙ"</t>
  </si>
  <si>
    <t>ООО "СТРОЙМЕТПРОМ"</t>
  </si>
  <si>
    <t>ИНДИВИДУАЛЬНЫЙ ПРЕДПРИНИМАТЕЛЬ  ТРЫКАНОВА НАТАЛЬЯ НИКОЛАЕВНА</t>
  </si>
  <si>
    <t>ООО "ПРОФИ ИНСАЙД"</t>
  </si>
  <si>
    <t>ИНДИВИДУАЛЬНЫЙ ПРЕДПРИНИМАТЕЛЬ  ЕЛИСЕЕВ ВЛАДИМИР ВЛАДИМИРОВИЧ</t>
  </si>
  <si>
    <t>ООО "СТАРКОМ СТРОЙ"</t>
  </si>
  <si>
    <t>ИНДИВИДУАЛЬНЫЙ ПРЕДПРИНИМАТЕЛЬ  РАДЮК АЛЕКСАНДР ЮРЬЕВИЧ</t>
  </si>
  <si>
    <t>ООО "ТРАНС-ВИНКЕР"</t>
  </si>
  <si>
    <t>ИНДИВИДУАЛЬНЫЙ ПРЕДПРИНИМАТЕЛЬ  АЛЬБАЕВ НАИЛЬ РАЯНОВИЧ</t>
  </si>
  <si>
    <t>ООО "САТЕЛЛИТ"</t>
  </si>
  <si>
    <t>ООО ДИТРЕЙД</t>
  </si>
  <si>
    <t>ООО "ВЕСТЛАЙН"</t>
  </si>
  <si>
    <t>ООО "ЭНТОС-ИНЖИНИРИНГ" //625000,,ТЮМЕНЬ,,КОМБИНАТСКАЯ,50,1,216 //</t>
  </si>
  <si>
    <t>ИП СЕРГЕЕВА ЕЛЕНА ВИКТОРОВНА</t>
  </si>
  <si>
    <t>ИНДИВИДУАЛЬНЫЙ ПРЕДПРИНИМАТЕЛЬ  ЧЕРКАШИН ЕВГЕНИЙ СЕРГЕЕВИЧ</t>
  </si>
  <si>
    <t>ИП ТРОФИМОВ АЛЕКСАНДР АЛЕКСАНДРОВИЧ</t>
  </si>
  <si>
    <t>ООО "ВОЛГАСНАБ"</t>
  </si>
  <si>
    <t>ИП НИКОЛАЕВ ПАВЕЛ ВИТАЛЬЕВИЧ</t>
  </si>
  <si>
    <t>ИНДИВИДУАЛЬНЫЙ ПРЕДПРИНИМАТЕЛЬ  ЛУШНИКОВ АЛЕКСАНДР НИКОЛАЕВИЧ</t>
  </si>
  <si>
    <t>ИНДИВИДУАЛЬНЫЙ ПРЕДПРИНИМАТЕЛЬ  ВОЛГАРЕВА ЕЛЕНА ГЕОРГИЕВНА</t>
  </si>
  <si>
    <t>ИНДИВИДУАЛЬНЫЙ ПРЕДПРИНИМАТЕЛЬ  ИВАНЧЕНКО АЛИНА ВАЛЕРЬЕВНА</t>
  </si>
  <si>
    <t>ИНДИВИДУАЛЬНЫЙ ПРЕДПРИНИМАТЕЛЬ  ЭРЕНБЕРГ ТАТЬЯНА НИКОЛАЕВНА</t>
  </si>
  <si>
    <t>ИНДИВИДУАЛЬНЫЙ ПРЕДПРИНИМАТЕЛЬ  КРИВЕЦ МАРГАРИТА ПЕТРОВНА</t>
  </si>
  <si>
    <t>ИНДИВИДУАЛЬНЫЙ ПРЕДПРИНИМАТЕЛЬ  ЯН-БОРИСОВ АРТУР РАФИКОВИЧ</t>
  </si>
  <si>
    <t>ООО "СКРАБ"</t>
  </si>
  <si>
    <t>ООО "ТД ЭЛЕКТРОВАТТ"</t>
  </si>
  <si>
    <t>ИП ПАШКОВ АРТЕМ ГЕННАДЬЕВИЧ</t>
  </si>
  <si>
    <t>ИНДИВИДУАЛЬНЫЙ ПРЕДПРИНИМАТЕЛЬ  ЗАЙНЕТДИНОВ НАИЛЬ РУСТЕМОВИЧ</t>
  </si>
  <si>
    <t>ИНДИВИДУАЛЬНЫЙ ПРЕДПРИНИМАТЕЛЬ ЗАЙНЕТДИНОВ НАИЛЬ РУСТЕМОВИЧ Р/С 40802810262000009649 В ОТДЕЛЕНИЕ "БАНК ТАТАРСТАН" N8610 ПАО СБЕРБАНК Г.КАЗАН</t>
  </si>
  <si>
    <t>ООО БРИВЕЛОН</t>
  </si>
  <si>
    <t>ООО ГЛОБАЛ ИНВЕСТ ГРУПП</t>
  </si>
  <si>
    <t>ИП ШАРМАНЖИНОВА ЗОЯ АНДРЕЕВНА</t>
  </si>
  <si>
    <t>. МУРМАНСКАЯ ОБЛАСТНАЯ ОБЩЕСТВЕННАЯ ОРГАНИЗАЦИЯ ЛЫЖНЫЙ КЛУБ ПОЛЯРНЫЙ МЕДВЕДЬ</t>
  </si>
  <si>
    <t>ИНДИВИДУАЛЬНЫЙ ПРЕДПРИНИМАТЕЛЬ  МИХАЙЛИК РОМАН АЛЕКСАНДРОВИЧ</t>
  </si>
  <si>
    <t>ИНДИВИДУАЛЬНЫЙ ПРЕДПРИНИМАТЕЛЬ  ТОЛСТЫХ ДМИТРИЙ МИХАЙЛОВИЧ</t>
  </si>
  <si>
    <t>ООО СИБТЕХТОРГ</t>
  </si>
  <si>
    <t>ИНДИВИДУАЛЬНЫЙ ПРЕДПРИНИМАТЕЛЬ  ПРОХОРОВ АНДРЕЙ ВИКТОРОВИЧ</t>
  </si>
  <si>
    <t>ИНДИВИДУАЛЬНЫЙ ПРЕДПРИНИМАТЕЛЬ  ГРИСЕНКО АЛЕКСАНДР ГЕННАДЬЕВИЧ</t>
  </si>
  <si>
    <t>ООО "АВАНГАРД-ПЛЮС"</t>
  </si>
  <si>
    <t>ИНДИВИДУАЛЬНЫЙ ПРЕДПРИНИМАТЕЛЬ  ЕРМАКОВ ИЛЬЯ ВАЛЕРЬЕВИЧ</t>
  </si>
  <si>
    <t>ИНДИВИДУАЛЬНЫЙ ПРЕДПРИНИМАТЕЛЬ  САНТРОСЯН ГАРНИК АЙКАЗОВИЧ</t>
  </si>
  <si>
    <t>ИНДИВИДУАЛЬНЫЙ ПРЕДПРИНИМАТЕЛЬ  ШЕВЫРИН МИХАИЛ АЛЕКСАНДРОВИЧ</t>
  </si>
  <si>
    <t>ООО "ДВИЖЕНИЕ"</t>
  </si>
  <si>
    <t>ООО ЭЙРСАХ</t>
  </si>
  <si>
    <t>ООО ТОРГСНАБ</t>
  </si>
  <si>
    <t>ООО "ТЕВАСТРОЙ"</t>
  </si>
  <si>
    <t>ООО "АРТ МЕДИА"</t>
  </si>
  <si>
    <t>ООО "ГЛОБАЛ КВАЛИТЕТ"</t>
  </si>
  <si>
    <t>ООО "ЭКОМАРКЕТ"</t>
  </si>
  <si>
    <t>ООО "ВЕКТОР"</t>
  </si>
  <si>
    <t>ООО ЛИДЕРТОРГ</t>
  </si>
  <si>
    <t>ООО "КОНСУЛ"</t>
  </si>
  <si>
    <t>ИНДИВИДУАЛЬНЫЙ ПРЕДПРИНИМАТЕЛЬ  СОФРОНОВА ЕЛЕНА ИГОРЕВНА</t>
  </si>
  <si>
    <t>ООО СТРОЙСЕРВИС</t>
  </si>
  <si>
    <t>ИНДИВИДУАЛЬНЫЙ ПРЕДПРИНИМАТЕЛЬ  БОЙКОВ АНДРЕЙ ЮРЬЕВИЧ</t>
  </si>
  <si>
    <t>ООО "ИНКОМФОРТ"</t>
  </si>
  <si>
    <t>ООО "ОПТИМУМ"</t>
  </si>
  <si>
    <t>ИП КОЗЛОВ ГЕННАДИЙ ВИКТОРОВИЧ</t>
  </si>
  <si>
    <t>ИП АЛЕКСАНДРОВ ЮРИЙ НИКОЛАЕВИЧ</t>
  </si>
  <si>
    <t>ИП ЮРИН АЛЕКСАНДР ВЛАДИМИРОВИЧ</t>
  </si>
  <si>
    <t>ООО ТЕХНИКА ПЛЮС</t>
  </si>
  <si>
    <t>ООО СТРОИТЕЛЬНАЯ КОМПАНИЯ САМАРАЖИЛИНВЕСТ</t>
  </si>
  <si>
    <t>ИП СОЛОП КОНСТАНТИН СЕРГЕЕВИЧ</t>
  </si>
  <si>
    <t>ИНДИВИДУАЛЬНЫЙ ПРЕДПРИНИМАТЕЛЬ  ГОЛУБЕВ СЕРГЕЙ НИКОЛАЕВИЧ</t>
  </si>
  <si>
    <t>ООО КАВКАЗ-ТЕХНОЛОГИЯ</t>
  </si>
  <si>
    <t>ООО ГЕОСИСТЕМА СПБ</t>
  </si>
  <si>
    <t>ООО "ФЕНИКС"</t>
  </si>
  <si>
    <t>ИП КУЗНЕЦОВ ЕВГЕНИЙ СЕМЕНОВИЧ</t>
  </si>
  <si>
    <t>ИП УВАРОВА ВАЛЕРИЯ ЮРЬЕВНА</t>
  </si>
  <si>
    <t>ООО "БУРАТ"</t>
  </si>
  <si>
    <t>ИНДИВИДУАЛЬНЫЙ ПРЕДПРИНИМАТЕЛЬ  КОНОРЕВ ДМИТРИЙ НИКОЛАЕВИЧ</t>
  </si>
  <si>
    <t>ООО "ПЕРЛАМУТР"</t>
  </si>
  <si>
    <t>ИП ЕМЕЛЬЯНОВА ТАТЬЯНА АЛЕКСЕЕВНА</t>
  </si>
  <si>
    <t>ИП ФИКС АЛЕКСАНДР РОГУСОВИЧ</t>
  </si>
  <si>
    <t>ГКФХ КАРИМОВ ДМИТРИЙ САЛАВАТОВИЧ</t>
  </si>
  <si>
    <t>ИНДИВИДУАЛЬНЫЙ ПРЕДПРИНИМАТЕЛЬ  СТРОГАНОВ МИХАИЛ СЕРГЕЕВИЧ</t>
  </si>
  <si>
    <t>ИНДИВИДУАЛЬНЫЙ ПРЕДПРИНИМАТЕЛЬ  БОЧКАРЕВА АННА СЕРГЕЕВНА</t>
  </si>
  <si>
    <t>ИП СЕРЕДИН АНДРЕЙ АЛЕКСАНДРОВИЧ</t>
  </si>
  <si>
    <t>ИНДИВИДУАЛЬНЫЙ ПРЕДПРИНИМАТЕЛЬ  ЕГУНОВ АЛЕКСАНДР АЛЕКСАНДРОВИЧ</t>
  </si>
  <si>
    <t>ИНДИВИДУАЛЬНЫЙ ПРЕДПРИНИМАТЕЛЬ  БОРИСОВ АНДРЕЙ СТЕПАНОВИЧ</t>
  </si>
  <si>
    <t>ИП ГАРКАВИ ОЛЬГА ВЛАДИМИРОВНА</t>
  </si>
  <si>
    <t>ИП ТЮТЮННИКОВА ИРИНА АЛЕКСЕЕВНА</t>
  </si>
  <si>
    <t>ООО "СТС-СТРОЙ"</t>
  </si>
  <si>
    <t>ИП БОГАТЫРЕВА ГАЛИНА ПЕТРОВНА</t>
  </si>
  <si>
    <t>ООО "ДОМ"</t>
  </si>
  <si>
    <t>ООО "ЛУГА"</t>
  </si>
  <si>
    <t>ИНДИВИДУАЛЬНЫЙ ПРЕДПРИНИМАТЕЛЬ  ЕМЕЛЬЯНОВ СТАНИСЛАВ НИКОЛАЕВИЧ</t>
  </si>
  <si>
    <t>ООО "ПОГРУЗЧИК СЕРВИС ЦЕНТР"</t>
  </si>
  <si>
    <t>ИНДИВИДУАЛЬНЫЙ ПРЕДПРИНИМАТЕЛЬ  ЯШИНА НАТАЛЬЯ АНДРЕЕВНА</t>
  </si>
  <si>
    <t>ИНДИВИДУАЛЬНЫЙ ПРЕДПРИНИМАТЕЛЬ  АБЗАЛОВ РИНАТ МАВЛЮТОВИЧ</t>
  </si>
  <si>
    <t>ИНДИВИДУАЛЬНЫЙ ПРЕДПРИНИМАТЕЛЬ  МАЛАШИН ОЛЕГ ВЛАДИМИРОВИЧ</t>
  </si>
  <si>
    <t>ООО "СИБИРСКИЙ ДОМ"</t>
  </si>
  <si>
    <t>ООО "ЧИСТЫЙ МИР"</t>
  </si>
  <si>
    <t>ООО ДНК-СИНТЕЗ</t>
  </si>
  <si>
    <t>ИП АЛЕКСАНДРОВ АЛЕКСЕЙ ЮРЬЕВИЧ</t>
  </si>
  <si>
    <t>ИП ГОРДЕЕВ ЮРИЙ ИВАНОВИЧ</t>
  </si>
  <si>
    <t>ООО "ВВТ-ГАРАНТ"</t>
  </si>
  <si>
    <t>ООО ОБЩЕСТВО С ОГРАНИЧЕННОЙ ОТВЕТСТВЕННОСТЬЮ АРГОСТРОЙ</t>
  </si>
  <si>
    <t>ООО "РИГМА СК"</t>
  </si>
  <si>
    <t>ООО "ТЕХНОЛЮКС"</t>
  </si>
  <si>
    <t>ИНДИВИДУАЛЬНЫЙ ПРЕДПРИНИМАТЕЛЬ  САРКИСЯН МИХАИЛ АМАЯКОВИЧ</t>
  </si>
  <si>
    <t>ООО "ТРАСТ ГРУПП"</t>
  </si>
  <si>
    <t>ИП АЛЕКСЕЕВА АНАСТАСИЯ АНАТОЛЬЕВНА</t>
  </si>
  <si>
    <t>ИП МЕДВЕДЕВ ИГОРЬ ВЛАДИМИРОВИЧ</t>
  </si>
  <si>
    <t>ИП МИХАЛЕВА ОЛЬГА ИВАНОВНА</t>
  </si>
  <si>
    <t>ИНДИВИДУАЛЬНЫЙ ПРЕДПРИНИМАТЕЛЬ  АЗАРОВ АЛЕКСАНДР НИКОЛАЕВИЧ</t>
  </si>
  <si>
    <t>ООО "ТРАНСАВТОМОСКВА"</t>
  </si>
  <si>
    <t>ООО "Ч-СИСТЕМА"</t>
  </si>
  <si>
    <t>ООО "П-СЕРВИС"</t>
  </si>
  <si>
    <t>ИП БАРМАШОВ ПЕТР НИКОЛАЕВИЧ</t>
  </si>
  <si>
    <t>ООО "МАЯК"</t>
  </si>
  <si>
    <t>ИНДИВИДУАЛЬНЫЙ ПРЕДПРИНИМАТЕЛЬ  БОБНЕВ ВАСИЛИЙ ВАЛЕРЬЕВИЧ</t>
  </si>
  <si>
    <t>ООО "КВАНТ"</t>
  </si>
  <si>
    <t>ООО "МАЛАХИТ"</t>
  </si>
  <si>
    <t>ООО "ВЕРТИКАЛЬ"</t>
  </si>
  <si>
    <t>ООО "ВОСХОД"</t>
  </si>
  <si>
    <t>ООО "АТЛАНТ"</t>
  </si>
  <si>
    <t>ООО "ТРОСТНИК"</t>
  </si>
  <si>
    <t>ИНДИВИДУАЛЬНЫЙ ПРЕДПРИНИМАТЕЛЬ  ЮШКОВ ЕВГЕНИЙ ВИКТОРОВИЧ</t>
  </si>
  <si>
    <t>ООО "МОДУЛЬ"</t>
  </si>
  <si>
    <t>ИНДИВИДУАЛЬНЫЙ ПРЕДПРИНИМАТЕЛЬ  МАЛИНИНА ЕКАТЕРИНА СЕРГЕЕВНА</t>
  </si>
  <si>
    <t>ООО "БАШНЯ"</t>
  </si>
  <si>
    <t>ИП ИНДИВИДУАЛЬНЫЙ ПРЕДПРИНИМАТЕЛЬ ТРОФИМОВ АНАТОЛИЙ ЭДУАРДОВИЧ</t>
  </si>
  <si>
    <t>ООО "КРЕАТИВ"</t>
  </si>
  <si>
    <t>ООО КОНТУР-СВ</t>
  </si>
  <si>
    <t>ИНДИВИДУАЛЬНЫЙ ПРЕДПРИНИМАТЕЛЬ  ЗВЕРЕВ АНТОН ВЛАДИМИРОВИЧ</t>
  </si>
  <si>
    <t>ИНДИВИДУАЛЬНЫЙ ПРЕДПРИНИМАТЕЛЬ  ЗЕМЛЯНОЙ ПЕТР БОРИСОВИЧ</t>
  </si>
  <si>
    <t>ИНДИВИДУАЛЬНЫЙ ПРЕДПРИНИМАТЕЛЬ  АЙРАПЕТЯН СЕРГЕЙ ЛЬВОВИЧ</t>
  </si>
  <si>
    <t>ИНДИВИДУАЛЬНЫЙ ПРЕДПРИНИМАТЕЛЬ  БАБКОВА ДАРЬЯ ИГОРЕВНА</t>
  </si>
  <si>
    <t>ИНДИВИДУАЛЬНЫЙ ПРЕДПРИНИМАТЕЛЬ  СТЕПАНОВ ПАВЕЛ МИХАЙЛОВИЧ</t>
  </si>
  <si>
    <t>ИНДИВИДУАЛЬНЫЙ ПРЕДПРИНИМАТЕЛЬ  НЕЙМИШЕВ ЕВГЕНИЙ АНДРЕЕВИЧ</t>
  </si>
  <si>
    <t>ИНДИВИДУАЛЬНЫЙ ПРЕДПРИНИМАТЕЛЬ  АРИПОВ ШУХРАТЖОН УРУНОВИЧ</t>
  </si>
  <si>
    <t>ООО АВАНГАРД</t>
  </si>
  <si>
    <t>ООО САХАЛИН</t>
  </si>
  <si>
    <t>ИНДИВИДУАЛЬНЫЙ ПРЕДПРИНИМАТЕЛЬ  КАРПОВ НИКОЛАЙ ВИКТОРОВИЧ</t>
  </si>
  <si>
    <t>ООО "ГЕЛЕОС"</t>
  </si>
  <si>
    <t>ИНДИВИДУАЛЬНЫЙ ПРЕДПРИНИМАТЕЛЬ  ДЕНИСОВ АЛЕКСАНДР ВЛАДИМИРОВИЧ</t>
  </si>
  <si>
    <t>ООО "СТРОЙГАРАНТ"</t>
  </si>
  <si>
    <t>ИНДИВИДУАЛЬНЫЙ ПРЕДПРИНИМАТЕЛЬ  ЧЕРНЯКОВ ЕВГЕНИЙ ИГОРЕВИЧ</t>
  </si>
  <si>
    <t>ИНДИВИДУАЛЬНЫЙ ПРЕДПРИНИМАТЕЛЬ  ВАСИЛЬЧУК ВЛАДИМИР АЛЕКСАНДРОВИЧ</t>
  </si>
  <si>
    <t>ООО "АГАЛ М"</t>
  </si>
  <si>
    <t>ООО "СТРОЙКОНСТРУКЦИЯ"</t>
  </si>
  <si>
    <t>ООО "ОПТ ПРОЕКТ"</t>
  </si>
  <si>
    <t>ИНДИВИДУАЛЬНЫЙ ПРЕДПРИНИМАТЕЛЬ  ЕФИМОВ ГЕННАДИЙ АЛЕКСАНДРОВИЧ</t>
  </si>
  <si>
    <t>ООО "КОНСТРУКТОР"</t>
  </si>
  <si>
    <t>ООО "МИР-НЕДВИЖИМОСТЬ"</t>
  </si>
  <si>
    <t>ООО "ЮНИКОДМЕДИА"</t>
  </si>
  <si>
    <t>ИП ВАН ЮНМИН</t>
  </si>
  <si>
    <t>ООО "ИРКОМ"</t>
  </si>
  <si>
    <t>ООО "МИР ЕЖЕДНЕВНИКОВ"</t>
  </si>
  <si>
    <t>ООО "АСТАРК"</t>
  </si>
  <si>
    <t>ООО "ИНФОКОМПЛЕКС</t>
  </si>
  <si>
    <t>ООО "ИНТРЕЙД"</t>
  </si>
  <si>
    <t>ИП ТИМОШЕНКО АЛЕКСЕЙ ВЛАДИМИРОВИЧ</t>
  </si>
  <si>
    <t>ИП АГЗАМОВ АЛЕКСАНДР РАВИЛЕВИЧ</t>
  </si>
  <si>
    <t>ООО "7 АВТОПАРК"</t>
  </si>
  <si>
    <t>ИП ВОЙНОВ ВИКТОР ВИКТОРОВИЧ</t>
  </si>
  <si>
    <t>ИП БОРИСОВ АЛЕКСАНДР АЛЕКСАНДРОВИЧ</t>
  </si>
  <si>
    <t>ООО "БРИГ"</t>
  </si>
  <si>
    <t>ИП ПИКАЛОВА ГАЛИНА ВИКТОРОВНА</t>
  </si>
  <si>
    <t>ИНДИВИДУАЛЬНЫЙ ПРЕДПРИНИМАТЕЛЬ  БРЫКУНОВ НИКИТА ВЛАДИМИРОВИЧ</t>
  </si>
  <si>
    <t>ИНДИВИДУАЛЬНЫЙ ПРЕДПРИНИМАТЕЛЬ  ЦАПКО ОЛЕГ ВЛАДИМИРОВИЧ</t>
  </si>
  <si>
    <t>ИНДИВИДУАЛЬНЫЙ ПРЕДПРИНИМАТЕЛЬ  БИСС ИВАН ПАВЛОВИЧ</t>
  </si>
  <si>
    <t>ООО "СЕЛЬХОЗПРОЕКТ"</t>
  </si>
  <si>
    <t>ИП МАЛЫШЕВ ИГОРЬ ЕВГЕНЬЕВИЧ</t>
  </si>
  <si>
    <t>ИП ШАДРИН СЕРГЕЙ ВАСИЛЬЕВИЧ</t>
  </si>
  <si>
    <t>ИП ГОРДИЕНКО ЛИЛИЯ МИХАЙЛОВНА</t>
  </si>
  <si>
    <t>ИП МИНАЕВ СЕРГЕЙ СЕРГЕЕВИЧ</t>
  </si>
  <si>
    <t>ООО "ИНТЕРМЕТ"</t>
  </si>
  <si>
    <t>ИП ГРАНАТ ЕВГЕНИЙ АЛЕКСАНДРОВИЧ</t>
  </si>
  <si>
    <t>ИНДИВИДУАЛЬНЫЙ ПРЕДПРИНИМАТЕЛЬ  АНДРЕЕВ РОМАН АЛЕКСЕЕВИЧ</t>
  </si>
  <si>
    <t>ООО "ЮПИТЕР"</t>
  </si>
  <si>
    <t>ООО ТЯЖ МАШ ПРОМ</t>
  </si>
  <si>
    <t>ООО "ЭНЕРГИЯ"</t>
  </si>
  <si>
    <t>ИНДИВИДУАЛЬНЫЙ ПРЕДПРИНИМАТЕЛЬ  АСТРАХАНЦЕВА ЛАРИСА НИКОЛАЕВНА</t>
  </si>
  <si>
    <t>ООО "КОЛОРИТ"</t>
  </si>
  <si>
    <t>ИП ГРИГОРЬЕВ ВИТАЛИЙ ГЕННАДЬЕВИЧ</t>
  </si>
  <si>
    <t>ИНДИВИДУАЛЬНЫЙ ПРЕДПРИНИМАТЕЛЬ  ПРИДОРОГИНА ОЛЬГА АНАТОЛЬЕВНА</t>
  </si>
  <si>
    <t>ИНДИВИДУАЛЬНЫЙ ПРЕДПРИНИМАТЕЛЬ  ЛАРИНА ЕЛИЗАВЕТА СТАНИСЛАВОВНА</t>
  </si>
  <si>
    <t>ИНДИВИДУАЛЬНЫЙ ПРЕДПРИНИМАТЕЛЬ  ЖИДКОВ ДЕНИС ЮРЬЕВИЧ</t>
  </si>
  <si>
    <t>ООО "ЭКОМАК"</t>
  </si>
  <si>
    <t>ООО "ГРУППА КОМПАНИЙ ПЕТРОГРАД-ПРОЕКТ"</t>
  </si>
  <si>
    <t>ИНДИВИДУАЛЬНЫЙ ПРЕДПРИНИМАТЕЛЬ  РЕПКИН ВЛАДИМИР ВАСИЛЬЕВИЧ</t>
  </si>
  <si>
    <t>ИП ТУПИЦЫНА НАТАЛИЯ ВАДИМОВНА</t>
  </si>
  <si>
    <t>ООО СФЕРА</t>
  </si>
  <si>
    <t>ИП СУХОВ ЕГОР ИГОРЕВИЧ</t>
  </si>
  <si>
    <t>ООО РАДОН</t>
  </si>
  <si>
    <t>ИП ГАВРИЛОВА ЛЮДМИЛА АЛЕКСАНДРОВНА</t>
  </si>
  <si>
    <t>ИНДИВИДУАЛЬНЫЙ ПРЕДПРИНИМАТЕЛЬ  ЗОРИНА ЮЛИЯ ВЛАДИМИРОВНА</t>
  </si>
  <si>
    <t>ООО ПАРТНЁРЪ</t>
  </si>
  <si>
    <t>ООО "СТРОЙКОМПЛЕКТАЦИЯ"</t>
  </si>
  <si>
    <t>ИНДИВИДУАЛЬНЫЙ ПРЕДПРИНИМАТЕЛЬ  МОНС ИГОРЬ ВИКТОРОВИЧ</t>
  </si>
  <si>
    <t>ИНДИВИДУАЛЬНЫЙ ПРЕДПРИНИМАТЕЛЬ  ПУЗАНОВ НИКОЛАЙ ЕВГЕНЬЕВИЧ</t>
  </si>
  <si>
    <t>ООО "МОСКОНТРЕЙД"</t>
  </si>
  <si>
    <t>ООО "СТРОЙМАСТЕР"</t>
  </si>
  <si>
    <t>ООО "МЕТСЕРВИС"</t>
  </si>
  <si>
    <t>ООО "СПЕЦСТРОЙСЕРВИС"</t>
  </si>
  <si>
    <t>ИНДИВИДУАЛЬНЫЙ ПРЕДПРИНИМАТЕЛЬ  РЯСКИН ВЛАДИМИР АЛЕКСЕЕВИЧ</t>
  </si>
  <si>
    <t>ИНДИВИДУАЛЬНЫЙ ПРЕДПРИНИМАТЕЛЬ  КОНОПЛЕВ СЕРГЕЙ АЛЕКСАНДРОВИЧ</t>
  </si>
  <si>
    <t>ИП САВИНЦЕВА ЮЛИЯ АНАТОЛЬЕВНА //197374,,САНКТ-ПЕТЕРБУРГ,,ПЕРЕУЛОК ЛЫЖНЫЙ,2,,538 //</t>
  </si>
  <si>
    <t>ООО "СТРОЙ-АЛЬЯНС"</t>
  </si>
  <si>
    <t>ООО "ПАРТНЁР"</t>
  </si>
  <si>
    <t>ООО "СТРОЙТРАНС"</t>
  </si>
  <si>
    <t>ИНДИВИДУАЛЬНЫЙ ПРЕДПРИНИМАТЕЛЬ  УСС ЕКАТЕРИНА ВЛАДИСЛАВОВНА</t>
  </si>
  <si>
    <t>ИНДИВИДУАЛЬНЫЙ ПРЕДПРИНИМАТЕЛЬ  ХАКИМЖАНОВ ШАВКАТ БАХРОМОВИЧ</t>
  </si>
  <si>
    <t>ООО ОБЩЕСТВО С ОГРАНИЧЕННОЙ ОТВЕТСТВЕННОСТЬЮ "АВТОТЕХЦЕНТР"У ИВАНЫЧА"</t>
  </si>
  <si>
    <t>ИП ГОРЛОВ ВЛАДИМИР АНАТОЛЬЕВИЧ</t>
  </si>
  <si>
    <t>ИП ДОЛЖЕНКО НИКОЛАЙ ПЕТРОВИЧ</t>
  </si>
  <si>
    <t>ООО АГАТА</t>
  </si>
  <si>
    <t>ИНДИВИДУАЛЬНЫЙ ПРЕДПРИНИМАТЕЛЬ  НЕСТЕРЕНКО ЕЛЕНА АЛЕКСАНДРОВНА</t>
  </si>
  <si>
    <t>ООО НОВАТОР</t>
  </si>
  <si>
    <t>ООО "БЕЛСТРОЙПРОЕКТ"</t>
  </si>
  <si>
    <t>ООО "КОНТУР"</t>
  </si>
  <si>
    <t>ИНДИВИДУАЛЬНЫЙ ПРЕДПРИНИМАТЕЛЬ  ФИЛАТОВ ГЕОРГИЙ ГЕОРГИЕВИЧ</t>
  </si>
  <si>
    <t>ИНДИВИДУАЛЬНЫЙ ПРЕДПРИНИМАТЕЛЬ  БЕЛЯКОВ ГЕРМАН ИГОРЕВИЧ</t>
  </si>
  <si>
    <t>ИНДИВИДУАЛЬНЫЙ ПРЕДПРИНИМАТЕЛЬ  ОСИПОВ ЮРИЙ АЛЕКСЕЕВИЧ</t>
  </si>
  <si>
    <t>ИП ВИНОГРАДОВ СЕРГЕЙ АНАТОЛЬЕВИЧ</t>
  </si>
  <si>
    <t>ООО СИТИ-ЛАЙН</t>
  </si>
  <si>
    <t>ИНДИВИДУАЛЬНЫЙ ПРЕДПРИНИМАТЕЛЬ  ЛОМАКИН ДМИТРИЙ ВИКТОРОВИЧ</t>
  </si>
  <si>
    <t>ООО "АРМАДА"</t>
  </si>
  <si>
    <t>ООО "СТАН-С"</t>
  </si>
  <si>
    <t>ООО МУСКУЛ ХАУС</t>
  </si>
  <si>
    <t>ИНДИВИДУАЛЬНЫЙ ПРЕДПРИНИМАТЕЛЬ ЖИЛКИНА СВЕТЛАНА НИКОЛАЕВНА</t>
  </si>
  <si>
    <t>ИНДИВИДУАЛЬНЫЙ ПРЕДПРИНИМАТЕЛЬ  ПЕЛЕШЕНКО СТАНИСЛАВ ГЕННАДЬЕВИЧ</t>
  </si>
  <si>
    <t>ООО "АТМ-СТАНДАРТ"</t>
  </si>
  <si>
    <t>ООО ПСО СТРОЙНЕРУДИНВЕСТ</t>
  </si>
  <si>
    <t>ООО "ГРИНТРЕЙД"</t>
  </si>
  <si>
    <t>ООО "АВРОРА"</t>
  </si>
  <si>
    <t>ИП ГУСЕВ СЕРГЕЙ АНАТОЛЬЕВИЧ</t>
  </si>
  <si>
    <t>ИНДИВИДУАЛЬНЫЙ ПРЕДПРИНИМАТЕЛЬ  ЗАБОЛОЦКИЙ НИКОЛАЙ ВАЛЕРЬЕВИЧ</t>
  </si>
  <si>
    <t>ИНДИВИДУАЛЬНЫЙ ПРЕДПРИНИМАТЕЛЬ  ВАСИЛЬЕВ МАКСИМ СЕРГЕЕВИЧ</t>
  </si>
  <si>
    <t>ИНДИВИДУАЛЬНЫЙ ПРЕДПРИНИМАТЕЛЬ  СИДОРКИНА АНАСТАСИЯ АНДРЕЕВНА</t>
  </si>
  <si>
    <t>. АССОЦИАЦИЯ ОРГАНИЗАЦИЙ ПО ОЦЕНКЕ КАЧЕСТВА В МЕДИЦИНСКОЙ ПРОМЫШЛЕННОСТИ</t>
  </si>
  <si>
    <t>ИНДИВИДУАЛЬНЫЙ ПРЕДПРИНИМАТЕЛЬ  ХРУЩЕВ СЕРГЕЙ АЛВИАНОВИЧ</t>
  </si>
  <si>
    <t>ООО "ВЕСТА"</t>
  </si>
  <si>
    <t>ООО ТОРГОВАЯ КОМПАНИЯ "ВЕЛЕС"</t>
  </si>
  <si>
    <t>ИНДИВИДУАЛЬНЫЙ ПРЕДПРИНИМАТЕЛЬ  КОРОЛЕВА РАИСА МИХАЙЛОВНА</t>
  </si>
  <si>
    <t>ООО КОРСТОН</t>
  </si>
  <si>
    <t>ООО "ИМПУЛЬС"</t>
  </si>
  <si>
    <t>ООО "ЭВИТОН"</t>
  </si>
  <si>
    <t>ООО ТРЕВИСТ</t>
  </si>
  <si>
    <t>ООО ПОЖАРНО-СПАСАТЕЛЬНЫЙ СЕРВИС</t>
  </si>
  <si>
    <t>ООО "ТЛТ ПРОФ"</t>
  </si>
  <si>
    <t>ИП САПОЖНИКОВ ДМИТРИЙ ВИКТОРОВИЧ</t>
  </si>
  <si>
    <t>ИП ХАЛАПЯН АШОТ АРТУШЕВИЧ</t>
  </si>
  <si>
    <t>ООО "ЧАСТНАЯ МОНТАЖНО-СТРОИТЕЛЬНАЯ КОМПАНИЯ"</t>
  </si>
  <si>
    <t>ООО "Ч-СЕРВИC"</t>
  </si>
  <si>
    <t>ИНДИВИДУАЛЬНЫЙ ПРЕДПРИНИМАТЕЛЬ  ЯКОВЛЕВ АНАТОЛИЙ МИХАЙЛОВИЧ</t>
  </si>
  <si>
    <t>ООО "МЕРИДИАН"</t>
  </si>
  <si>
    <t>ИНДИВИДУАЛЬНЫЙ ПРЕДПРИНИМАТЕЛЬ  АБРАМОВА НАТАЛЬЯ ЭДУАРДОВНА</t>
  </si>
  <si>
    <t>ИП МАКСИМОВА ВЕРАНИКА СЕРГЕЕВНА</t>
  </si>
  <si>
    <t>ООО РУССКИЕ ТРАДИЦИИ</t>
  </si>
  <si>
    <t>ИП СИБУКАЕВ РУСЛАН САИТОВИЧ</t>
  </si>
  <si>
    <t>ИНДИВИДУАЛЬНЫЙ ПРЕДПРИНИМАТЕЛЬ  КЛИНОВ АНТОН ИГОРЕВИЧ</t>
  </si>
  <si>
    <t>ИНДИВИДУАЛЬНЫЙ ПРЕДПРИНИМАТЕЛЬ  МАЛЫШЕВА АЛЕНА ВАДИМОВНА</t>
  </si>
  <si>
    <t>ИНДИВИДУАЛЬНЫЙ ПРЕДПРИНИМАТЕЛЬ  ЛЕПИЛОВ ЮРИЙ СЕРГЕЕВИЧ</t>
  </si>
  <si>
    <t>ООО КВАТРО</t>
  </si>
  <si>
    <t>ООО "ГЕФЕСТ"</t>
  </si>
  <si>
    <t>ИП ТАРАСОВА ЕКАТЕРИНА АЛЕКСАНДРОВНА</t>
  </si>
  <si>
    <t>ИНДИВИДУАЛЬНЫЙ ПРЕДПРИНИМАТЕЛЬ  ГУСЕВ СТАНИСЛАВ СЕРГЕЕВИЧ</t>
  </si>
  <si>
    <t>ИНДИВИДУАЛЬНЫЙ ПРЕДПРИНИМАТЕЛЬ  СЕВОСТЬЯНОВ АНТОН ОЛЕГОВИЧ</t>
  </si>
  <si>
    <t>ИНДИВИДУАЛЬНЫЙ ПРЕДПРИНИМАТЕЛЬ  КУЗНЕЦОВ АНДРЕЙ ПАВЛОВИЧ</t>
  </si>
  <si>
    <t>ИНДИВИДУАЛЬНЫЙ ПРЕДПРИНИМАТЕЛЬ  НИКИФОРОВА НАТАЛЬЯ АЛЕКСАНДРОВНА</t>
  </si>
  <si>
    <t>ООО КОНТУР</t>
  </si>
  <si>
    <t>ООО "КМК-СТЕКЛО"</t>
  </si>
  <si>
    <t>ИП АНДРИЯНОВ АЛЕКСЕЙ АНАТОЛЬЕВИЧ</t>
  </si>
  <si>
    <t>ИНДИВИДУАЛЬНЫЙ ПРЕДПРИНИМАТЕЛЬ  ЧЕРЕПАНОВ ВЯЧЕСЛАВ ВЕНИАМИНОВИЧ</t>
  </si>
  <si>
    <t>ИП ПАНИНА ГАЛИНА ЮРЬЕВНА</t>
  </si>
  <si>
    <t>ИНДИВИДУАЛЬНЫЙ ПРЕДПРИНИМАТЕЛЬ  КОРЕПАНОВ ИВАН ПАВЛОВИЧ</t>
  </si>
  <si>
    <t>ИНДИВИДУАЛЬНЫЙ ПРЕДПРИНИМАТЕЛЬ  РАСТЕГАЕВ ВЛАДИМИР ИВАНОВИЧ</t>
  </si>
  <si>
    <t>ИНДИВИДУАЛЬНЫЙ ПРЕДПРИНИМАТЕЛЬ  РЕЗНИЧЕНКО АНДРЕЙ АНАТОЛЬЕВИЧ</t>
  </si>
  <si>
    <t>ИП ТУМАСЯН ИЛЮША ГРИШАЕВИЧ</t>
  </si>
  <si>
    <t>ООО НАУЧНО-ПРОИЗВОДСТВЕННОЕ ПРЕДПРИЯТИЕ "БУРОВОЕ МАШИНОСТРОЕНИЕ"</t>
  </si>
  <si>
    <t>ЗАО "БОСКОР"</t>
  </si>
  <si>
    <t>ИНДИВИДУАЛЬНЫЙ ПРЕДПРИНИМАТЕЛЬ  БЕЛЯЕВА ПОЛИНА ПЕТРОВНА</t>
  </si>
  <si>
    <t>ООО МПМ</t>
  </si>
  <si>
    <t>ИНДИВИДУАЛЬНЫЙ ПРЕДПРИНИМАТЕЛЬ  АЛЕКСЕЕВА ВИКТОРИЯ ВИТАЛЬЕВНА</t>
  </si>
  <si>
    <t>ООО "ЭЙЧБИ ТРЕЙДИНГ"</t>
  </si>
  <si>
    <t>ИНДИВИДУАЛЬНЫЙ ПРЕДПРИНИМАТЕЛЬ  БУРИМОВА ОКСАНА ВЛАДИМИРОВНА</t>
  </si>
  <si>
    <t>ООО "ТРАНСПРОФИЛЬ"</t>
  </si>
  <si>
    <t>ООО РАКУРС</t>
  </si>
  <si>
    <t>ООО "ПАРИТЕТ"</t>
  </si>
  <si>
    <t>ИНДИВИДУАЛЬНЫЙ ПРЕДПРИНИМАТЕЛЬ  ФЕРХАТОВ БУРЗУХАН МИРЗЕБЕГОВИЧ</t>
  </si>
  <si>
    <t>ООО "ИНТЭНКОМ"</t>
  </si>
  <si>
    <t>ИНДИВИДУАЛЬНЫЙ ПРЕДПРИНИМАТЕЛЬ  ПОЛЯКОВ АЛЕКСЕЙ НИКОЛАЕВИЧ</t>
  </si>
  <si>
    <t>ИНДИВИДУАЛЬНЫЙ ПРЕДПРИНИМАТЕЛЬ  ГУРОВА МАРИНА ВАСИЛЬЕВНА</t>
  </si>
  <si>
    <t>ООО "КОМПЛЕКТ"</t>
  </si>
  <si>
    <t>ИП ФЕДОРОВА НАТАЛЬЯ ЮРЬЕВНА</t>
  </si>
  <si>
    <t>ИП МОЛЧАНОВ АНДРЕЙ ВЛАДИМИРОВИЧ</t>
  </si>
  <si>
    <t>ООО СТРОЙ-ЭКСПО</t>
  </si>
  <si>
    <t>ООО ФОРОМЕД</t>
  </si>
  <si>
    <t>ИНДИВИДУАЛЬНЫЙ ПРЕДПРИНИМАТЕЛЬ  ЧИСТЯКОВ АЛЕКСАНДР ВЯЧЕСЛАВОВИЧ</t>
  </si>
  <si>
    <t>ИП НОСКО АНТОН ИГОРЕВИЧ</t>
  </si>
  <si>
    <t>ИП ЛЕБЕДЕВ ВАЛЕРИЙ КОРНИЛЬЕВИЧ</t>
  </si>
  <si>
    <t>ИП ЛЕБЕДЕВА ОЛЬГА ВАЛЕНТИНОВНА</t>
  </si>
  <si>
    <t>ИП ЛЕБЕДЕВ СЕРГЕЙ ВАЛЕРЬЕВИЧ</t>
  </si>
  <si>
    <t>ИП КАЗАКОВ АЛЕКСЕЙ СЕРГЕЕВИЧ</t>
  </si>
  <si>
    <t>ООО АТОЛЛ</t>
  </si>
  <si>
    <t>ИНДИВИДУАЛЬНЫЙ ПРЕДПРИНИМАТЕЛЬ  СТАРЫХ АНДРЕЙ ВИКТОРОВИЧ</t>
  </si>
  <si>
    <t>ИНДИВИДУАЛЬНЫЙ ПРЕДПРИНИМАТЕЛЬ  ТРОПИН НИКИТА АЛЕКСЕЕВИЧ</t>
  </si>
  <si>
    <t>ИНДИВИДУАЛЬНЫЙ ПРЕДПРИНИМАТЕЛЬ  ОРЛОВА ОЛЬГА ВАСИЛЬЕВНА</t>
  </si>
  <si>
    <t>ООО СПЕЦТЕХНИКА+</t>
  </si>
  <si>
    <t>ИП ГАВРИЛОВ ВАСИЛИЙ ВИКТОРОВИЧ</t>
  </si>
  <si>
    <t>ИП ИВАНОВ АНДРЕЙ ВАЛЕНТИНОВИЧ</t>
  </si>
  <si>
    <t>ИП САФОНОВА ГАЛИНА НИКОЛАЕВНА</t>
  </si>
  <si>
    <t>ООО "ФАКТУМ"</t>
  </si>
  <si>
    <t>ИНДИВИДУАЛЬНЫЙ ПРЕДПРИНИМАТЕЛЬ  БУЛАТОВА ОЛЬГА ВЛАДИМИРОВНА</t>
  </si>
  <si>
    <t>ИНДИВИДУАЛЬНЫЙ ПРЕДПРИНИМАТЕЛЬ  АДРОВ СЕРГЕЙ АЛЕКСЕЕВИЧ</t>
  </si>
  <si>
    <t>ООО "ГЕОЛИДЕР"</t>
  </si>
  <si>
    <t>ИНДИВИДУАЛЬНЫЙ ПРЕДПРИНИМАТЕЛЬ  ДРУЗИНА ЕЛЕНА ИГОРЕВНА</t>
  </si>
  <si>
    <t>ИНДИВИДУАЛЬНЫЙ ПРЕДПРИНИМАТЕЛЬ  ЧЕЛОВАНЬ СВЕТЛАНА ВЛАДИМИРОВНА</t>
  </si>
  <si>
    <t>ООО "ЛЕНСТРОЙРЕМОНТ"</t>
  </si>
  <si>
    <t>ООО "АРКАДИЯ"</t>
  </si>
  <si>
    <t>ООО ПРОЕКТ ЛИДЕР</t>
  </si>
  <si>
    <t>ООО "ДИ ЭМ ЭЙ ГРУПП"</t>
  </si>
  <si>
    <t>ООО "ОГНЕЗАЩИТА М"</t>
  </si>
  <si>
    <t>ООО МПП ИНТЕРСЕРВИС</t>
  </si>
  <si>
    <t>ИП БУЛГАК ОЛЕГ ГЕОРГИЕВИЧ</t>
  </si>
  <si>
    <t>ИНДИВИДУАЛЬНЫЙ ПРЕДПРИНИМАТЕЛЬ  ШКЕПУ АНДРЕЙ ВАЛЕРЬЕВИЧ</t>
  </si>
  <si>
    <t>ИП МАКАРОВА ДАРЬЯ ВЛАДИМИРОВНА</t>
  </si>
  <si>
    <t>ИНДИВИДУАЛЬНЫЙ ПРЕДПРИНИМАТЕЛЬ  ИСМАИЛОВ РУСЛАН МАГОМЕДОВИЧ</t>
  </si>
  <si>
    <t>ООО "ВОСТОК"</t>
  </si>
  <si>
    <t>ИП ПИЩАЛОВ ВАЛЕРИЙ ВЛАДИМИРОВИЧ</t>
  </si>
  <si>
    <t>ИП КОЛОКОЛЬЦЕВА ЛЮДМИЛА ЛЕОНИДОВНА</t>
  </si>
  <si>
    <t>ИП БИРЮКОВ ИЛЬЯ ВАДИМОВИЧ</t>
  </si>
  <si>
    <t>ИП ЧЕБАТКОВ СЕРГЕЙ СЕРГЕЕВИЧ</t>
  </si>
  <si>
    <t>ИП ГРКОВСКА ЮЛИЯ ПЕТРОВНА</t>
  </si>
  <si>
    <t>ООО ТРАСТ</t>
  </si>
  <si>
    <t>ООО "ЛИМПИД СЕРВИС"</t>
  </si>
  <si>
    <t>. ФИЛИАЛ ООО МИКРОФИНАНСОВАЯ ОРГАНИЗАЦИЯ МЕЖРЕГИОНАЛЬНАЯ ГРУППА ИПОТЕКИ И СЕРВИСА В Г.КРАСНОДАР</t>
  </si>
  <si>
    <t>ООО ПРИНТ ДИЗАЙН</t>
  </si>
  <si>
    <t>ООО ПАЛАР</t>
  </si>
  <si>
    <t>ООО "ТОРГОВЫЙ ДОМ "ГАРАНТ"</t>
  </si>
  <si>
    <t>ИП ШАКАРОВ АРМЕН АРТУРОВИЧ</t>
  </si>
  <si>
    <t>ИП ГУЗАИРОВА ИРИНА ЛЕОНТЬЕВНА</t>
  </si>
  <si>
    <t>ИП ПОТАПОВ КОНСТАНТИН КОНСТАНТИНОВИЧ</t>
  </si>
  <si>
    <t>ООО "ПЛАТОН-М"</t>
  </si>
  <si>
    <t>ИП ХУРЬЯ АЛЕКСЕЙ ВЛАДИМИРОВИЧ</t>
  </si>
  <si>
    <t>ИП ФАРАМУЗОВ АХМАТ АЗАЛОВИЧ</t>
  </si>
  <si>
    <t>ИП САВЕЛЬЕВ СЕРГЕЙ МИХАЙЛОВИЧ</t>
  </si>
  <si>
    <t>ООО "РЫБНЫЕ ПРОМЫСЛЫ"</t>
  </si>
  <si>
    <t>ООО "АВТОСПУТНИК"</t>
  </si>
  <si>
    <t>ООО ЛИДТЕХ</t>
  </si>
  <si>
    <t>ООО "ПРИГОРОДНЫЙ ЭКСПРЕССФУД"</t>
  </si>
  <si>
    <t>ИНДИВИДУАЛЬНЫЙ ПРЕДПРИНИМАТЕЛЬ  СОСНОВСКАЯ ОЛЬГА НИКОЛАЕВНА</t>
  </si>
  <si>
    <t>ИНДИВИДУАЛЬНЫЙ ПРЕДПРИНИМАТЕЛЬ  МАКАРОВА ДАРЬЯ ВЛАДИМИРОВНА</t>
  </si>
  <si>
    <t>ИП МЫЗНИКОВ КОНСТАНТИН ЛЕОНИДОВИЧ</t>
  </si>
  <si>
    <t>ООО ИНТЕРПРАЙС</t>
  </si>
  <si>
    <t>ООО "ЭНЕРГОТРЕЙД"</t>
  </si>
  <si>
    <t>ИНДИВИДУАЛЬНЫЙ ПРЕДПРИНИМАТЕЛЬ  КРЮЧКОВ МАКСИМ АЛЕКСАНДРОВИЧ</t>
  </si>
  <si>
    <t>ИНДИВИДУАЛЬНЫЙ ПРЕДПРИНИМАТЕЛЬ  БАРСУКОВ ДМИТРИЙ МИХАЙЛОВИЧ</t>
  </si>
  <si>
    <t>ИНДИВИДУАЛЬНЫЙ ПРЕДПРИНИМАТЕЛЬ  МАТЮХИН АНДРЕЙ ВЛАДИСЛАВОВИЧ</t>
  </si>
  <si>
    <t>ИП ИНДИВИДУАЛЬНЫЙ ПРЕДПРИНИМАТЕЛЬ САФАРОВ АЛИ ИСФЕНДИЯР ОГЛЫ</t>
  </si>
  <si>
    <t>ООО САРБИКОМ</t>
  </si>
  <si>
    <t>ООО "МОСТ"</t>
  </si>
  <si>
    <t>ИП БОГУШОВ СЕРГЕЙ СЕРГЕЕВИЧ</t>
  </si>
  <si>
    <t>ИП ПЕСТОВ ТИМУР АЛЕКСАНДРОВИЧ</t>
  </si>
  <si>
    <t>ООО "УК"БАЗИС ГРУПП"</t>
  </si>
  <si>
    <t>ИНДИВИДУАЛЬНЫЙ ПРЕДПРИНИМАТЕЛЬ  ЗАХАРОВА АЛСУ ХАМЗЕЕВНА</t>
  </si>
  <si>
    <t>ИНДИВИДУАЛЬНЫЙ ПРЕДПРИНИМАТЕЛЬ  БЕЛОУСОВ АЛЕКСАНДР АЛЕКСАНДРОВИЧ</t>
  </si>
  <si>
    <t>ООО ГРУППА КОМПАНИЙ "ПРЕСТИЖ"</t>
  </si>
  <si>
    <t>ИНДИВИДУАЛЬНЫЙ ПРЕДПРИНИМАТЕЛЬ  ПАНЧЕНКО АЛЕКСАНДР ДМИТРИЕВИЧ</t>
  </si>
  <si>
    <t>ИНДИВИДУАЛЬНЫЙ ПРЕДПРИНИМАТЕЛЬ  КВАСОВА ИННА ВЛАДИМИРОВНА</t>
  </si>
  <si>
    <t>ООО РОССВЕТ</t>
  </si>
  <si>
    <t>ИП ВАРЗИЕВА ВЕРОНИКА ВЛАДИМИРОВНА</t>
  </si>
  <si>
    <t>ООО "ОЛИУМ"</t>
  </si>
  <si>
    <t>ИНДИВИДУАЛЬНЫЙ ПРЕДПРИНИМАТЕЛЬ  СМИРНОВ ЕВГЕНИЙ ГЕННАДЬЕВИЧ</t>
  </si>
  <si>
    <t>ООО "ПРОГРЕСС"</t>
  </si>
  <si>
    <t>ООО ИМПЕРИЯ</t>
  </si>
  <si>
    <t>ООО "ГЛОБАЛ МИКС"</t>
  </si>
  <si>
    <t>ИНДИВИДУАЛЬНЫЙ ПРЕДПРИНИМАТЕЛЬ  БЕЗРУКОВА ЕВГЕНИЯ НИКОЛАЕВНА</t>
  </si>
  <si>
    <t>ООО САНДАЛ</t>
  </si>
  <si>
    <t>ИНДИВИДУАЛЬНЫЙ ПРЕДПРИНИМАТЕЛЬ  БЕЛАН АРКАДИЙ КОНСТАНТИНОВИЧ</t>
  </si>
  <si>
    <t>ООО "ТФ СПЕЦОДЕЖДА"</t>
  </si>
  <si>
    <t>ИНДИВИДУАЛЬНЫЙ ПРЕДПРИНИМАТЕЛЬ  ИНДИВИДУАЛЬНЫЙ ПРЕДПРИНИМАТЕЛЬ ГАМИДОВ РОМАН ИГОРЕВИЧ</t>
  </si>
  <si>
    <t>ИП ЕКИМОВ МАКСИМ ВИТАЛЬЕВИЧ</t>
  </si>
  <si>
    <t>ИП РЕШЕТИЛОВ СЕРГЕЙ АЛЕКСАНДРОВИЧ</t>
  </si>
  <si>
    <t>ООО "ЮГАВТОЛАЙН"</t>
  </si>
  <si>
    <t>ИП КИСЕЛЕВ АЛЕКСЕЙ АЛЕКСАНДРОВИЧ</t>
  </si>
  <si>
    <t>ИП ЗЫКОВА АНАСТАСИЯ ЭДУАРДОВНА</t>
  </si>
  <si>
    <t>ООО ЮМИКС</t>
  </si>
  <si>
    <t>ИП ХАРЛАМОВА ЕЛЕНА ЮРЬЕВНА</t>
  </si>
  <si>
    <t>ООО ТРИАДА</t>
  </si>
  <si>
    <t>ООО "ЛОГИСТИК"</t>
  </si>
  <si>
    <t>ООО ПРОЕКТЛИН</t>
  </si>
  <si>
    <t>ООО "РУСЦЕНТРОЗАЙМ"</t>
  </si>
  <si>
    <t>ИНДИВИДУАЛЬНЫЙ ПРЕДПРИНИМАТЕЛЬ  КОРОЛЕВА ЕЛЕНА АЛЕКСАНДРОВНА</t>
  </si>
  <si>
    <t>ООО "ОНЛАЙН ТЕЛЕКОМ"</t>
  </si>
  <si>
    <t>ООО "ТД АСТЕРА"</t>
  </si>
  <si>
    <t>ИП КОМИССАРОВ АЛЕКСАНДР ОЛЕГОВИЧ</t>
  </si>
  <si>
    <t>ИП ВЛАДИМИРОВА ЮЛИЯ МИХАЙЛОВНА</t>
  </si>
  <si>
    <t>ИНДИВИДУАЛЬНЫЙ ПРЕДПРИНИМАТЕЛЬ  ВИНОГРАДОВ НИКОЛАЙ НИКОЛАЕВИЧ</t>
  </si>
  <si>
    <t>ИП ПОПЕЛУХА СЕРГЕЙ АЛЕКСАНДРОВИЧ</t>
  </si>
  <si>
    <t>ИНДИВИДУАЛЬНЫЙ ПРЕДПРИНИМАТЕЛЬ  СКУДАРНОВА ТАМАРА ИВАНОВНА</t>
  </si>
  <si>
    <t>ООО ЗАУРАЛСТРОЙКОМПЛЕКТ</t>
  </si>
  <si>
    <t>ООО "НАРВА"</t>
  </si>
  <si>
    <t>ИП СУТУРИН СЕРГЕЙ АРКАДЬЕВИЧ</t>
  </si>
  <si>
    <t>ООО "КОМТРЕЙД"</t>
  </si>
  <si>
    <t>ООО "ИОН"</t>
  </si>
  <si>
    <t>ИНДИВИДУАЛЬНЫЙ ПРЕДПРИНИМАТЕЛЬ  УСОЛЬЦЕВ ПАВЕЛ ВАДИМОВИЧ</t>
  </si>
  <si>
    <t>ИНДИВИДУАЛЬНЫЙ ПРЕДПРИНИМАТЕЛЬ  БОНДАРЕНКО ДМИТРИЙ ВАСИЛЬЕВИЧ</t>
  </si>
  <si>
    <t>ООО "МАСТАК-М"</t>
  </si>
  <si>
    <t>ИНДИВИДУАЛЬНЫЙ ПРЕДПРИНИМАТЕЛЬ  КОННОВА ГЕЛЬГЕНЯ ХАМЗЕЕВНА</t>
  </si>
  <si>
    <t>ИНДИВИДУАЛЬНЫЙ ПРЕДПРИНИМАТЕЛЬ  КАЛИНИН ИГОРЬ СЕРГЕЕВИЧ</t>
  </si>
  <si>
    <t>ИНДИВИДУАЛЬНЫЙ ПРЕДПРИНИМАТЕЛЬ  ДЕТКИН АРТЕМ ИВАНОВИЧ</t>
  </si>
  <si>
    <t>ИП ГЛАВА КРЕСТЬЯНСКОГО (ФЕРМЕРСКОГО) ХОЗЯЙСТВА ЕВТЮШКИНА МАРИЯ ВЯЧЕСЛАВОВНА</t>
  </si>
  <si>
    <t>ООО "ЦЕНТРАЛЬНОЕ СКУПОЧНОЕ ПРОИЗВОДСТВЕННОЕ ПРЕДПРИЯТИЕ-24"</t>
  </si>
  <si>
    <t>ООО "ЭЛ-КОММЕРЦ"</t>
  </si>
  <si>
    <t>ИНДИВИДУАЛЬНЫЙ ПРЕДПРИНИМАТЕЛЬ  СУХИНИНА ЕЛЕНА СЕРГЕЕВНА</t>
  </si>
  <si>
    <t>ИП КОШЕЛЕВ КИРИЛЛ ВЛАДИМИРОВИЧ</t>
  </si>
  <si>
    <t>ИП ТЯ МАН ГУК</t>
  </si>
  <si>
    <t>ИП МАХЛАЙ АННА АЛЕКСАНДРОВНА</t>
  </si>
  <si>
    <t>НОТАРИУС ПАТРАЩУК ЖАННА ВИКТОРОВНА</t>
  </si>
  <si>
    <t>ООО "ТЕХНОЛОГИЯ СТРОИТЕЛЬСТВА"</t>
  </si>
  <si>
    <t>ООО "ЛАБОРАТОРНЫЕ ТЕХНОЛОГИИ"</t>
  </si>
  <si>
    <t>ООО СТРОЙ-АЛЬФА</t>
  </si>
  <si>
    <t>ООО "ПАРТНЕРШИП"</t>
  </si>
  <si>
    <t>ООО ВЕКТОР</t>
  </si>
  <si>
    <t>ИП ИНДИВИДУАЛЬНЫЙ ПРЕДПРИНИМАТЕЛЬ ЛАРИН ВЛАДИМИР ВЛАДИМИРОВИЧ</t>
  </si>
  <si>
    <t>ООО ФАБРИКА К</t>
  </si>
  <si>
    <t>ИП РЫСЛЯЕВ ДМИТРИЙ СЕРГЕЕВИЧ</t>
  </si>
  <si>
    <t>ИП ЗЕМЛЯНКИН ВИКТОР НИКОЛАЕВИЧ</t>
  </si>
  <si>
    <t>ИП ЛОМОВ ДЕНИС АЛЕКСАНДРОВИЧ</t>
  </si>
  <si>
    <t>ИП САВЕЛЬЕВ АНДРЕЙ ВЛАДИМИРОВИЧ</t>
  </si>
  <si>
    <t>ИП КОНДРАТОВА ГАЛИНА ЕВГЕНЬЕВНА</t>
  </si>
  <si>
    <t>ООО АМУР-ТРЮК</t>
  </si>
  <si>
    <t>ООО "ЛОЦИЯ"</t>
  </si>
  <si>
    <t>ИП ОРЛОВА ЕЛЕНА ВАСИЛЬЕВНА</t>
  </si>
  <si>
    <t>ИП МАГОМАЕВ РУСЛАН МАГОМАЕВИЧ</t>
  </si>
  <si>
    <t>ИП АНОХИН ДМИТРИЙ АЛЕКСЕЕВИЧ</t>
  </si>
  <si>
    <t>ООО АЗИМУТ</t>
  </si>
  <si>
    <t>ООО "ПГС СНАБЖЕНИЕ"</t>
  </si>
  <si>
    <t>ИНДИВИДУАЛЬНЫЙ ПРЕДПРИНИМАТЕЛЬ  СИРАЕВ ИЛЬНАР РАШИТОВИЧ</t>
  </si>
  <si>
    <t>ООО "СИСТЕМА"</t>
  </si>
  <si>
    <t>. ОБЩЕСТВЕННАЯ ОРГАНИЗАЦИЯ "МЕСТНАЯ НАЦИОНАЛЬНО-КУЛЬТУРНАЯ АВТОНОМИЯ НЕМЦЕВ ГОРОДА КОРОЛЕВА МОСКОВСКОЙ ОБЛАСТИ"</t>
  </si>
  <si>
    <t>ООО РЕКЛАМНЫЙ МИР</t>
  </si>
  <si>
    <t>ИНДИВИДУАЛЬНЫЙ ПРЕДПРИНИМАТЕЛЬ  ИСАЕВ РАСУЛ РАБАДАНОВИЧ</t>
  </si>
  <si>
    <t>ООО КОМПАНИЯ ЛЕТАВИР</t>
  </si>
  <si>
    <t>ИНДИВИДУАЛЬНЫЙ ПРЕДПРИНИМАТЕЛЬ  ВЬЮГИНА ЕЛЕНА АЛЕКСАНДРОВНА</t>
  </si>
  <si>
    <t>ИНДИВИДУАЛЬНЫЙ ПРЕДПРИНИМАТЕЛЬ  ГУБАЙДУЛЛИН ДАНИЛ ЮРЬЕВИЧ</t>
  </si>
  <si>
    <t>ООО "АРКТОН"</t>
  </si>
  <si>
    <t>ООО "АВТОДОРСТРОЙ"</t>
  </si>
  <si>
    <t>ИНДИВИДУАЛЬНЫЙ ПРЕДПРИНИМАТЕЛЬ  КОШКИН СЕРГЕЙ ВЛАДИМИРОВИЧ</t>
  </si>
  <si>
    <t>ООО "ЭНКОМТРЕЙД"</t>
  </si>
  <si>
    <t>ИП ЛАРИОНОВА МАРИЯ ЮРЬЕВНА</t>
  </si>
  <si>
    <t>ИП ОЛЬХОВСКАЯ ФАИНА ВЛАДИМИРОВНА</t>
  </si>
  <si>
    <t>ИП БАБИЧЕВ СЕРГЕЙ ВЛАДИМИРОВИЧ</t>
  </si>
  <si>
    <t>ООО "ГРАНДТЕКСТИЛЬ"</t>
  </si>
  <si>
    <t>ИП МИТАЛИН ВЛАДИСЛАВ ЕВГЕНЬЕВИЧ</t>
  </si>
  <si>
    <t>ООО КОММУНИКАТОР ГРУПП</t>
  </si>
  <si>
    <t>ИП ФЕЩЕНКО СЕРГЕЙ ВАСИЛЬЕВИЧ</t>
  </si>
  <si>
    <t>ИП ПРОХОДА ЛЮДМИЛА МИХАЙЛОВНА</t>
  </si>
  <si>
    <t>ИП СЫТНИК АНАТОЛИЙ РОМАНОВИЧ</t>
  </si>
  <si>
    <t>ООО "МЯСНЫЕ ИНГРЕДИЕНТЫ"</t>
  </si>
  <si>
    <t>ООО ПРОМСЕРВИС</t>
  </si>
  <si>
    <t>ООО ТРАНСПОРТНАЯ КОМПАНИЯ АЛКОР</t>
  </si>
  <si>
    <t>ООО "КУРСОР"</t>
  </si>
  <si>
    <t>ИП ПОЗДНЯКОВА АННА ЮРЬЕВНА</t>
  </si>
  <si>
    <t>ООО ВИЛЕН</t>
  </si>
  <si>
    <t>ИП САМОХИН АЛЕКСЕЙ ВИКТОРОВИЧ</t>
  </si>
  <si>
    <t>ИНДИВИДУАЛЬНЫЙ ПРЕДПРИНИМАТЕЛЬ  РОГОЗИНА ЕЛЕНА СЕРГЕЕВНА</t>
  </si>
  <si>
    <t>ИНДИВИДУАЛЬНЫЙ ПРЕДПРИНИМАТЕЛЬ  ПОРХАЕВ АНДРЕЙ НИКОЛАЕВИЧ</t>
  </si>
  <si>
    <t>ООО "ТОРГОВЫЙ ДОМ ЖКХ"</t>
  </si>
  <si>
    <t>ООО "ГРОВЕР"</t>
  </si>
  <si>
    <t>ИНДИВИДУАЛЬНЫЙ ПРЕДПРИНИМАТЕЛЬ  ЛАРЧЕНКО ИГОРЬ ВЛАДИМИРОВИЧ</t>
  </si>
  <si>
    <t>ИНДИВИДУАЛЬНЫЙ ПРЕДПРИНИМАТЕЛЬ  КРЕСЛАВСКАЯ НАТАЛИЯ МИХАЙЛОВНА</t>
  </si>
  <si>
    <t>ООО СТРОЙ+</t>
  </si>
  <si>
    <t>ООО "ПРОМТЕХНОСТРОЙ"</t>
  </si>
  <si>
    <t>ООО "ОЛТ"</t>
  </si>
  <si>
    <t>ИНДИВИДУАЛЬНЫЙ ПРЕДПРИНИМАТЕЛЬ  ПАЖИТНЕВА ЯНИНА ЕВГЕНЬЕВНА</t>
  </si>
  <si>
    <t>ООО ОБЩЕСТВО С ОГРАНИЧЕННОЙ ОТВЕТСТВЕННОСТЬЮ "ВИКТОРИ"</t>
  </si>
  <si>
    <t>ИНДИВИДУАЛЬНЫЙ ПРЕДПРИНИМАТЕЛЬ  СОБОЛЬ ТАТЬЯНА ГЕННАДИЕВНА</t>
  </si>
  <si>
    <t>ИП ТЕРЕХОВ АЛЕКСАНДР ИГОРЕВИЧ</t>
  </si>
  <si>
    <t>ООО Т-АВТО-ПЛЮС</t>
  </si>
  <si>
    <t>ИНДИВИДУАЛЬНЫЙ ПРЕДПРИНИМАТЕЛЬ  НАЙЧУК ОЛЬГА ВИКТОРОВНА</t>
  </si>
  <si>
    <t>ИНДИВИДУАЛЬНЫЙ ПРЕДПРИНИМАТЕЛЬ  ТЮЛЬКИНА НАТАЛЬЯ ВИКТОРОВНА</t>
  </si>
  <si>
    <t>ИНДИВИДУАЛЬНЫЙ ПРЕДПРИНИМАТЕЛЬ  РАЗИН НИКОЛАЙ ВИКТОРОВИЧ</t>
  </si>
  <si>
    <t>ООО "ЭЛИТАР-КОНСАЛТИНГ"</t>
  </si>
  <si>
    <t>ООО "МЯСНОЙ ДВОР"</t>
  </si>
  <si>
    <t>ИНДИВИДУАЛЬНЫЙ ПРЕДПРИНИМАТЕЛЬ  РЫБАЛКО АНЖЕЛИКА ВЯЧЕСЛАВОВНА</t>
  </si>
  <si>
    <t>ООО "СТРОЙТРАНСЭКСПЕДИЦИЯ"</t>
  </si>
  <si>
    <t>ИП ЛЕОНТЬЕВ ЮРИЙ СТАНИСЛАВОВИЧ</t>
  </si>
  <si>
    <t>ИП ЧЕРТОВ КОНСТАНТИН ВЛАДИМИРОВИЧ</t>
  </si>
  <si>
    <t>ООО "ЕС-ТРАНССЕРВИС"</t>
  </si>
  <si>
    <t>ООО КОНТЕКС</t>
  </si>
  <si>
    <t>ИП ОРЕЛ МАКСИМ АЛЕКСАНДРОВИЧ</t>
  </si>
  <si>
    <t>ИП МАРЧЕВСКИЙ ЮРИЙ ГРИГОРЬЕВИЧ</t>
  </si>
  <si>
    <t>ИП АРУТЮНОВ ВАЗГЕН ЛЕВОНОВИЧ</t>
  </si>
  <si>
    <t>ООО "СЕРВИС"</t>
  </si>
  <si>
    <t>ИП ГЫЛЫКОВ ГЭСЭР РАБДАНОВИЧ</t>
  </si>
  <si>
    <t>ООО "СНЕГИРИ"</t>
  </si>
  <si>
    <t>ИП НАРЕЖНЫЙ АЛЕКСАНДР ЮРЬЕВИЧ</t>
  </si>
  <si>
    <t>ИП СЕРГИЕНКО СЕРГЕЙ ВЛАДИМИРОВИЧ</t>
  </si>
  <si>
    <t>ООО "РУСЬПРОММАРКЕТ"</t>
  </si>
  <si>
    <t>ООО "НЕПТУН"</t>
  </si>
  <si>
    <t>ИП ЧЕРНАКОВ АЛЕКСАНДР ВЛАДИМИРОВИЧ</t>
  </si>
  <si>
    <t>ИП НИКИТИНА ИРИНА ВЛАДИСЛАВОВНА</t>
  </si>
  <si>
    <t>ООО "АЛЕКСИНСКАЯ ЮРИДИЧЕСКАЯ КОНТОРА"</t>
  </si>
  <si>
    <t>ООО "МЕРЕДИАНА"</t>
  </si>
  <si>
    <t>ООО "ПРОМГРУПП ПЛЮС"</t>
  </si>
  <si>
    <t>ООО СТРОЙТЕХГАРАНТ</t>
  </si>
  <si>
    <t>ООО "ГРИФФИН"4"</t>
  </si>
  <si>
    <t>ООО "ЛАБОРАТОРИЯ ИДЕЙ"</t>
  </si>
  <si>
    <t>ИП РЕКОВА СВЕТЛАНА АЛЕКСАНДРОВНА</t>
  </si>
  <si>
    <t>ИП ЛУКЬЯНОВА ТАТЬЯНА ВИТАЛЬЕВНА</t>
  </si>
  <si>
    <t>ИНДИВИДУАЛЬНЫЙ ПРЕДПРИНИМАТЕЛЬ  МОКРОВ ЕВГЕНИЙ ГЕННАДЬЕВИЧ</t>
  </si>
  <si>
    <t>ООО "ТОРЭКС-М"</t>
  </si>
  <si>
    <t>ООО АТАМАН</t>
  </si>
  <si>
    <t>ООО "ФИНТРАСТ"</t>
  </si>
  <si>
    <t>ООО "КЭТРИН"</t>
  </si>
  <si>
    <t>ООО "МАКСИМУМ ДИЗАЙН"</t>
  </si>
  <si>
    <t>ИНДИВИДУАЛЬНЫЙ ПРЕДПРИНИМАТЕЛЬ  КОТЕЛЕВСКИЙ ДАНИЛ ВАЛЕРЬЕВИЧ</t>
  </si>
  <si>
    <t>ООО МТБ-ДИАГНОСТИКА</t>
  </si>
  <si>
    <t>ООО "У СТА-ЭНЕРГОНЕФТЕГАЗ"</t>
  </si>
  <si>
    <t>ИНДИВИДУАЛЬНЫЙ ПРЕДПРИНИМАТЕЛЬ  ГУРЖИЙ ВЛАДИМИР ЮРЬЕВИЧ</t>
  </si>
  <si>
    <t>ООО "ХИМИНЖИНИРИНГ"</t>
  </si>
  <si>
    <t>ИНДИВИДУАЛЬНЫЙ ПРЕДПРИНИМАТЕЛЬ  ПЫШКИН ВИТАЛИЙ ВЛАДИМИРОВИЧ</t>
  </si>
  <si>
    <t>ООО "С.В."</t>
  </si>
  <si>
    <t>ООО "МАШТЕХСЕРВИС"</t>
  </si>
  <si>
    <t>ИНДИВИДУАЛЬНЫЙ ПРЕДПРИНИМАТЕЛЬ  ЗАРУБИН АНДРЕЙ ИВАНОВИЧ</t>
  </si>
  <si>
    <t>ООО "ГЗД-РЕСУРС"</t>
  </si>
  <si>
    <t>ООО "СМУ9"</t>
  </si>
  <si>
    <t>ИП ЕВДОШЕНКО НИКОЛАЙ АЛЕКСАНДРОВИЧ</t>
  </si>
  <si>
    <t>ГКФХ ЛЫСЕНКО ОЛЕСЯ АЛЕКСАНДРОВНА</t>
  </si>
  <si>
    <t>ИП ПЛЕЙКО АНДРЕЙ ВЛАДИМИРОВИЧ</t>
  </si>
  <si>
    <t>ИП ЛАЗАРЕВ АЛЕКСАНДР СЕРГЕЕВИЧ</t>
  </si>
  <si>
    <t>ИП АВЕРИНА ОЛЬГА ЮРЬЕВНА</t>
  </si>
  <si>
    <t>ИП ЛОСКУРИНСКИЙ ИГОРЬ БОРИСОВИЧ</t>
  </si>
  <si>
    <t>ИП СУХОВ АНДРЕЙ ВЛАДИМИРОВИЧ</t>
  </si>
  <si>
    <t>ООО САВ ТРЕЙД</t>
  </si>
  <si>
    <t>ИП ЧИЖОВА ЕЛЕНА СЕРГЕЕВНА</t>
  </si>
  <si>
    <t>ИНДИВИДУАЛЬНЫЙ ПРЕДПРИНИМАТЕЛЬ  ГУДКОВА ЮЛИЯ АЛЕКСАНДРОВНА</t>
  </si>
  <si>
    <t>ИНДИВИДУАЛЬНЫЙ ПРЕДПРИНИМАТЕЛЬ  ГРЕБЕНКИН АЛЕКСАНДР ВЯЧЕСЛАВОВИЧ</t>
  </si>
  <si>
    <t>ИНДИВИДУАЛЬНЫЙ ПРЕДПРИНИМАТЕЛЬ  ЕВСЕЕВ АНАТОЛИЙ БОРИСОВИЧ</t>
  </si>
  <si>
    <t>ИНДИВИДУАЛЬНЫЙ ПРЕДПРИНИМАТЕЛЬ  МАНУЙЛОВ ДМИТРИЙ АНАТОЛЬЕВИЧ</t>
  </si>
  <si>
    <t>ООО "ФРЕЗА"</t>
  </si>
  <si>
    <t>ИП ТИХОНОВ ОЛЕГ ЕВГЕНЬЕВИЧ</t>
  </si>
  <si>
    <t>ИНДИВИДУАЛЬНЫЙ ПРЕДПРИНИМАТЕЛЬ  КИРИЧЕНКО ОКСАНА ГРИГОРЬЕВНА</t>
  </si>
  <si>
    <t>ООО "ОПТ-РИТЕЙЛ"</t>
  </si>
  <si>
    <t>ИП САВИН ВЛАДИМИР АЛЕКСАНДРОВИЧ</t>
  </si>
  <si>
    <t>ООО "ВЕРОН"</t>
  </si>
  <si>
    <t>ООО "ТК ЛИРА"</t>
  </si>
  <si>
    <t>ООО КОМПАНИЯ АВТ</t>
  </si>
  <si>
    <t>ООО "ТЕРРИТОРИЯ УСПЕХА"</t>
  </si>
  <si>
    <t>ИНДИВИДУАЛЬНЫЙ ПРЕДПРИНИМАТЕЛЬ  СТЕПАНЯН РАФИК МИКАЕЛОВИЧ</t>
  </si>
  <si>
    <t>ИП ЮРЬЕВ ОЛЕГ ВИТАЛЬЕВИЧ</t>
  </si>
  <si>
    <t>ИНДИВИДУАЛЬНЫЙ ПРЕДПРИНИМАТЕЛЬ  БАИН КОНСТАНТИН ЮРЬЕВИЧ</t>
  </si>
  <si>
    <t>ООО "АДЕЛЬ"</t>
  </si>
  <si>
    <t>ООО ФОРТРЕСС</t>
  </si>
  <si>
    <t>ООО "НОВОБИЗ"</t>
  </si>
  <si>
    <t>ООО "ГИЛЬДИЯ"</t>
  </si>
  <si>
    <t>ООО "СКЛАДСТРОЙМАРКЕТ"</t>
  </si>
  <si>
    <t>ООО "НК ГРУПП"</t>
  </si>
  <si>
    <t>ООО ПАЛЬМИРА</t>
  </si>
  <si>
    <t>ООО "ИНВЕСТАРТАП"</t>
  </si>
  <si>
    <t>ИНДИВИДУАЛЬНЫЙ ПРЕДПРИНИМАТЕЛЬ  ЗОТОВА НАТАЛЬЯ ВЛАДИМИРОВНА</t>
  </si>
  <si>
    <t>ООО "ДЖЕНЕРАЛ ТРЭЙД"</t>
  </si>
  <si>
    <t>ООО "ЛЕНИНГРАД-СПЕЦГИДРОЭНЕРГОМОНТАЖ"</t>
  </si>
  <si>
    <t>ИП АРУТЮНОВ АРТУР РАНТОВИЧ</t>
  </si>
  <si>
    <t>ООО МИКРОФИНАНСОВАЯ ОРГАНИЗАЦИЯ "АВТОРИЗОВАННЫЕ КРЕДИТНЫЕ СИСТЕМЫ "КОШЕЛЕК"</t>
  </si>
  <si>
    <t>ИП ЭКСУЗЯН АННА ЛЕВОНОВНА</t>
  </si>
  <si>
    <t>ИП ГОРЮНОВ АНДРЕЙ ВЯЧЕСЛАВОВИЧ</t>
  </si>
  <si>
    <t>ООО ИНФОРС</t>
  </si>
  <si>
    <t>ИП ВОЗНЯКОВСКАЯ ЕКАТЕРИНА ЮРЬЕВНА</t>
  </si>
  <si>
    <t>ООО "ПРОСПЕРИТИ"</t>
  </si>
  <si>
    <t>ООО ПРАВОВОЕ АГЕНТСТВО РЕГИОН</t>
  </si>
  <si>
    <t>ИП ХОЛОДОВ ЮРИЙ НИКОЛАЕВИЧ</t>
  </si>
  <si>
    <t>ИП НОВИЧКОВ АНТОН ЮРЬЕВИЧ</t>
  </si>
  <si>
    <t>ООО "ФАСАД МОНТАЖ" Р/С 40702810862000017461 В ОТДЕЛЕНИЕ "БАНК ТАТАРСТАН" N8610 ПАО СБЕРБАНК Г.КАЗАНЬ</t>
  </si>
  <si>
    <t>ИП ИСАЙЧЕВ МАКСИМ НИКОЛАЕВИЧ</t>
  </si>
  <si>
    <t>ИП ПЕРЦОВСКАЯ ЕЛЕНА АЛЕКСЕЕВНА</t>
  </si>
  <si>
    <t>ИНДИВИДУАЛЬНЫЙ ПРЕДПРИНИМАТЕЛЬ  МОСКОВЧЕНКО НИНА ВАСИЛЬЕВНА</t>
  </si>
  <si>
    <t>ООО НАУЧНО-ТЕХНИЧЕСКИЙ ЦЕНТР "ТАТА"</t>
  </si>
  <si>
    <t>ИНДИВИДУАЛЬНЫЙ ПРЕДПРИНИМАТЕЛЬ  КУЗЬМЕНКО ЮЛИЯ АЛЕКСЕЕВНА</t>
  </si>
  <si>
    <t>ИНДИВИДУАЛЬНЫЙ ПРЕДПРИНИМАТЕЛЬ  ДАВЫДОВ ДЕНИС МИХАЙЛОВИЧ</t>
  </si>
  <si>
    <t>ИП МАХИНЬКОВА ЕЛЕНА НИКОЛАЕВНА</t>
  </si>
  <si>
    <t>ИНДИВИДУАЛЬНЫЙ ПРЕДПРИНИМАТЕЛЬ  ПОТЕМКИН СЕРГЕЙ ВАЛЕРЬЕВИЧ</t>
  </si>
  <si>
    <t>ООО ТРАНСПОРТНАЯ КОМПАНИЯ "МИР"</t>
  </si>
  <si>
    <t>ООО "ПУСК"</t>
  </si>
  <si>
    <t>ООО ОСНОВА 3000</t>
  </si>
  <si>
    <t>ООО "РЕСУРСПРОПЛЮС"</t>
  </si>
  <si>
    <t>ООО "СТРОЙТОРГ"</t>
  </si>
  <si>
    <t>ИНДИВИДУАЛЬНЫЙ ПРЕДПРИНИМАТЕЛЬ  РАГИМОВ МУСА САЛМАН ОГЛЫ</t>
  </si>
  <si>
    <t>ИНДИВИДУАЛЬНЫЙ ПРЕДПРИНИМАТЕЛЬ  МИХАЙЛОВА АННА АНДРЕЕВНА</t>
  </si>
  <si>
    <t>ООО "ТОРГОВЫЙ ДОМ НОВАПАРК"</t>
  </si>
  <si>
    <t>ИНДИВИДУАЛЬНЫЙ ПРЕДПРИНИМАТЕЛЬ  МАТЮШКИНА ЛЮДМИЛА ВЯЧЕСЛАВОВНА</t>
  </si>
  <si>
    <t>ООО "ЛОТОС"</t>
  </si>
  <si>
    <t>ООО "ГРИН ПАРК"</t>
  </si>
  <si>
    <t>ИНДИВИДУАЛЬНЫЙ ПРЕДПРИНИМАТЕЛЬ  САЙКИН АЛЕКСАНДР НИКОЛАЕВИЧ</t>
  </si>
  <si>
    <t>ООО "ТРАНЗИТ"</t>
  </si>
  <si>
    <t>ООО "ВИТА-МЕД"</t>
  </si>
  <si>
    <t>ИНДИВИДУАЛЬНЫЙ ПРЕДПРИНИМАТЕЛЬ  ШЕИНА СВЕТЛАНА НИКОЛАЕВНА</t>
  </si>
  <si>
    <t>ООО "ГЛОБАЛСЕРВИС"</t>
  </si>
  <si>
    <t>ООО "ТЕХНОБИТ"</t>
  </si>
  <si>
    <t>ООО "С.К.ВОЛЖАНКА"</t>
  </si>
  <si>
    <t>ООО "АЛЬФА ЗАПЧАСТЬ"</t>
  </si>
  <si>
    <t>ООО ТРАНСТРЕЙДСЕРВИС</t>
  </si>
  <si>
    <t>ИНДИВИДУАЛЬНЫЙ ПРЕДПРИНИМАТЕЛЬ  КИРИЛЮК РОМАН АНАТОЛЬЕВИЧ</t>
  </si>
  <si>
    <t>ООО "КОМПАНИЯ ЭНЕРГИЯ"</t>
  </si>
  <si>
    <t>ООО "ПРОЦВЕТАНИЕ-ДИЗАЙН"</t>
  </si>
  <si>
    <t>ИП ГАРМАЕВА ГАЛИНА ДАМДИНЦЫРЕНОВНА</t>
  </si>
  <si>
    <t>ООО "ПЕЛАС"</t>
  </si>
  <si>
    <t>ИП СПИРИН ИГОРЬ ВЛАДИМИРОВИЧ</t>
  </si>
  <si>
    <t>ИП АЖИГУЛОВА СЕЙЛЬХАН АЗИМБЕКОВНА</t>
  </si>
  <si>
    <t>ООО СТРОЙТОРГ</t>
  </si>
  <si>
    <t>ООО АГАТ</t>
  </si>
  <si>
    <t>ИП АКИМОВА АРИНА ЮРЬЕВНА</t>
  </si>
  <si>
    <t>ИП КУБЛИЦКИЙ АЛЕКСЕЙ ВИКТОРОВИЧ</t>
  </si>
  <si>
    <t>ООО "АВИЦЕННА"</t>
  </si>
  <si>
    <t>ИНДИВИДУАЛЬНЫЙ ПРЕДПРИНИМАТЕЛЬ  ОСИПОВ ПАВЕЛ ВИКТОРОВИЧ</t>
  </si>
  <si>
    <t>OOO KOMPANIYA AITEK                6                                  80009 KHABAROVSK, YL. PROMISHLENNAYA, 20E-26</t>
  </si>
  <si>
    <t>ИП ПОДГОРНОВ АРТЕМ МИХАЙЛОВИЧ</t>
  </si>
  <si>
    <t>ИНДИВИДУАЛЬНЫЙ ПРЕДПРИНИМАТЕЛЬ  ЯН-БОРИСОВА АННА АНАТОЛЬЕВНА</t>
  </si>
  <si>
    <t>ИНДИВИДУАЛЬНЫЙ ПРЕДПРИНИМАТЕЛЬ БОБНЕВА ЕЛЕНА СЕРГЕЕВНА</t>
  </si>
  <si>
    <t>ИП КРОТОВ АНДРЕЙ МИХАЙЛОВИЧ</t>
  </si>
  <si>
    <t>ИП ДАНИЛОВ ГЕННАДИЙ ВАСИЛЬЕВИЧ</t>
  </si>
  <si>
    <t>ИП СЕМЕНОВ АЛЕКСАНДР ВАДИМОВИЧ</t>
  </si>
  <si>
    <t>ООО АВА ФИНАНС</t>
  </si>
  <si>
    <t>ООО АРТ КОНСАЛТ</t>
  </si>
  <si>
    <t>ИНДИВИДУАЛЬНЫЙ ПРЕДПРИНИМАТЕЛЬ  МАКСИМОВ СЕРГЕЙ ЕВГЕНЬЕВИЧ</t>
  </si>
  <si>
    <t>ИП СМИРНОВА ВИКТОРИЯ АЛЕКСАНДРОВНА</t>
  </si>
  <si>
    <t>ИП КУЗНЕЦОВ ВЛАДИМИР АЛЕКСАНДРОВИЧ</t>
  </si>
  <si>
    <t>FEDOROVA NATALYA VI                KTOROVNA                           683000, PETROPAVLOVSK-KAMC         HATSKII, KRONOCKAYA,12,,9</t>
  </si>
  <si>
    <t>ИП МЕДВЕДЕВА ЕВГЕНИЯ АНДРЕЕВНА</t>
  </si>
  <si>
    <t>ИНДИВИДУАЛЬНЫЙ ПРЕДПРИНИМАТЕЛЬ  СОЛОВЬЕВА МАРИНА ПЕТРОВНА</t>
  </si>
  <si>
    <t>ИНДИВИДУАЛЬНЫЙ ПРЕДПРИНИМАТЕЛЬ  МАЙОРОВА ИРИНА ЕВГЕНЬЕВНА</t>
  </si>
  <si>
    <t>ООО "ВАНИЛЬНОЕ НЕБО"</t>
  </si>
  <si>
    <t>ИНДИВИДУАЛЬНЫЙ ПРЕДПРИНИМАТЕЛЬ  СЕМЕНОВ АЛЕКСАНДР МИХАЙЛОВИЧ</t>
  </si>
  <si>
    <t>ООО "КОНКОРД АДВ ГРУПП"</t>
  </si>
  <si>
    <t>ИНДИВИДУАЛЬНЫЙ ПРЕДПРИНИМАТЕЛЬ  КОЛОМЫЦЕВ СЕРГЕЙ ВЛАДИМИРОВИЧ</t>
  </si>
  <si>
    <t>ООО "УРАЛЬСКАЯ ЭЛЕКТРОИНЖЕНЕРНАЯ КОМПАНИЯ ТЭЛПРО"</t>
  </si>
  <si>
    <t>ИП СМИРНОВ АЛЕКСАНДР ВИКТОРОВИЧ</t>
  </si>
  <si>
    <t>ИП ГЕРМАН ВАДИМ АРКАДЬЕВИЧ</t>
  </si>
  <si>
    <t>ООО "РОСАВТОСТРОЙ"</t>
  </si>
  <si>
    <t>ИНДИВИДУАЛЬНЫЙ ПРЕДПРИНИМАТЕЛЬ  КРАСНАЯ ТАТЬЯНА НИКОЛАЕВНА</t>
  </si>
  <si>
    <t>ИНДИВИДУАЛЬНЫЙ ПРЕДПРИНИМАТЕЛЬ КРАСНЫЙ АЛЕКСАНДР НИКОЛАЕВИЧ</t>
  </si>
  <si>
    <t>ООО ТРУД</t>
  </si>
  <si>
    <t>ООО "АВТОКРАФТ"</t>
  </si>
  <si>
    <t>ИП ПОПОВ АЛЕКСАНДР АЛЕКСАНДРОВИЧ</t>
  </si>
  <si>
    <t>ИП КОСЫРЕВ АНДРЕЙ ВИКТОРОВИЧ</t>
  </si>
  <si>
    <t>ООО "СИБТОМЬТРАНСМАШ"</t>
  </si>
  <si>
    <t>ИП АСАМОВ НАЖИМИТДИН ЗИЯВИТДИНОВИЧ</t>
  </si>
  <si>
    <t>ИП АВЕТИСЯН АРКАДИЙ ГАМЛЕТОВИЧ</t>
  </si>
  <si>
    <t>ООО "КАЛИБР-ЛУК"</t>
  </si>
  <si>
    <t>IP KOLYADYUK INNA V                LADIMIROVNA                        AMURSAYA OBLAST, ARHARI            NSKII R-N, PGT ARHARA, PERVOMAYSKAY</t>
  </si>
  <si>
    <t>ООО "УЮТ"</t>
  </si>
  <si>
    <t>ИП УЛЕЗЬКО ЕВГЕНИЙ ГРИГОРЬЕВИЧ</t>
  </si>
  <si>
    <t>ИНДИВИДУАЛЬНЫЙ ПРЕДПРИНИМАТЕЛЬ  КЛИМЕНОК ЕВГЕНИЙ АНАТОЛЬЕВИЧ</t>
  </si>
  <si>
    <t>ООО ДОКТОР БИЛДЕР</t>
  </si>
  <si>
    <t>ИП ЖУКОВСКИЙ ИЛЬЯ ГЕННАДЬЕВИЧ</t>
  </si>
  <si>
    <t>ООО АРСЕНАЛСТРОЙ</t>
  </si>
  <si>
    <t>ООО "АСТРА"</t>
  </si>
  <si>
    <t>ООО "БАСТЕТ"</t>
  </si>
  <si>
    <t>ИП ДЕМИДОВА-ЗЕНОНОС АНАСТАСИА АНДРЕУ</t>
  </si>
  <si>
    <t>ИП ИНАПШБА САИД БАТАЛОВИЧ</t>
  </si>
  <si>
    <t>ООО "ЮВИМТОРГ"</t>
  </si>
  <si>
    <t>ООО "НУРСАН"</t>
  </si>
  <si>
    <t>ИНДИВИДУАЛЬНЫЙ ПРЕДПРИНИМАТЕЛЬ  БАБКИН НИКОЛАЙ НИКОЛАЕВИЧ</t>
  </si>
  <si>
    <t>ООО "БАРЬЕР М"</t>
  </si>
  <si>
    <t>ИНДИВИДУАЛЬНЫЙ ПРЕДПРИНИМАТЕЛЬ  КРАВЦОВ АНДРЕЙ  ВИКТОРОВИЧ</t>
  </si>
  <si>
    <t>ООО "АВТОРСКАЯ МАСТЕРСКАЯ МАКСВЕРК"</t>
  </si>
  <si>
    <t>ИП ТЕЛЕШОВА ОКСАНА АНАТОЛЬЕВНА</t>
  </si>
  <si>
    <t>ООО "РУСБОЛТ"</t>
  </si>
  <si>
    <t>ООО СТРОЙЦЕНТР</t>
  </si>
  <si>
    <t>IP OGORODNIK ALLA V                ASILIEVNA                          RS(Y), G.YAKUTSK, UL.KALA          NDARASHVIKI,D.38,KORP.3,KV.49</t>
  </si>
  <si>
    <t>ИНДИВИДУАЛЬНЫЙ ПРЕДПРИНИМАТЕЛЬ  РУПАСОВА ОЛЬГА СТАНИСЛАВОВНА</t>
  </si>
  <si>
    <t>ИП ГАЙВОРОНСКИЙ ИГОРЬ АЛЕКСЕЕВИЧ</t>
  </si>
  <si>
    <t>ООО "ЭКОСЕРВИС"</t>
  </si>
  <si>
    <t>ИП МАЛЫШЕВ СЕРГЕЙ АЛЕКСАНДРОВИЧ</t>
  </si>
  <si>
    <t>ИНДИВИДУАЛЬНЫЙ ПРЕДПРИНИМАТЕЛЬ  ШВЕЦ ЮРИЙ ВАЛЕРЬЕВИЧ</t>
  </si>
  <si>
    <t>ИНДИВИДУАЛЬНЫЙ ПРЕДПРИНИМАТЕЛЬ  ТУЛУПОВ АЛЕКСАНДР ИВАНОВИЧ</t>
  </si>
  <si>
    <t>ООО "ТОРГСТРОЙ"</t>
  </si>
  <si>
    <t>ООО "ПРИОРИТЕТ"</t>
  </si>
  <si>
    <t>ООО "ТКТ-ПРОСТОР"</t>
  </si>
  <si>
    <t>ООО "МЕГА СТРОЙ"</t>
  </si>
  <si>
    <t>ООО "С-ТОРГ"</t>
  </si>
  <si>
    <t>ООО АЛЬБАТРОС</t>
  </si>
  <si>
    <t>ООО "ИНПРОМ"</t>
  </si>
  <si>
    <t xml:space="preserve">ВТБ 24 (ПАО)                 </t>
  </si>
  <si>
    <t>61-23</t>
  </si>
  <si>
    <t>19-47</t>
  </si>
  <si>
    <t>50-12</t>
  </si>
  <si>
    <t>63-21</t>
  </si>
  <si>
    <t>99-08</t>
  </si>
  <si>
    <t>14-87</t>
  </si>
  <si>
    <t>59-26</t>
  </si>
  <si>
    <t>69-16</t>
  </si>
  <si>
    <t>14-91</t>
  </si>
  <si>
    <t>05-16</t>
  </si>
  <si>
    <t>94-87</t>
  </si>
  <si>
    <t>48-52</t>
  </si>
  <si>
    <t>76-70</t>
  </si>
  <si>
    <t>64-49</t>
  </si>
  <si>
    <t>13-77</t>
  </si>
  <si>
    <t>48-56</t>
  </si>
  <si>
    <t>72-19</t>
  </si>
  <si>
    <t>69-55</t>
  </si>
  <si>
    <t>66-49</t>
  </si>
  <si>
    <t>20-26</t>
  </si>
  <si>
    <t>21-26</t>
  </si>
  <si>
    <t>84-79</t>
  </si>
  <si>
    <t>71-51</t>
  </si>
  <si>
    <t>55-55</t>
  </si>
  <si>
    <t>67-14</t>
  </si>
  <si>
    <t>11-93</t>
  </si>
  <si>
    <t>34-37</t>
  </si>
  <si>
    <t>48-51</t>
  </si>
  <si>
    <t>21-64</t>
  </si>
  <si>
    <t>17-83</t>
  </si>
  <si>
    <t>33-44</t>
  </si>
  <si>
    <t>48-22</t>
  </si>
  <si>
    <t>55-60</t>
  </si>
  <si>
    <t>10-98</t>
  </si>
  <si>
    <t>44-02</t>
  </si>
  <si>
    <t>75-30</t>
  </si>
  <si>
    <t>10-72</t>
  </si>
  <si>
    <t>06-07</t>
  </si>
  <si>
    <t>19-19</t>
  </si>
  <si>
    <t>56-78</t>
  </si>
  <si>
    <t>04-66</t>
  </si>
  <si>
    <t>42-43</t>
  </si>
  <si>
    <t>50-58</t>
  </si>
  <si>
    <t>32-79</t>
  </si>
  <si>
    <t>49-89</t>
  </si>
  <si>
    <t>40-19</t>
  </si>
  <si>
    <t>69-44</t>
  </si>
  <si>
    <t>54-52</t>
  </si>
  <si>
    <t>40-30</t>
  </si>
  <si>
    <t>10-12</t>
  </si>
  <si>
    <t>95-08</t>
  </si>
  <si>
    <t>13-85</t>
  </si>
  <si>
    <t>03-82</t>
  </si>
  <si>
    <t>41-50</t>
  </si>
  <si>
    <t>76-49</t>
  </si>
  <si>
    <t>32-37</t>
  </si>
  <si>
    <t>58-26</t>
  </si>
  <si>
    <t>27-70</t>
  </si>
  <si>
    <t>49-55</t>
  </si>
  <si>
    <t>46-15</t>
  </si>
  <si>
    <t>85-82</t>
  </si>
  <si>
    <t>43-64</t>
  </si>
  <si>
    <t>40-00</t>
  </si>
  <si>
    <t>48-25</t>
  </si>
  <si>
    <t>67-24</t>
  </si>
  <si>
    <t>90-85</t>
  </si>
  <si>
    <t>45-26</t>
  </si>
  <si>
    <t>23-44</t>
  </si>
  <si>
    <t>06-15</t>
  </si>
  <si>
    <t>97-58</t>
  </si>
  <si>
    <t>39-33</t>
  </si>
  <si>
    <t>10-35</t>
  </si>
  <si>
    <t>03-72</t>
  </si>
  <si>
    <t>21-52</t>
  </si>
  <si>
    <t>90-30</t>
  </si>
  <si>
    <t>56-04</t>
  </si>
  <si>
    <t>25-51</t>
  </si>
  <si>
    <t>61-88</t>
  </si>
  <si>
    <t>13-68</t>
  </si>
  <si>
    <t>65-93</t>
  </si>
  <si>
    <t>47-81</t>
  </si>
  <si>
    <t>46-19</t>
  </si>
  <si>
    <t>57-30</t>
  </si>
  <si>
    <t>12-28</t>
  </si>
  <si>
    <t>15-24</t>
  </si>
  <si>
    <t>04-02</t>
  </si>
  <si>
    <t>07-13</t>
  </si>
  <si>
    <t>88-37</t>
  </si>
  <si>
    <t>77-15</t>
  </si>
  <si>
    <t>26-44</t>
  </si>
  <si>
    <t>43-80</t>
  </si>
  <si>
    <t>85-90</t>
  </si>
  <si>
    <t>10-57</t>
  </si>
  <si>
    <t>17-69</t>
  </si>
  <si>
    <t>23-28</t>
  </si>
  <si>
    <t>14-12</t>
  </si>
  <si>
    <t>19-01</t>
  </si>
  <si>
    <t>37-46</t>
  </si>
  <si>
    <t>88-41</t>
  </si>
  <si>
    <t>82-65</t>
  </si>
  <si>
    <t>09-65</t>
  </si>
  <si>
    <t>18-88</t>
  </si>
  <si>
    <t>66-32</t>
  </si>
  <si>
    <t>61-52</t>
  </si>
  <si>
    <t>35-03</t>
  </si>
  <si>
    <t>18-13</t>
  </si>
  <si>
    <t>83-89</t>
  </si>
  <si>
    <t>77-44</t>
  </si>
  <si>
    <t>44-99</t>
  </si>
  <si>
    <t>60-61</t>
  </si>
  <si>
    <t>52-44</t>
  </si>
  <si>
    <t>52-55</t>
  </si>
  <si>
    <t>65-02</t>
  </si>
  <si>
    <t>81-07</t>
  </si>
  <si>
    <t>45-15</t>
  </si>
  <si>
    <t>20-40</t>
  </si>
  <si>
    <t>44-34</t>
  </si>
  <si>
    <t>77-73</t>
  </si>
  <si>
    <t>71-79</t>
  </si>
  <si>
    <t>66-87</t>
  </si>
  <si>
    <t>48-98</t>
  </si>
  <si>
    <t>12-23</t>
  </si>
  <si>
    <t>65-35</t>
  </si>
  <si>
    <t>7</t>
  </si>
  <si>
    <t>26-08</t>
  </si>
  <si>
    <t>57-38</t>
  </si>
  <si>
    <t>55-29</t>
  </si>
  <si>
    <t>88-09</t>
  </si>
  <si>
    <t>46-54</t>
  </si>
  <si>
    <t>86-08</t>
  </si>
  <si>
    <t>23-66</t>
  </si>
  <si>
    <t>0730</t>
  </si>
  <si>
    <t>8091</t>
  </si>
  <si>
    <t>7361</t>
  </si>
  <si>
    <t>0164</t>
  </si>
  <si>
    <t>2885</t>
  </si>
  <si>
    <t>6162</t>
  </si>
  <si>
    <t>9559</t>
  </si>
  <si>
    <t>2818</t>
  </si>
  <si>
    <t>5059</t>
  </si>
  <si>
    <t>8150</t>
  </si>
  <si>
    <t>2122</t>
  </si>
  <si>
    <t>8398</t>
  </si>
  <si>
    <t>2551</t>
  </si>
  <si>
    <t>2479</t>
  </si>
  <si>
    <t>0822</t>
  </si>
  <si>
    <t>9883</t>
  </si>
  <si>
    <t>0001</t>
  </si>
  <si>
    <t>5072</t>
  </si>
  <si>
    <t>3089</t>
  </si>
  <si>
    <t>4900</t>
  </si>
  <si>
    <t>9753</t>
  </si>
  <si>
    <t>3737</t>
  </si>
  <si>
    <t>8511</t>
  </si>
  <si>
    <t>0298</t>
  </si>
  <si>
    <t>4026</t>
  </si>
  <si>
    <t>7776</t>
  </si>
  <si>
    <t>5966</t>
  </si>
  <si>
    <t>6229</t>
  </si>
  <si>
    <t>0335</t>
  </si>
  <si>
    <t>9092</t>
  </si>
  <si>
    <t>1188</t>
  </si>
  <si>
    <t>0087</t>
  </si>
  <si>
    <t>0372</t>
  </si>
  <si>
    <t>9767</t>
  </si>
  <si>
    <t>9009</t>
  </si>
  <si>
    <t>7179</t>
  </si>
  <si>
    <t>0700</t>
  </si>
  <si>
    <t>4321</t>
  </si>
  <si>
    <t>7343</t>
  </si>
  <si>
    <t>8838</t>
  </si>
  <si>
    <t>2299</t>
  </si>
  <si>
    <t>2737</t>
  </si>
  <si>
    <t>7874</t>
  </si>
  <si>
    <t>0997</t>
  </si>
  <si>
    <t>1670</t>
  </si>
  <si>
    <t>1350</t>
  </si>
  <si>
    <t>1256</t>
  </si>
  <si>
    <t>6480</t>
  </si>
  <si>
    <t>7849</t>
  </si>
  <si>
    <t>4827</t>
  </si>
  <si>
    <t>6668</t>
  </si>
  <si>
    <t>4646</t>
  </si>
  <si>
    <t>7690</t>
  </si>
  <si>
    <t>6210</t>
  </si>
  <si>
    <t>5553</t>
  </si>
  <si>
    <t>0919</t>
  </si>
  <si>
    <t>6112</t>
  </si>
  <si>
    <t>2158</t>
  </si>
  <si>
    <t>8914</t>
  </si>
  <si>
    <t>7664</t>
  </si>
  <si>
    <t>0459</t>
  </si>
  <si>
    <t>1562</t>
  </si>
  <si>
    <t>5202</t>
  </si>
  <si>
    <t>4250</t>
  </si>
  <si>
    <t>4694</t>
  </si>
  <si>
    <t>6020</t>
  </si>
  <si>
    <t>7707</t>
  </si>
  <si>
    <t>5280</t>
  </si>
  <si>
    <t>9720</t>
  </si>
  <si>
    <t>3368</t>
  </si>
  <si>
    <t>6680</t>
  </si>
  <si>
    <t>6101</t>
  </si>
  <si>
    <t>6655</t>
  </si>
  <si>
    <t>8627</t>
  </si>
  <si>
    <t>9084</t>
  </si>
  <si>
    <t>5121</t>
  </si>
  <si>
    <t>9898</t>
  </si>
  <si>
    <t>0022</t>
  </si>
  <si>
    <t>6372</t>
  </si>
  <si>
    <t>5841</t>
  </si>
  <si>
    <t>8113</t>
  </si>
  <si>
    <t>4674</t>
  </si>
  <si>
    <t>7537</t>
  </si>
  <si>
    <t>5762</t>
  </si>
  <si>
    <t>6222</t>
  </si>
  <si>
    <t>6185</t>
  </si>
  <si>
    <t>0019</t>
  </si>
  <si>
    <t>2693</t>
  </si>
  <si>
    <t>7688</t>
  </si>
  <si>
    <t>4941</t>
  </si>
  <si>
    <t>7004</t>
  </si>
  <si>
    <t>0788</t>
  </si>
  <si>
    <t>0693</t>
  </si>
  <si>
    <t>4567</t>
  </si>
  <si>
    <t>2640</t>
  </si>
  <si>
    <t>7561</t>
  </si>
  <si>
    <t>9795</t>
  </si>
  <si>
    <t>5115</t>
  </si>
  <si>
    <t>4221</t>
  </si>
  <si>
    <t>4242</t>
  </si>
  <si>
    <t>8938</t>
  </si>
  <si>
    <t>4791</t>
  </si>
  <si>
    <t>9005</t>
  </si>
  <si>
    <t>0150</t>
  </si>
  <si>
    <t>4800</t>
  </si>
  <si>
    <t>9226</t>
  </si>
  <si>
    <t>6004</t>
  </si>
  <si>
    <t>5067</t>
  </si>
  <si>
    <t>1788</t>
  </si>
  <si>
    <t>9531</t>
  </si>
  <si>
    <t>9079</t>
  </si>
  <si>
    <t>1916</t>
  </si>
  <si>
    <t>7910</t>
  </si>
  <si>
    <t>2060</t>
  </si>
  <si>
    <t>9332</t>
  </si>
  <si>
    <t>7243</t>
  </si>
  <si>
    <t>4506</t>
  </si>
  <si>
    <t>0484</t>
  </si>
  <si>
    <t>1511</t>
  </si>
  <si>
    <t>7799</t>
  </si>
  <si>
    <t>9419</t>
  </si>
  <si>
    <t>1244</t>
  </si>
  <si>
    <t>9816</t>
  </si>
  <si>
    <t>3709</t>
  </si>
  <si>
    <t>0671</t>
  </si>
  <si>
    <t>8232</t>
  </si>
  <si>
    <t>0122</t>
  </si>
  <si>
    <t>7129</t>
  </si>
  <si>
    <t>5887</t>
  </si>
  <si>
    <t>3339</t>
  </si>
  <si>
    <t>1017</t>
  </si>
  <si>
    <t>9589</t>
  </si>
  <si>
    <t>1794</t>
  </si>
  <si>
    <t>1570</t>
  </si>
  <si>
    <t>7460</t>
  </si>
  <si>
    <t>0615</t>
  </si>
  <si>
    <t>1021</t>
  </si>
  <si>
    <t>6329</t>
  </si>
  <si>
    <t>3302</t>
  </si>
  <si>
    <t>3391</t>
  </si>
  <si>
    <t>7191</t>
  </si>
  <si>
    <t>0088</t>
  </si>
  <si>
    <t>7976</t>
  </si>
  <si>
    <t>7414</t>
  </si>
  <si>
    <t>1997</t>
  </si>
  <si>
    <t>1665</t>
  </si>
  <si>
    <t>3218</t>
  </si>
  <si>
    <t>3766</t>
  </si>
  <si>
    <t>7278</t>
  </si>
  <si>
    <t>6195</t>
  </si>
  <si>
    <t>7323</t>
  </si>
  <si>
    <t>3938</t>
  </si>
  <si>
    <t>1965</t>
  </si>
  <si>
    <t>0080</t>
  </si>
  <si>
    <t>6199</t>
  </si>
  <si>
    <t>9901</t>
  </si>
  <si>
    <t>9629</t>
  </si>
  <si>
    <t>4922</t>
  </si>
  <si>
    <t>1810</t>
  </si>
  <si>
    <t>9200</t>
  </si>
  <si>
    <t>0408</t>
  </si>
  <si>
    <t>8957</t>
  </si>
  <si>
    <t>9059</t>
  </si>
  <si>
    <t>0686</t>
  </si>
  <si>
    <t>2393</t>
  </si>
  <si>
    <t>1922</t>
  </si>
  <si>
    <t>4902</t>
  </si>
  <si>
    <t>5939</t>
  </si>
  <si>
    <t>3333</t>
  </si>
  <si>
    <t>5533</t>
  </si>
  <si>
    <t>1169</t>
  </si>
  <si>
    <t>5600</t>
  </si>
  <si>
    <t>0547</t>
  </si>
  <si>
    <t>4877</t>
  </si>
  <si>
    <t>7854</t>
  </si>
  <si>
    <t>8841</t>
  </si>
  <si>
    <t>2739</t>
  </si>
  <si>
    <t>3533</t>
  </si>
  <si>
    <t>5443</t>
  </si>
  <si>
    <t>7749</t>
  </si>
  <si>
    <t>0109</t>
  </si>
  <si>
    <t>3644</t>
  </si>
  <si>
    <t>1700</t>
  </si>
  <si>
    <t>1989</t>
  </si>
  <si>
    <t>6299</t>
  </si>
  <si>
    <t>2255</t>
  </si>
  <si>
    <t>9120</t>
  </si>
  <si>
    <t>5546</t>
  </si>
  <si>
    <t>0606</t>
  </si>
  <si>
    <t>1838</t>
  </si>
  <si>
    <t>4100</t>
  </si>
  <si>
    <t>6799</t>
  </si>
  <si>
    <t>2220</t>
  </si>
  <si>
    <t>2145</t>
  </si>
  <si>
    <t>0976</t>
  </si>
  <si>
    <t>0510</t>
  </si>
  <si>
    <t>7028</t>
  </si>
  <si>
    <t>8432</t>
  </si>
  <si>
    <t>6304</t>
  </si>
  <si>
    <t>7774</t>
  </si>
  <si>
    <t>2272</t>
  </si>
  <si>
    <t>4084</t>
  </si>
  <si>
    <t>8905</t>
  </si>
  <si>
    <t>1209</t>
  </si>
  <si>
    <t>1727</t>
  </si>
  <si>
    <t>3910</t>
  </si>
  <si>
    <t>9721</t>
  </si>
  <si>
    <t>3258</t>
  </si>
  <si>
    <t>5470</t>
  </si>
  <si>
    <t>1593</t>
  </si>
  <si>
    <t>9520</t>
  </si>
  <si>
    <t>9198</t>
  </si>
  <si>
    <t>4086</t>
  </si>
  <si>
    <t>0315</t>
  </si>
  <si>
    <t>0707</t>
  </si>
  <si>
    <t>6921</t>
  </si>
  <si>
    <t>0991</t>
  </si>
  <si>
    <t>7994</t>
  </si>
  <si>
    <t>7963</t>
  </si>
  <si>
    <t>1081</t>
  </si>
  <si>
    <t>8407</t>
  </si>
  <si>
    <t>9377</t>
  </si>
  <si>
    <t>1572</t>
  </si>
  <si>
    <t>3906</t>
  </si>
  <si>
    <t>8300</t>
  </si>
  <si>
    <t>9882</t>
  </si>
  <si>
    <t>9172</t>
  </si>
  <si>
    <t>2491</t>
  </si>
  <si>
    <t>8171</t>
  </si>
  <si>
    <t>8923</t>
  </si>
  <si>
    <t>5597</t>
  </si>
  <si>
    <t>6324</t>
  </si>
  <si>
    <t>1519</t>
  </si>
  <si>
    <t>3526</t>
  </si>
  <si>
    <t>5099</t>
  </si>
  <si>
    <t>1471</t>
  </si>
  <si>
    <t>4579</t>
  </si>
  <si>
    <t>2856</t>
  </si>
  <si>
    <t>4613</t>
  </si>
  <si>
    <t>3825</t>
  </si>
  <si>
    <t>9222</t>
  </si>
  <si>
    <t>8715</t>
  </si>
  <si>
    <t>3660</t>
  </si>
  <si>
    <t>0797</t>
  </si>
  <si>
    <t>8840</t>
  </si>
  <si>
    <t>3328</t>
  </si>
  <si>
    <t>9919</t>
  </si>
  <si>
    <t>3246</t>
  </si>
  <si>
    <t>6096</t>
  </si>
  <si>
    <t>4271</t>
  </si>
  <si>
    <t>8969</t>
  </si>
  <si>
    <t>6496</t>
  </si>
  <si>
    <t>1087</t>
  </si>
  <si>
    <t>7943</t>
  </si>
  <si>
    <t>5832</t>
  </si>
  <si>
    <t>7750</t>
  </si>
  <si>
    <t>7810</t>
  </si>
  <si>
    <t>1624</t>
  </si>
  <si>
    <t>2785</t>
  </si>
  <si>
    <t>8986</t>
  </si>
  <si>
    <t>4314</t>
  </si>
  <si>
    <t>8849</t>
  </si>
  <si>
    <t>5555</t>
  </si>
  <si>
    <t>3584</t>
  </si>
  <si>
    <t>6469</t>
  </si>
  <si>
    <t>1041</t>
  </si>
  <si>
    <t>6861</t>
  </si>
  <si>
    <t>4539</t>
  </si>
  <si>
    <t>2501</t>
  </si>
  <si>
    <t>1611</t>
  </si>
  <si>
    <t>0732</t>
  </si>
  <si>
    <t>7687</t>
  </si>
  <si>
    <t>5677</t>
  </si>
  <si>
    <t>4932</t>
  </si>
  <si>
    <t>3839</t>
  </si>
  <si>
    <t>4068</t>
  </si>
  <si>
    <t>7860</t>
  </si>
  <si>
    <t>7197</t>
  </si>
  <si>
    <t>9923</t>
  </si>
  <si>
    <t>1160</t>
  </si>
  <si>
    <t>4235</t>
  </si>
  <si>
    <t>3632</t>
  </si>
  <si>
    <t>3828</t>
  </si>
  <si>
    <t>9028</t>
  </si>
  <si>
    <t>8794</t>
  </si>
  <si>
    <t>9065</t>
  </si>
  <si>
    <t>6999</t>
  </si>
  <si>
    <t>1351</t>
  </si>
  <si>
    <t>5559</t>
  </si>
  <si>
    <t>1286</t>
  </si>
  <si>
    <t>6580</t>
  </si>
  <si>
    <t>5014</t>
  </si>
  <si>
    <t>7666</t>
  </si>
  <si>
    <t>2216</t>
  </si>
  <si>
    <t>4524</t>
  </si>
  <si>
    <t>9273</t>
  </si>
  <si>
    <t>5643</t>
  </si>
  <si>
    <t>8966</t>
  </si>
  <si>
    <t>2571</t>
  </si>
  <si>
    <t>5929</t>
  </si>
  <si>
    <t>1216</t>
  </si>
  <si>
    <t>4307</t>
  </si>
  <si>
    <t>4470</t>
  </si>
  <si>
    <t>3551</t>
  </si>
  <si>
    <t>8024</t>
  </si>
  <si>
    <t>2414</t>
  </si>
  <si>
    <t>5214</t>
  </si>
  <si>
    <t>3444</t>
  </si>
  <si>
    <t>2021</t>
  </si>
  <si>
    <t>1828</t>
  </si>
  <si>
    <t>7601</t>
  </si>
  <si>
    <t>9058</t>
  </si>
  <si>
    <t>2548</t>
  </si>
  <si>
    <t>2523</t>
  </si>
  <si>
    <t>0110</t>
  </si>
  <si>
    <t>5920</t>
  </si>
  <si>
    <t>5927</t>
  </si>
  <si>
    <t>1195</t>
  </si>
  <si>
    <t>9866</t>
  </si>
  <si>
    <t>1826</t>
  </si>
  <si>
    <t>1006</t>
  </si>
  <si>
    <t>0079</t>
  </si>
  <si>
    <t>4670</t>
  </si>
  <si>
    <t>9679</t>
  </si>
  <si>
    <t>6099</t>
  </si>
  <si>
    <t>0808</t>
  </si>
  <si>
    <t>6177</t>
  </si>
  <si>
    <t>3623</t>
  </si>
  <si>
    <t>2029</t>
  </si>
  <si>
    <t>3412</t>
  </si>
  <si>
    <t>4754</t>
  </si>
  <si>
    <t>8028</t>
  </si>
  <si>
    <t>6761</t>
  </si>
  <si>
    <t>6085</t>
  </si>
  <si>
    <t>8151</t>
  </si>
  <si>
    <t>9202</t>
  </si>
  <si>
    <t>2483</t>
  </si>
  <si>
    <t>2426</t>
  </si>
  <si>
    <t>4249</t>
  </si>
  <si>
    <t>5188</t>
  </si>
  <si>
    <t>1139</t>
  </si>
  <si>
    <t>6670</t>
  </si>
  <si>
    <t>2096</t>
  </si>
  <si>
    <t>2926</t>
  </si>
  <si>
    <t>0277</t>
  </si>
  <si>
    <t>5886</t>
  </si>
  <si>
    <t>9904</t>
  </si>
  <si>
    <t>4019</t>
  </si>
  <si>
    <t>4443</t>
  </si>
  <si>
    <t>9223</t>
  </si>
  <si>
    <t>9533</t>
  </si>
  <si>
    <t>4478</t>
  </si>
  <si>
    <t>9195</t>
  </si>
  <si>
    <t>6108</t>
  </si>
  <si>
    <t>0179</t>
  </si>
  <si>
    <t>9808</t>
  </si>
  <si>
    <t>3045</t>
  </si>
  <si>
    <t>6310</t>
  </si>
  <si>
    <t>8870</t>
  </si>
  <si>
    <t>8234</t>
  </si>
  <si>
    <t>6262</t>
  </si>
  <si>
    <t>3920</t>
  </si>
  <si>
    <t>0971</t>
  </si>
  <si>
    <t>6679</t>
  </si>
  <si>
    <t>1680</t>
  </si>
  <si>
    <t>8190</t>
  </si>
  <si>
    <t>0068</t>
  </si>
  <si>
    <t>3641</t>
  </si>
  <si>
    <t>1466</t>
  </si>
  <si>
    <t>9434</t>
  </si>
  <si>
    <t>7000</t>
  </si>
  <si>
    <t>8505</t>
  </si>
  <si>
    <t>1191</t>
  </si>
  <si>
    <t>2789</t>
  </si>
  <si>
    <t>4956</t>
  </si>
  <si>
    <t>4594</t>
  </si>
  <si>
    <t>0029</t>
  </si>
  <si>
    <t>9083</t>
  </si>
  <si>
    <t>3274</t>
  </si>
  <si>
    <t>2206</t>
  </si>
  <si>
    <t>2719</t>
  </si>
  <si>
    <t>3323</t>
  </si>
  <si>
    <t>8510</t>
  </si>
  <si>
    <t>4866</t>
  </si>
  <si>
    <t>9618</t>
  </si>
  <si>
    <t>3534</t>
  </si>
  <si>
    <t>4077</t>
  </si>
  <si>
    <t>0877</t>
  </si>
  <si>
    <t>7430</t>
  </si>
  <si>
    <t>7383</t>
  </si>
  <si>
    <t>0675</t>
  </si>
  <si>
    <t>6719</t>
  </si>
  <si>
    <t>5621</t>
  </si>
  <si>
    <t>8686</t>
  </si>
  <si>
    <t>7775</t>
  </si>
  <si>
    <t>7740</t>
  </si>
  <si>
    <t>4166</t>
  </si>
  <si>
    <t>5245</t>
  </si>
  <si>
    <t>3161</t>
  </si>
  <si>
    <t>1414</t>
  </si>
  <si>
    <t>6586</t>
  </si>
  <si>
    <t>8747</t>
  </si>
  <si>
    <t>7279</t>
  </si>
  <si>
    <t>5451</t>
  </si>
  <si>
    <t>4199</t>
  </si>
  <si>
    <t>0532</t>
  </si>
  <si>
    <t>6517</t>
  </si>
  <si>
    <t>2237</t>
  </si>
  <si>
    <t>1321</t>
  </si>
  <si>
    <t>3405</t>
  </si>
  <si>
    <t>2942</t>
  </si>
  <si>
    <t>3581</t>
  </si>
  <si>
    <t>8734</t>
  </si>
  <si>
    <t>0248</t>
  </si>
  <si>
    <t>9594</t>
  </si>
  <si>
    <t>6071</t>
  </si>
  <si>
    <t>3520</t>
  </si>
  <si>
    <t>5700</t>
  </si>
  <si>
    <t>8492</t>
  </si>
  <si>
    <t>8048</t>
  </si>
  <si>
    <t>6635</t>
  </si>
  <si>
    <t>6224</t>
  </si>
  <si>
    <t>3871</t>
  </si>
  <si>
    <t>5765</t>
  </si>
  <si>
    <t>8355</t>
  </si>
  <si>
    <t>0619</t>
  </si>
  <si>
    <t>2459</t>
  </si>
  <si>
    <t>3331</t>
  </si>
  <si>
    <t>8054</t>
  </si>
  <si>
    <t>9054</t>
  </si>
  <si>
    <t>9399</t>
  </si>
  <si>
    <t>4966</t>
  </si>
  <si>
    <t>8740</t>
  </si>
  <si>
    <t>4186</t>
  </si>
  <si>
    <t>6385</t>
  </si>
  <si>
    <t>4117</t>
  </si>
  <si>
    <t>8772</t>
  </si>
  <si>
    <t>3232</t>
  </si>
  <si>
    <t>8584</t>
  </si>
  <si>
    <t>8214</t>
  </si>
  <si>
    <t>4772</t>
  </si>
  <si>
    <t>2349</t>
  </si>
  <si>
    <t>9409</t>
  </si>
  <si>
    <t>3947</t>
  </si>
  <si>
    <t>1697</t>
  </si>
  <si>
    <t>2880</t>
  </si>
  <si>
    <t>4211</t>
  </si>
  <si>
    <t>1674</t>
  </si>
  <si>
    <t>4917</t>
  </si>
  <si>
    <t>2200</t>
  </si>
  <si>
    <t>5938</t>
  </si>
  <si>
    <t>3784</t>
  </si>
  <si>
    <t>9717</t>
  </si>
  <si>
    <t>5094</t>
  </si>
  <si>
    <t>6939</t>
  </si>
  <si>
    <t>0441</t>
  </si>
  <si>
    <t>3758</t>
  </si>
  <si>
    <t>0596</t>
  </si>
  <si>
    <t>4629</t>
  </si>
  <si>
    <t>7073</t>
  </si>
  <si>
    <t>8283</t>
  </si>
  <si>
    <t>2076</t>
  </si>
  <si>
    <t>2373</t>
  </si>
  <si>
    <t>3570</t>
  </si>
  <si>
    <t>9386</t>
  </si>
  <si>
    <t>3532</t>
  </si>
  <si>
    <t>1143</t>
  </si>
  <si>
    <t>5040</t>
  </si>
  <si>
    <t>3678</t>
  </si>
  <si>
    <t>8367</t>
  </si>
  <si>
    <t>2547</t>
  </si>
  <si>
    <t>3335</t>
  </si>
  <si>
    <t>2584</t>
  </si>
  <si>
    <t>7210</t>
  </si>
  <si>
    <t>9228</t>
  </si>
  <si>
    <t>1803</t>
  </si>
  <si>
    <t>8180</t>
  </si>
  <si>
    <t>3893</t>
  </si>
  <si>
    <t>1332</t>
  </si>
  <si>
    <t>9497</t>
  </si>
  <si>
    <t>3083</t>
  </si>
  <si>
    <t>0779</t>
  </si>
  <si>
    <t>7259</t>
  </si>
  <si>
    <t>9650</t>
  </si>
  <si>
    <t>0106</t>
  </si>
  <si>
    <t>1522</t>
  </si>
  <si>
    <t>3944</t>
  </si>
  <si>
    <t>5652</t>
  </si>
  <si>
    <t>9291</t>
  </si>
  <si>
    <t>7581</t>
  </si>
  <si>
    <t>1573</t>
  </si>
  <si>
    <t>8560</t>
  </si>
  <si>
    <t>6160</t>
  </si>
  <si>
    <t>1095</t>
  </si>
  <si>
    <t>2131</t>
  </si>
  <si>
    <t>5570</t>
  </si>
  <si>
    <t>4655</t>
  </si>
  <si>
    <t>9709</t>
  </si>
  <si>
    <t>0835</t>
  </si>
  <si>
    <t>0028</t>
  </si>
  <si>
    <t>7971</t>
  </si>
  <si>
    <t>0418</t>
  </si>
  <si>
    <t>5955</t>
  </si>
  <si>
    <t>8887</t>
  </si>
  <si>
    <t>2770</t>
  </si>
  <si>
    <t>8086</t>
  </si>
  <si>
    <t>3468</t>
  </si>
  <si>
    <t>5901</t>
  </si>
  <si>
    <t>2222</t>
  </si>
  <si>
    <t>0056</t>
  </si>
  <si>
    <t>2404</t>
  </si>
  <si>
    <t>6508</t>
  </si>
  <si>
    <t>0411</t>
  </si>
  <si>
    <t>9887</t>
  </si>
  <si>
    <t>3117</t>
  </si>
  <si>
    <t>9006</t>
  </si>
  <si>
    <t>1513</t>
  </si>
  <si>
    <t>2775</t>
  </si>
  <si>
    <t>8700</t>
  </si>
  <si>
    <t>3148</t>
  </si>
  <si>
    <t>9692</t>
  </si>
  <si>
    <t>8358</t>
  </si>
  <si>
    <t>1777</t>
  </si>
  <si>
    <t>9070</t>
  </si>
  <si>
    <t>9269</t>
  </si>
  <si>
    <t>0069</t>
  </si>
  <si>
    <t>8635</t>
  </si>
  <si>
    <t>0915</t>
  </si>
  <si>
    <t>7405</t>
  </si>
  <si>
    <t>8147</t>
  </si>
  <si>
    <t>4675</t>
  </si>
  <si>
    <t>2594</t>
  </si>
  <si>
    <t>4465</t>
  </si>
  <si>
    <t>6034</t>
  </si>
  <si>
    <t>9777</t>
  </si>
  <si>
    <t>2248</t>
  </si>
  <si>
    <t>6454</t>
  </si>
  <si>
    <t>4818</t>
  </si>
  <si>
    <t>2512</t>
  </si>
  <si>
    <t>6331</t>
  </si>
  <si>
    <t>9514</t>
  </si>
  <si>
    <t>6051</t>
  </si>
  <si>
    <t>7087</t>
  </si>
  <si>
    <t>8616</t>
  </si>
  <si>
    <t>8554</t>
  </si>
  <si>
    <t>4066</t>
  </si>
  <si>
    <t>7444</t>
  </si>
  <si>
    <t>9000</t>
  </si>
  <si>
    <t>8165</t>
  </si>
  <si>
    <t>5005</t>
  </si>
  <si>
    <t>2218</t>
  </si>
  <si>
    <t>8719</t>
  </si>
  <si>
    <t>5355</t>
  </si>
  <si>
    <t>0632</t>
  </si>
  <si>
    <t>8382</t>
  </si>
  <si>
    <t>8099</t>
  </si>
  <si>
    <t>0430</t>
  </si>
  <si>
    <t>3103</t>
  </si>
  <si>
    <t>7878</t>
  </si>
  <si>
    <t>3604</t>
  </si>
  <si>
    <t>3876</t>
  </si>
  <si>
    <t>0392</t>
  </si>
  <si>
    <t>4208</t>
  </si>
  <si>
    <t>3663</t>
  </si>
  <si>
    <t>9556</t>
  </si>
  <si>
    <t>2702</t>
  </si>
  <si>
    <t>0550</t>
  </si>
  <si>
    <t>3755</t>
  </si>
  <si>
    <t>1478</t>
  </si>
  <si>
    <t>2892</t>
  </si>
  <si>
    <t>9603</t>
  </si>
  <si>
    <t>2691</t>
  </si>
  <si>
    <t>6521</t>
  </si>
  <si>
    <t>4870</t>
  </si>
  <si>
    <t>6236</t>
  </si>
  <si>
    <t>0667</t>
  </si>
  <si>
    <t>3420</t>
  </si>
  <si>
    <t>3815</t>
  </si>
  <si>
    <t>9638</t>
  </si>
  <si>
    <t>0203</t>
  </si>
  <si>
    <t>0135</t>
  </si>
  <si>
    <t>9357</t>
  </si>
  <si>
    <t>1728</t>
  </si>
  <si>
    <t>9412</t>
  </si>
  <si>
    <t>7473</t>
  </si>
  <si>
    <t>6141</t>
  </si>
  <si>
    <t>8445</t>
  </si>
  <si>
    <t>0457</t>
  </si>
  <si>
    <t>1673</t>
  </si>
  <si>
    <t>0148</t>
  </si>
  <si>
    <t>3563</t>
  </si>
  <si>
    <t>0389</t>
  </si>
  <si>
    <t>4323</t>
  </si>
  <si>
    <t>2027</t>
  </si>
  <si>
    <t>9108</t>
  </si>
  <si>
    <t>2468</t>
  </si>
  <si>
    <t>1442</t>
  </si>
  <si>
    <t>1498</t>
  </si>
  <si>
    <t>0015</t>
  </si>
  <si>
    <t>3574</t>
  </si>
  <si>
    <t>0337</t>
  </si>
  <si>
    <t>1187</t>
  </si>
  <si>
    <t>3547</t>
  </si>
  <si>
    <t>7362</t>
  </si>
  <si>
    <t>3340</t>
  </si>
  <si>
    <t>2157</t>
  </si>
  <si>
    <t>8687</t>
  </si>
  <si>
    <t>3318</t>
  </si>
  <si>
    <t>2508</t>
  </si>
  <si>
    <t>2324</t>
  </si>
  <si>
    <t>3051</t>
  </si>
  <si>
    <t>8977</t>
  </si>
  <si>
    <t>6371</t>
  </si>
  <si>
    <t>0077</t>
  </si>
  <si>
    <t>0617</t>
  </si>
  <si>
    <t>7358</t>
  </si>
  <si>
    <t>3671</t>
  </si>
  <si>
    <t>0257</t>
  </si>
  <si>
    <t>2509</t>
  </si>
  <si>
    <t>6074</t>
  </si>
  <si>
    <t>3878</t>
  </si>
  <si>
    <t>3905</t>
  </si>
  <si>
    <t>2864</t>
  </si>
  <si>
    <t>4737</t>
  </si>
  <si>
    <t>8971</t>
  </si>
  <si>
    <t>5093</t>
  </si>
  <si>
    <t>9063</t>
  </si>
  <si>
    <t>7155</t>
  </si>
  <si>
    <t>5732</t>
  </si>
  <si>
    <t>5155</t>
  </si>
  <si>
    <t>2998</t>
  </si>
  <si>
    <t>2698</t>
  </si>
  <si>
    <t>1858</t>
  </si>
  <si>
    <t>5737</t>
  </si>
  <si>
    <t>3695</t>
  </si>
  <si>
    <t>3785</t>
  </si>
  <si>
    <t>0274</t>
  </si>
  <si>
    <t>0300</t>
  </si>
  <si>
    <t>0393</t>
  </si>
  <si>
    <t>1028</t>
  </si>
  <si>
    <t>0114</t>
  </si>
  <si>
    <t>2588</t>
  </si>
  <si>
    <t>0304</t>
  </si>
  <si>
    <t>0040</t>
  </si>
  <si>
    <t>1831</t>
  </si>
  <si>
    <t>2829</t>
  </si>
  <si>
    <t>2923</t>
  </si>
  <si>
    <t>1326</t>
  </si>
  <si>
    <t>4587</t>
  </si>
  <si>
    <t>0437</t>
  </si>
  <si>
    <t>7175</t>
  </si>
  <si>
    <t>8211</t>
  </si>
  <si>
    <t>2330</t>
  </si>
  <si>
    <t>6468</t>
  </si>
  <si>
    <t>1793</t>
  </si>
  <si>
    <t>5899</t>
  </si>
  <si>
    <t>3703</t>
  </si>
  <si>
    <t>0498</t>
  </si>
  <si>
    <t>4185</t>
  </si>
  <si>
    <t>7216</t>
  </si>
  <si>
    <t>0355</t>
  </si>
  <si>
    <t>7770</t>
  </si>
  <si>
    <t>7477</t>
  </si>
  <si>
    <t>5917</t>
  </si>
  <si>
    <t>0167</t>
  </si>
  <si>
    <t>0198</t>
  </si>
  <si>
    <t>6553</t>
  </si>
  <si>
    <t>7530</t>
  </si>
  <si>
    <t>2140</t>
  </si>
  <si>
    <t>6503</t>
  </si>
  <si>
    <t>3500</t>
  </si>
  <si>
    <t>6903</t>
  </si>
  <si>
    <t>3877</t>
  </si>
  <si>
    <t>7253</t>
  </si>
  <si>
    <t>7949</t>
  </si>
  <si>
    <t>4189</t>
  </si>
  <si>
    <t>3095</t>
  </si>
  <si>
    <t>1407</t>
  </si>
  <si>
    <t>9784</t>
  </si>
  <si>
    <t>3259</t>
  </si>
  <si>
    <t>5969</t>
  </si>
  <si>
    <t>0810</t>
  </si>
  <si>
    <t>3030</t>
  </si>
  <si>
    <t>7329</t>
  </si>
  <si>
    <t>0139</t>
  </si>
  <si>
    <t>7378</t>
  </si>
  <si>
    <t>8303</t>
  </si>
  <si>
    <t>8353</t>
  </si>
  <si>
    <t>3953</t>
  </si>
  <si>
    <t>8519</t>
  </si>
  <si>
    <t>2638</t>
  </si>
  <si>
    <t>3714</t>
  </si>
  <si>
    <t>5608</t>
  </si>
  <si>
    <t>4291</t>
  </si>
  <si>
    <t>8179</t>
  </si>
  <si>
    <t>9606</t>
  </si>
  <si>
    <t>6241</t>
  </si>
  <si>
    <t>2952</t>
  </si>
  <si>
    <t>6414</t>
  </si>
  <si>
    <t>6362</t>
  </si>
  <si>
    <t>9157</t>
  </si>
  <si>
    <t>6621</t>
  </si>
  <si>
    <t>4777</t>
  </si>
  <si>
    <t>9959</t>
  </si>
  <si>
    <t>8332</t>
  </si>
  <si>
    <t>8229</t>
  </si>
  <si>
    <t>3609</t>
  </si>
  <si>
    <t>2470</t>
  </si>
  <si>
    <t>4220</t>
  </si>
  <si>
    <t>1758</t>
  </si>
  <si>
    <t>9977</t>
  </si>
  <si>
    <t>7030</t>
  </si>
  <si>
    <t>7290</t>
  </si>
  <si>
    <t>5858</t>
  </si>
  <si>
    <t>0555</t>
  </si>
  <si>
    <t>6264</t>
  </si>
  <si>
    <t>1704</t>
  </si>
  <si>
    <t>8070</t>
  </si>
  <si>
    <t>2367</t>
  </si>
  <si>
    <t>2088</t>
  </si>
  <si>
    <t>1579</t>
  </si>
  <si>
    <t>9181</t>
  </si>
  <si>
    <t>2735</t>
  </si>
  <si>
    <t>9013</t>
  </si>
  <si>
    <t>5329</t>
  </si>
  <si>
    <t>7766</t>
  </si>
  <si>
    <t>7883</t>
  </si>
  <si>
    <t>2784</t>
  </si>
  <si>
    <t>9703</t>
  </si>
  <si>
    <t>4492</t>
  </si>
  <si>
    <t>4723</t>
  </si>
  <si>
    <t>7589</t>
  </si>
  <si>
    <t>7942</t>
  </si>
  <si>
    <t>1652</t>
  </si>
  <si>
    <t>2267</t>
  </si>
  <si>
    <t>1526</t>
  </si>
  <si>
    <t>5100</t>
  </si>
  <si>
    <t>9427</t>
  </si>
  <si>
    <t>0783</t>
  </si>
  <si>
    <t>0242</t>
  </si>
  <si>
    <t>4112</t>
  </si>
  <si>
    <t>0544</t>
  </si>
  <si>
    <t>3119</t>
  </si>
  <si>
    <t>3431</t>
  </si>
  <si>
    <t>1255</t>
  </si>
  <si>
    <t>4356</t>
  </si>
  <si>
    <t>7909</t>
  </si>
  <si>
    <t>3173</t>
  </si>
  <si>
    <t>6514</t>
  </si>
  <si>
    <t>5959</t>
  </si>
  <si>
    <t>9045</t>
  </si>
  <si>
    <t>6266</t>
  </si>
  <si>
    <t>3242</t>
  </si>
  <si>
    <t>2030</t>
  </si>
  <si>
    <t>0008</t>
  </si>
  <si>
    <t>3880</t>
  </si>
  <si>
    <t>1901</t>
  </si>
  <si>
    <t>9125</t>
  </si>
  <si>
    <t>6818</t>
  </si>
  <si>
    <t>7237</t>
  </si>
  <si>
    <t>0702</t>
  </si>
  <si>
    <t>1799</t>
  </si>
  <si>
    <t>8228</t>
  </si>
  <si>
    <t>1365</t>
  </si>
  <si>
    <t>3329</t>
  </si>
  <si>
    <t>5536</t>
  </si>
  <si>
    <t>3977</t>
  </si>
  <si>
    <t>2681</t>
  </si>
  <si>
    <t>5579</t>
  </si>
  <si>
    <t>5947</t>
  </si>
  <si>
    <t>6859</t>
  </si>
  <si>
    <t>4529</t>
  </si>
  <si>
    <t>6796</t>
  </si>
  <si>
    <t>3128</t>
  </si>
  <si>
    <t>8880</t>
  </si>
  <si>
    <t>1277</t>
  </si>
  <si>
    <t>5748</t>
  </si>
  <si>
    <t>8156</t>
  </si>
  <si>
    <t>4544</t>
  </si>
  <si>
    <t>6520</t>
  </si>
  <si>
    <t>7858</t>
  </si>
  <si>
    <t>9267</t>
  </si>
  <si>
    <t>0258</t>
  </si>
  <si>
    <t>3956</t>
  </si>
  <si>
    <t>4161</t>
  </si>
  <si>
    <t>2595</t>
  </si>
  <si>
    <t>7803</t>
  </si>
  <si>
    <t>2747</t>
  </si>
  <si>
    <t>5265</t>
  </si>
  <si>
    <t>0703</t>
  </si>
  <si>
    <t>8520</t>
  </si>
  <si>
    <t>3298</t>
  </si>
  <si>
    <t>2215</t>
  </si>
  <si>
    <t>5343</t>
  </si>
  <si>
    <t>4415</t>
  </si>
  <si>
    <t>4414</t>
  </si>
  <si>
    <t>1080</t>
  </si>
  <si>
    <t>0926</t>
  </si>
  <si>
    <t>7111</t>
  </si>
  <si>
    <t>6718</t>
  </si>
  <si>
    <t>4121</t>
  </si>
  <si>
    <t>7686</t>
  </si>
  <si>
    <t>6400</t>
  </si>
  <si>
    <t>1174</t>
  </si>
  <si>
    <t>1377</t>
  </si>
  <si>
    <t>5766</t>
  </si>
  <si>
    <t>5951</t>
  </si>
  <si>
    <t>7944</t>
  </si>
  <si>
    <t>6203</t>
  </si>
  <si>
    <t>3143</t>
  </si>
  <si>
    <t>1779</t>
  </si>
  <si>
    <t>1850</t>
  </si>
  <si>
    <t>3171</t>
  </si>
  <si>
    <t>3489</t>
  </si>
  <si>
    <t>5191</t>
  </si>
  <si>
    <t>6403</t>
  </si>
  <si>
    <t>3131</t>
  </si>
  <si>
    <t>3113</t>
  </si>
  <si>
    <t>0505</t>
  </si>
  <si>
    <t>5038</t>
  </si>
  <si>
    <t>2908</t>
  </si>
  <si>
    <t>7951</t>
  </si>
  <si>
    <t>3149</t>
  </si>
  <si>
    <t>4000</t>
  </si>
  <si>
    <t>1161</t>
  </si>
  <si>
    <t>8797</t>
  </si>
  <si>
    <t>7072</t>
  </si>
  <si>
    <t>9313</t>
  </si>
  <si>
    <t>1054</t>
  </si>
  <si>
    <t>8004</t>
  </si>
  <si>
    <t>7222</t>
  </si>
  <si>
    <t>0947</t>
  </si>
  <si>
    <t>7676</t>
  </si>
  <si>
    <t>8897</t>
  </si>
  <si>
    <t>4024</t>
  </si>
  <si>
    <t>4549</t>
  </si>
  <si>
    <t>4444</t>
  </si>
  <si>
    <t>4977</t>
  </si>
  <si>
    <t>4636</t>
  </si>
  <si>
    <t>4677</t>
  </si>
  <si>
    <t>7235</t>
  </si>
  <si>
    <t>0951</t>
  </si>
  <si>
    <t>3354</t>
  </si>
  <si>
    <t>0303</t>
  </si>
  <si>
    <t>6386</t>
  </si>
  <si>
    <t>6912</t>
  </si>
  <si>
    <t>2582</t>
  </si>
  <si>
    <t>0190</t>
  </si>
  <si>
    <t>0270</t>
  </si>
  <si>
    <t>5744</t>
  </si>
  <si>
    <t>9290</t>
  </si>
  <si>
    <t>0672</t>
  </si>
  <si>
    <t>5845</t>
  </si>
  <si>
    <t>7029</t>
  </si>
  <si>
    <t>3945</t>
  </si>
  <si>
    <t>4441</t>
  </si>
  <si>
    <t>1933</t>
  </si>
  <si>
    <t>0696</t>
  </si>
  <si>
    <t>7801</t>
  </si>
  <si>
    <t>2038</t>
  </si>
  <si>
    <t>6798</t>
  </si>
  <si>
    <t>3334</t>
  </si>
  <si>
    <t>2780</t>
  </si>
  <si>
    <t>5338</t>
  </si>
  <si>
    <t>6444</t>
  </si>
  <si>
    <t>8791</t>
  </si>
  <si>
    <t>6622</t>
  </si>
  <si>
    <t>7672</t>
  </si>
  <si>
    <t>8608</t>
  </si>
  <si>
    <t>2911</t>
  </si>
  <si>
    <t>1710</t>
  </si>
  <si>
    <t>3808</t>
  </si>
  <si>
    <t>8482</t>
  </si>
  <si>
    <t>9014</t>
  </si>
  <si>
    <t>7744</t>
  </si>
  <si>
    <t>2292</t>
  </si>
  <si>
    <t>6077</t>
  </si>
  <si>
    <t>7356</t>
  </si>
  <si>
    <t>1026</t>
  </si>
  <si>
    <t>7739</t>
  </si>
  <si>
    <t>0102</t>
  </si>
  <si>
    <t>4835</t>
  </si>
  <si>
    <t>6170</t>
  </si>
  <si>
    <t>4667</t>
  </si>
  <si>
    <t>3519</t>
  </si>
  <si>
    <t>7648</t>
  </si>
  <si>
    <t>1756</t>
  </si>
  <si>
    <t>5469</t>
  </si>
  <si>
    <t>7502</t>
  </si>
  <si>
    <t>3930</t>
  </si>
  <si>
    <t>6117</t>
  </si>
  <si>
    <t>8598</t>
  </si>
  <si>
    <t>6899</t>
  </si>
  <si>
    <t>3189</t>
  </si>
  <si>
    <t>8767</t>
  </si>
  <si>
    <t>1424</t>
  </si>
  <si>
    <t>5552</t>
  </si>
  <si>
    <t>1781</t>
  </si>
  <si>
    <t>5527</t>
  </si>
  <si>
    <t>8282</t>
  </si>
  <si>
    <t>0918</t>
  </si>
  <si>
    <t>1215</t>
  </si>
  <si>
    <t>2100</t>
  </si>
  <si>
    <t>8555</t>
  </si>
  <si>
    <t>3764</t>
  </si>
  <si>
    <t>5926</t>
  </si>
  <si>
    <t>2993</t>
  </si>
  <si>
    <t>0140</t>
  </si>
  <si>
    <t>9788</t>
  </si>
  <si>
    <t>1520</t>
  </si>
  <si>
    <t>1022</t>
  </si>
  <si>
    <t>8465</t>
  </si>
  <si>
    <t>2116</t>
  </si>
  <si>
    <t>1113</t>
  </si>
  <si>
    <t>1223</t>
  </si>
  <si>
    <t>4298</t>
  </si>
  <si>
    <t>2050</t>
  </si>
  <si>
    <t>1111</t>
  </si>
  <si>
    <t>5708</t>
  </si>
  <si>
    <t>3227</t>
  </si>
  <si>
    <t>1112</t>
  </si>
  <si>
    <t>4820</t>
  </si>
  <si>
    <t>4495</t>
  </si>
  <si>
    <t>2611</t>
  </si>
  <si>
    <t>1715</t>
  </si>
  <si>
    <t>2079</t>
  </si>
  <si>
    <t>0677</t>
  </si>
  <si>
    <t>2014</t>
  </si>
  <si>
    <t>9319</t>
  </si>
  <si>
    <t>3061</t>
  </si>
  <si>
    <t>5763</t>
  </si>
  <si>
    <t>1270</t>
  </si>
  <si>
    <t>5715</t>
  </si>
  <si>
    <t>2081</t>
  </si>
  <si>
    <t>2163</t>
  </si>
  <si>
    <t>9309</t>
  </si>
  <si>
    <t>4311</t>
  </si>
  <si>
    <t>9480</t>
  </si>
  <si>
    <t>8207</t>
  </si>
  <si>
    <t>3347</t>
  </si>
  <si>
    <t>9033</t>
  </si>
  <si>
    <t>8430</t>
  </si>
  <si>
    <t>6494</t>
  </si>
  <si>
    <t>4981</t>
  </si>
  <si>
    <t>2918</t>
  </si>
  <si>
    <t>0170</t>
  </si>
  <si>
    <t>9263</t>
  </si>
  <si>
    <t>0454</t>
  </si>
  <si>
    <t>5092</t>
  </si>
  <si>
    <t>1130</t>
  </si>
  <si>
    <t>2936</t>
  </si>
  <si>
    <t>4111</t>
  </si>
  <si>
    <t>3761</t>
  </si>
  <si>
    <t>9970</t>
  </si>
  <si>
    <t>4482</t>
  </si>
  <si>
    <t>8518</t>
  </si>
  <si>
    <t>0220</t>
  </si>
  <si>
    <t>7822</t>
  </si>
  <si>
    <t>6197</t>
  </si>
  <si>
    <t>8632</t>
  </si>
  <si>
    <t>0977</t>
  </si>
  <si>
    <t>6918</t>
  </si>
  <si>
    <t>0762</t>
  </si>
  <si>
    <t>6087</t>
  </si>
  <si>
    <t>9812</t>
  </si>
  <si>
    <t>0251</t>
  </si>
  <si>
    <t>2039</t>
  </si>
  <si>
    <t>7040</t>
  </si>
  <si>
    <t>5950</t>
  </si>
  <si>
    <t>7877</t>
  </si>
  <si>
    <t>6876</t>
  </si>
  <si>
    <t>2945</t>
  </si>
  <si>
    <t>3078</t>
  </si>
  <si>
    <t>0857</t>
  </si>
  <si>
    <t>8718</t>
  </si>
  <si>
    <t>5588</t>
  </si>
  <si>
    <t>1864</t>
  </si>
  <si>
    <t>8347</t>
  </si>
  <si>
    <t>8544</t>
  </si>
  <si>
    <t>7159</t>
  </si>
  <si>
    <t>0819</t>
  </si>
  <si>
    <t>9930</t>
  </si>
  <si>
    <t>0177</t>
  </si>
  <si>
    <t>2882</t>
  </si>
  <si>
    <t>7483</t>
  </si>
  <si>
    <t>3756</t>
  </si>
  <si>
    <t>0970</t>
  </si>
  <si>
    <t>6541</t>
  </si>
  <si>
    <t>5304</t>
  </si>
  <si>
    <t>2002</t>
  </si>
  <si>
    <t>4455</t>
  </si>
  <si>
    <t>0813</t>
  </si>
  <si>
    <t>4504</t>
  </si>
  <si>
    <t>8189</t>
  </si>
  <si>
    <t>5019</t>
  </si>
  <si>
    <t>5058</t>
  </si>
  <si>
    <t>1960</t>
  </si>
  <si>
    <t>9285</t>
  </si>
  <si>
    <t>6326</t>
  </si>
  <si>
    <t>2886</t>
  </si>
  <si>
    <t>6535</t>
  </si>
  <si>
    <t>7542</t>
  </si>
  <si>
    <t>7274</t>
  </si>
  <si>
    <t>4512</t>
  </si>
  <si>
    <t>7355</t>
  </si>
  <si>
    <t>7009</t>
  </si>
  <si>
    <t>3501</t>
  </si>
  <si>
    <t>4554</t>
  </si>
  <si>
    <t>9395</t>
  </si>
  <si>
    <t>9786</t>
  </si>
  <si>
    <t>5504</t>
  </si>
  <si>
    <t>7100</t>
  </si>
  <si>
    <t>4942</t>
  </si>
  <si>
    <t>9230</t>
  </si>
  <si>
    <t>2162</t>
  </si>
  <si>
    <t>7823</t>
  </si>
  <si>
    <t>0897</t>
  </si>
  <si>
    <t>4799</t>
  </si>
  <si>
    <t>9225</t>
  </si>
  <si>
    <t>5381</t>
  </si>
  <si>
    <t>9765</t>
  </si>
  <si>
    <t>8860</t>
  </si>
  <si>
    <t>7751</t>
  </si>
  <si>
    <t>6675</t>
  </si>
  <si>
    <t>1909</t>
  </si>
  <si>
    <t>2769</t>
  </si>
  <si>
    <t>5285</t>
  </si>
  <si>
    <t>2398</t>
  </si>
  <si>
    <t>4450</t>
  </si>
  <si>
    <t>9025</t>
  </si>
  <si>
    <t>6676</t>
  </si>
  <si>
    <t>7700</t>
  </si>
  <si>
    <t>3419</t>
  </si>
  <si>
    <t>1276</t>
  </si>
  <si>
    <t>9331</t>
  </si>
  <si>
    <t>7898</t>
  </si>
  <si>
    <t>9215</t>
  </si>
  <si>
    <t>0499</t>
  </si>
  <si>
    <t>3943</t>
  </si>
  <si>
    <t>8980</t>
  </si>
  <si>
    <t>9444</t>
  </si>
  <si>
    <t>1437</t>
  </si>
  <si>
    <t>6671</t>
  </si>
  <si>
    <t>1656</t>
  </si>
  <si>
    <t>5249</t>
  </si>
  <si>
    <t>8889</t>
  </si>
  <si>
    <t>3850</t>
  </si>
  <si>
    <t>4378</t>
  </si>
  <si>
    <t>3463</t>
  </si>
  <si>
    <t>4698</t>
  </si>
  <si>
    <t>2625</t>
  </si>
  <si>
    <t>7303</t>
  </si>
  <si>
    <t>1633</t>
  </si>
  <si>
    <t>1333</t>
  </si>
  <si>
    <t>3080</t>
  </si>
  <si>
    <t>4794</t>
  </si>
  <si>
    <t>2831</t>
  </si>
  <si>
    <t>1297</t>
  </si>
  <si>
    <t>7586</t>
  </si>
  <si>
    <t>7372</t>
  </si>
  <si>
    <t>0307</t>
  </si>
  <si>
    <t>5906</t>
  </si>
  <si>
    <t>9532</t>
  </si>
  <si>
    <t>4207</t>
  </si>
  <si>
    <t>8084</t>
  </si>
  <si>
    <t>2074</t>
  </si>
  <si>
    <t>4892</t>
  </si>
  <si>
    <t>6284</t>
  </si>
  <si>
    <t>2845</t>
  </si>
  <si>
    <t>1926</t>
  </si>
  <si>
    <t>8712</t>
  </si>
  <si>
    <t>9396</t>
  </si>
  <si>
    <t>0858</t>
  </si>
  <si>
    <t>6080</t>
  </si>
  <si>
    <t>6845</t>
  </si>
  <si>
    <t>0705</t>
  </si>
  <si>
    <t>1119</t>
  </si>
  <si>
    <t>3767</t>
  </si>
  <si>
    <t>1607</t>
  </si>
  <si>
    <t>1247</t>
  </si>
  <si>
    <t>9098</t>
  </si>
  <si>
    <t>9321</t>
  </si>
  <si>
    <t>7679</t>
  </si>
  <si>
    <t>9742</t>
  </si>
  <si>
    <t>4803</t>
  </si>
  <si>
    <t>9091</t>
  </si>
  <si>
    <t>0995</t>
  </si>
  <si>
    <t>4097</t>
  </si>
  <si>
    <t>0168</t>
  </si>
  <si>
    <t>2356</t>
  </si>
  <si>
    <t>3741</t>
  </si>
  <si>
    <t>6233</t>
  </si>
  <si>
    <t>0354</t>
  </si>
  <si>
    <t>7351</t>
  </si>
  <si>
    <t>9744</t>
  </si>
  <si>
    <t>7511</t>
  </si>
  <si>
    <t>0805</t>
  </si>
  <si>
    <t>0649</t>
  </si>
  <si>
    <t>7927</t>
  </si>
  <si>
    <t>2336</t>
  </si>
  <si>
    <t>8335</t>
  </si>
  <si>
    <t>0435</t>
  </si>
  <si>
    <t>6418</t>
  </si>
  <si>
    <t>3493</t>
  </si>
  <si>
    <t>6753</t>
  </si>
  <si>
    <t>3723</t>
  </si>
  <si>
    <t>4719</t>
  </si>
  <si>
    <t>2838</t>
  </si>
  <si>
    <t>1528</t>
  </si>
  <si>
    <t>2270</t>
  </si>
  <si>
    <t>3251</t>
  </si>
  <si>
    <t>3130</t>
  </si>
  <si>
    <t>4262</t>
  </si>
  <si>
    <t>0859</t>
  </si>
  <si>
    <t>4783</t>
  </si>
  <si>
    <t>0880</t>
  </si>
  <si>
    <t>4515</t>
  </si>
  <si>
    <t>7814</t>
  </si>
  <si>
    <t>5529</t>
  </si>
  <si>
    <t>5611</t>
  </si>
  <si>
    <t>2924</t>
  </si>
  <si>
    <t>7955</t>
  </si>
  <si>
    <t>3008</t>
  </si>
  <si>
    <t>4531</t>
  </si>
  <si>
    <t>7002</t>
  </si>
  <si>
    <t>9942</t>
  </si>
  <si>
    <t>1675</t>
  </si>
  <si>
    <t>5674</t>
  </si>
  <si>
    <t>3364</t>
  </si>
  <si>
    <t>9366</t>
  </si>
  <si>
    <t>2900</t>
  </si>
  <si>
    <t>0161</t>
  </si>
  <si>
    <t>7879</t>
  </si>
  <si>
    <t>3162</t>
  </si>
  <si>
    <t>4516</t>
  </si>
  <si>
    <t>0047</t>
  </si>
  <si>
    <t>1347</t>
  </si>
  <si>
    <t>1138</t>
  </si>
  <si>
    <t>6449</t>
  </si>
  <si>
    <t>9343</t>
  </si>
  <si>
    <t>2093</t>
  </si>
  <si>
    <t>2560</t>
  </si>
  <si>
    <t>0186</t>
  </si>
  <si>
    <t>8245</t>
  </si>
  <si>
    <t>5754</t>
  </si>
  <si>
    <t>3543</t>
  </si>
  <si>
    <t>1460</t>
  </si>
  <si>
    <t>5248</t>
  </si>
  <si>
    <t>2240</t>
  </si>
  <si>
    <t>0790</t>
  </si>
  <si>
    <t>1103</t>
  </si>
  <si>
    <t>8533</t>
  </si>
  <si>
    <t>4407</t>
  </si>
  <si>
    <t>0074</t>
  </si>
  <si>
    <t>2304</t>
  </si>
  <si>
    <t>2477</t>
  </si>
  <si>
    <t>3792</t>
  </si>
  <si>
    <t>1316</t>
  </si>
  <si>
    <t>8566</t>
  </si>
  <si>
    <t>1090</t>
  </si>
  <si>
    <t>0641</t>
  </si>
  <si>
    <t>5780</t>
  </si>
  <si>
    <t>9903</t>
  </si>
  <si>
    <t>3153</t>
  </si>
  <si>
    <t>6438</t>
  </si>
  <si>
    <t>7033</t>
  </si>
  <si>
    <t>8612</t>
  </si>
  <si>
    <t>0413</t>
  </si>
  <si>
    <t>8451</t>
  </si>
  <si>
    <t>4200</t>
  </si>
  <si>
    <t>5284</t>
  </si>
  <si>
    <t>3684</t>
  </si>
  <si>
    <t>0515</t>
  </si>
  <si>
    <t>6248</t>
  </si>
  <si>
    <t>7594</t>
  </si>
  <si>
    <t>7861</t>
  </si>
  <si>
    <t>5086</t>
  </si>
  <si>
    <t>0191</t>
  </si>
  <si>
    <t>6993</t>
  </si>
  <si>
    <t>4069</t>
  </si>
  <si>
    <t>5015</t>
  </si>
  <si>
    <t>6582</t>
  </si>
  <si>
    <t>9268</t>
  </si>
  <si>
    <t>6005</t>
  </si>
  <si>
    <t>4421</t>
  </si>
  <si>
    <t>9139</t>
  </si>
  <si>
    <t>2011</t>
  </si>
  <si>
    <t>7085</t>
  </si>
  <si>
    <t>8169</t>
  </si>
  <si>
    <t>0862</t>
  </si>
  <si>
    <t>6488</t>
  </si>
  <si>
    <t>5097</t>
  </si>
  <si>
    <t>0954</t>
  </si>
  <si>
    <t>3398</t>
  </si>
  <si>
    <t>03.08.16</t>
  </si>
  <si>
    <t>04.08.16</t>
  </si>
  <si>
    <t>05.08.16</t>
  </si>
  <si>
    <t>06.08.16</t>
  </si>
  <si>
    <t>07.08.16</t>
  </si>
  <si>
    <t>08.08.16</t>
  </si>
  <si>
    <t>09.08.16</t>
  </si>
  <si>
    <t>10.08.16</t>
  </si>
  <si>
    <t>12.08.16</t>
  </si>
  <si>
    <t>13.08.16</t>
  </si>
  <si>
    <t>14.08.16</t>
  </si>
  <si>
    <t>17.08.16</t>
  </si>
  <si>
    <t>18.08.16</t>
  </si>
  <si>
    <t>19.08.16</t>
  </si>
  <si>
    <t>20.08.16</t>
  </si>
  <si>
    <t>21.08.16</t>
  </si>
  <si>
    <t>23.08.16</t>
  </si>
  <si>
    <t>24.08.16</t>
  </si>
  <si>
    <t>25.08.16</t>
  </si>
  <si>
    <t>27.08.16</t>
  </si>
  <si>
    <t>28.08.16</t>
  </si>
  <si>
    <t>29.08.16</t>
  </si>
  <si>
    <t>30.08.16</t>
  </si>
  <si>
    <t>31.08.16</t>
  </si>
  <si>
    <t>5118</t>
  </si>
  <si>
    <t>4930</t>
  </si>
  <si>
    <t>9048</t>
  </si>
  <si>
    <t>4819</t>
  </si>
  <si>
    <t>5101</t>
  </si>
  <si>
    <t>6983</t>
  </si>
  <si>
    <t>9623</t>
  </si>
  <si>
    <t>0340</t>
  </si>
  <si>
    <t>7569</t>
  </si>
  <si>
    <t>8879</t>
  </si>
  <si>
    <t>0285</t>
  </si>
  <si>
    <t>3616</t>
  </si>
  <si>
    <t>1033</t>
  </si>
  <si>
    <t>4434</t>
  </si>
  <si>
    <t>Оплата за медицинские препараты для Муминовой Мехрангез</t>
  </si>
  <si>
    <t>Оплата за медицинские препараты для Саркисяна Артема</t>
  </si>
  <si>
    <t>Оплата медицинских расходных материалов для Сербо Ивана</t>
  </si>
  <si>
    <t>Оплата за медицинские препараты для Саакяна Оганнеса</t>
  </si>
  <si>
    <t>Оплата за медицинские препараты для Ахмедхановой Саиды</t>
  </si>
  <si>
    <t>Оплата за медицинские препараты для Зернюков Артёма</t>
  </si>
  <si>
    <t>Оплата за медицинское оборудование для Саакяна Оганнеса</t>
  </si>
  <si>
    <t>Оплата за реабилитационную программу для Попыванова Артемия</t>
  </si>
  <si>
    <t>Оплата за реабилитационную программу для Пимаховой Варвары</t>
  </si>
  <si>
    <t>Оплата за реабилитационную программу для Дедовой Александры</t>
  </si>
  <si>
    <t>Оплата за реабилитационную программу отделении онкологии в Морозовской ДГКБ</t>
  </si>
  <si>
    <t>Оплата взноса за участие в семинаре психолога ЛРНЦ "Русское поле" Гайдученко Е. Г.</t>
  </si>
  <si>
    <t>Пожертвования через страницы фонда в социальных сетях и на сайте Фонда</t>
  </si>
  <si>
    <t>Сумма комиссии</t>
  </si>
  <si>
    <t>Отчет о пожертвованиях, поступивших на номер 3443 и 7535 за август 2016 г.</t>
  </si>
  <si>
    <t>Итого</t>
  </si>
  <si>
    <t>Абонентская плата за короткий номер 7535</t>
  </si>
  <si>
    <t>Олеся Р.</t>
  </si>
  <si>
    <t>Яна Л.</t>
  </si>
  <si>
    <t>Илья Д.</t>
  </si>
  <si>
    <t>Алексей К.</t>
  </si>
  <si>
    <t>Михаил В.</t>
  </si>
  <si>
    <t>Tatiana M.</t>
  </si>
  <si>
    <t>Sofya A.</t>
  </si>
  <si>
    <t>Андрей Ч.</t>
  </si>
  <si>
    <t>Татьяна А.</t>
  </si>
  <si>
    <t>Ксения А.</t>
  </si>
  <si>
    <t>Ника Б.</t>
  </si>
  <si>
    <t>Виталий Г.</t>
  </si>
  <si>
    <t>Элеонора Г.</t>
  </si>
  <si>
    <t>Марина Д.</t>
  </si>
  <si>
    <t>Bem N.</t>
  </si>
  <si>
    <t>Андрей С.</t>
  </si>
  <si>
    <t>Alexey S.</t>
  </si>
  <si>
    <t>Viktoria Z.</t>
  </si>
  <si>
    <t>Ivan S.</t>
  </si>
  <si>
    <t>Людмила П.</t>
  </si>
  <si>
    <t>Halina I.</t>
  </si>
  <si>
    <t>Alla C.</t>
  </si>
  <si>
    <t>Alexander M.</t>
  </si>
  <si>
    <t>Анастасия К.</t>
  </si>
  <si>
    <t>Ирина Я.</t>
  </si>
  <si>
    <t>Александр П.</t>
  </si>
  <si>
    <t>Эдуард Б.</t>
  </si>
  <si>
    <t>Natalia S.</t>
  </si>
  <si>
    <t>Aleksandr Y.</t>
  </si>
  <si>
    <t>Оплата за обследование Чакряна Артура (Хайдельберг)</t>
  </si>
  <si>
    <t>ООО "СПУТНИК"</t>
  </si>
  <si>
    <t>ООО "Уникум"</t>
  </si>
  <si>
    <t>ООО "УНИВЕРСАЛ"</t>
  </si>
  <si>
    <t>ИП Кашлачева Надежда Владимировна</t>
  </si>
  <si>
    <t>Р ИРИНА ЕВГЕНЬЕВНА</t>
  </si>
  <si>
    <t>Б ВЕРА АНАТОЛЬЕВНА</t>
  </si>
  <si>
    <t>Л  Денис Юрьевич</t>
  </si>
  <si>
    <t>Е РОМАН СТЕПАНОВИЧ</t>
  </si>
  <si>
    <t xml:space="preserve"> М СЕРГЕЙ АЛЕКСАНДРОВИЧ</t>
  </si>
  <si>
    <t>С АНАСТАСИЯ ВАЛЕРЬЕВНА</t>
  </si>
  <si>
    <t>Ч АЛЕНА АНДРЕЕВНА</t>
  </si>
  <si>
    <t>З ЕЛЕНА МИХАЙЛОВНА</t>
  </si>
  <si>
    <t>Ч ЕКАТЕРИНА СЕРГЕЕВНА</t>
  </si>
  <si>
    <t>Б Руслан Радикович</t>
  </si>
  <si>
    <t>К ВИТАЛИЙ ИВАНОВИЧ</t>
  </si>
  <si>
    <t>Р АЛЕНА ДМИТРИЕВНА</t>
  </si>
  <si>
    <t>А ЕКАТЕРИНА ВИКТОРОВНА</t>
  </si>
  <si>
    <t>Ч НИНА АЛЕКСАНДРОВНА</t>
  </si>
  <si>
    <t>Ш ЕЛЕНА ВЛАДИМИРОВНА</t>
  </si>
  <si>
    <t>А АЙГУЛЬ АЗАТОВНА</t>
  </si>
  <si>
    <t>ИП Мельник Татьяна Андреевна</t>
  </si>
  <si>
    <t>В АЛЕКСАНДР ЮРЬЕВИЧ</t>
  </si>
  <si>
    <t>Д ЕКАТЕРИНА АНДРЕЕВНА</t>
  </si>
  <si>
    <t xml:space="preserve"> Д ЕКАТЕРИНА АНДРЕЕВНА</t>
  </si>
  <si>
    <t>А Елена Евгеньевна</t>
  </si>
  <si>
    <t>К СВЕТЛАНА ВЛАДИМИРОВНА</t>
  </si>
  <si>
    <t>ИП Жуковский Илья Геннадьевич</t>
  </si>
  <si>
    <t>Т ФЕДОР ВЛАДИМИРОВИЧ</t>
  </si>
  <si>
    <t>Г ИРИНА АЛЕКСАНДРОВНА</t>
  </si>
  <si>
    <t>П ОКСАНА АЛЕКСАНДРОВНА</t>
  </si>
  <si>
    <t>К ЮРИЙ ФЕДОРОВИЧ</t>
  </si>
  <si>
    <t>К АНДРЕЙ АЛЕКСАНДРОВИЧ</t>
  </si>
  <si>
    <t>З НАДЕЖДА ВИКТОРОВНА</t>
  </si>
  <si>
    <t xml:space="preserve"> ПАО "МДМ БАНК"</t>
  </si>
  <si>
    <t>П ВИКТОР АНАТОЛЬЕВИЧ</t>
  </si>
  <si>
    <t>Г ЛЮДМИЛА АЛЕКСЕЕВНА</t>
  </si>
  <si>
    <t>Д Александр Анатольевич</t>
  </si>
  <si>
    <t>Г ЕЛЕНА СТЕПАНОВНА</t>
  </si>
  <si>
    <t>Ип Рыжова Елена Анатольевна</t>
  </si>
  <si>
    <t>ИП Акулов Дмитрий Юрьевич</t>
  </si>
  <si>
    <t>З ЯНА ЮРЬЕВНА</t>
  </si>
  <si>
    <t>Р АЛЕКСЕЙ ВЛАДИМИРОВИЧ</t>
  </si>
  <si>
    <t>Ф ОЛЬГА АНАТОЛЬЕВНА</t>
  </si>
  <si>
    <t>Г ТАТЬЯНА ЮРЬЕВНА</t>
  </si>
  <si>
    <t>Ю ЕВГЕНИЙ АНАТОЛЬЕВИЧ</t>
  </si>
  <si>
    <t>Ш РУСЛАН БАСЫРОВИЧ</t>
  </si>
  <si>
    <t>П ОКСАНА ЕВГЕНЬЕВНА</t>
  </si>
  <si>
    <t>С ГАЛИНА НИКОЛАЕВНА</t>
  </si>
  <si>
    <t>М Анна Ивановна</t>
  </si>
  <si>
    <t>ИП Стеклянников Евгений Петрович</t>
  </si>
  <si>
    <t>Н ЕЛЕНА АЛЕКСАНДРОВНА</t>
  </si>
  <si>
    <t>Х РУСТЕМ ШАМСУМУХАМЕТОВИЧ</t>
  </si>
  <si>
    <t>Р ЗОЯ ДМИТРИЕВНА</t>
  </si>
  <si>
    <t>И Эндже Асфановна</t>
  </si>
  <si>
    <t>ИП КОРЗУН ВИКТОР ВИТАЛЬЕВИЧ</t>
  </si>
  <si>
    <t>Я НАТАЛЬЯ РОМАНОВНА</t>
  </si>
  <si>
    <t>Т АННА ВИКТОРОВНА</t>
  </si>
  <si>
    <t>Г ЕЛЕНА ЮРЬЕВНА</t>
  </si>
  <si>
    <t>ФНазип Накипович</t>
  </si>
  <si>
    <t>С Ольга Вячеславовна</t>
  </si>
  <si>
    <t>Е ТАТЬЯНА ИВАНОВНА</t>
  </si>
  <si>
    <t>Г ЛАРИСА ВАЛЕРЬЕВНА</t>
  </si>
  <si>
    <t>Н СЕРГЕЙ ВЛАДИМИРОВИЧ</t>
  </si>
  <si>
    <t>ПРОЖЕРИН СЕРГЕЙ ГЕННАДЬЕВИЧ</t>
  </si>
  <si>
    <t>Сейфетдинова Динара Мясумовна</t>
  </si>
  <si>
    <t>Т ЗИНАИДА ПЕТРОВНА</t>
  </si>
  <si>
    <t>Х ГУЗЕЛИЯ МАЛИКОВНА</t>
  </si>
  <si>
    <t>З ИЛЬДАР АЛЬБЕРТОВИЧ</t>
  </si>
  <si>
    <t>М Ольга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</si>
</sst>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,##0.00&quot;р.&quot;"/>
  </numFmts>
  <fonts count="7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TimesNewRoman"/>
      <charset val="204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color theme="5"/>
      <name val="Calibri"/>
      <family val="2"/>
      <charset val="204"/>
      <scheme val="minor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10"/>
      <name val="Arial"/>
      <family val="2"/>
      <charset val="204"/>
    </font>
    <font>
      <sz val="10"/>
      <color indexed="8"/>
      <name val="Tahoma"/>
      <family val="2"/>
      <charset val="204"/>
    </font>
    <font>
      <sz val="8"/>
      <color rgb="FFFF0000"/>
      <name val="Tahoma"/>
      <family val="2"/>
      <charset val="204"/>
    </font>
    <font>
      <sz val="10"/>
      <color theme="0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2"/>
      <color theme="1"/>
      <name val="Calibri"/>
      <family val="2"/>
      <scheme val="minor"/>
    </font>
    <font>
      <sz val="11"/>
      <name val="Tahoma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8" borderId="16" applyNumberFormat="0" applyAlignment="0" applyProtection="0"/>
    <xf numFmtId="0" fontId="17" fillId="8" borderId="15" applyNumberFormat="0" applyAlignment="0" applyProtection="0"/>
    <xf numFmtId="0" fontId="18" fillId="0" borderId="17" applyNumberFormat="0" applyFill="0" applyAlignment="0" applyProtection="0"/>
    <xf numFmtId="0" fontId="19" fillId="9" borderId="18" applyNumberFormat="0" applyAlignment="0" applyProtection="0"/>
    <xf numFmtId="0" fontId="20" fillId="0" borderId="0" applyNumberFormat="0" applyFill="0" applyBorder="0" applyAlignment="0" applyProtection="0"/>
    <xf numFmtId="0" fontId="1" fillId="10" borderId="1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8" fillId="0" borderId="0"/>
    <xf numFmtId="0" fontId="51" fillId="0" borderId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165" fontId="1" fillId="0" borderId="0" applyFont="0" applyFill="0" applyBorder="0" applyAlignment="0" applyProtection="0"/>
    <xf numFmtId="164" fontId="37" fillId="0" borderId="0" applyFill="0" applyBorder="0" applyAlignment="0" applyProtection="0"/>
    <xf numFmtId="0" fontId="68" fillId="0" borderId="0"/>
  </cellStyleXfs>
  <cellXfs count="356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5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/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165" fontId="32" fillId="3" borderId="1" xfId="2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165" fontId="32" fillId="3" borderId="8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165" fontId="5" fillId="3" borderId="6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5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11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10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4" fontId="5" fillId="3" borderId="1" xfId="2" applyNumberFormat="1" applyFont="1" applyFill="1" applyBorder="1" applyAlignment="1">
      <alignment horizontal="right" indent="1"/>
    </xf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4" fontId="33" fillId="3" borderId="1" xfId="0" applyNumberFormat="1" applyFont="1" applyFill="1" applyBorder="1" applyAlignment="1">
      <alignment horizontal="center"/>
    </xf>
    <xf numFmtId="0" fontId="34" fillId="3" borderId="7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165" fontId="33" fillId="3" borderId="6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Fill="1"/>
    <xf numFmtId="4" fontId="3" fillId="0" borderId="0" xfId="0" applyNumberFormat="1" applyFont="1" applyFill="1" applyBorder="1" applyAlignment="1">
      <alignment wrapText="1"/>
    </xf>
    <xf numFmtId="0" fontId="45" fillId="2" borderId="0" xfId="0" applyFont="1" applyFill="1" applyAlignment="1">
      <alignment wrapText="1"/>
    </xf>
    <xf numFmtId="165" fontId="4" fillId="3" borderId="6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5" xfId="2" applyFont="1" applyFill="1" applyBorder="1" applyAlignment="1">
      <alignment horizontal="left" wrapText="1"/>
    </xf>
    <xf numFmtId="165" fontId="47" fillId="3" borderId="5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0" fontId="47" fillId="3" borderId="7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wrapText="1"/>
    </xf>
    <xf numFmtId="0" fontId="29" fillId="2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4" fontId="5" fillId="0" borderId="0" xfId="2" applyNumberFormat="1" applyFont="1" applyFill="1" applyBorder="1" applyAlignment="1">
      <alignment horizontal="right" indent="1"/>
    </xf>
    <xf numFmtId="165" fontId="32" fillId="3" borderId="1" xfId="2" applyFont="1" applyFill="1" applyBorder="1" applyAlignment="1">
      <alignment horizontal="center" vertical="center" wrapText="1"/>
    </xf>
    <xf numFmtId="0" fontId="0" fillId="0" borderId="0" xfId="0"/>
    <xf numFmtId="0" fontId="32" fillId="3" borderId="10" xfId="0" applyFont="1" applyFill="1" applyBorder="1" applyAlignment="1">
      <alignment horizontal="center" vertical="center"/>
    </xf>
    <xf numFmtId="14" fontId="50" fillId="3" borderId="4" xfId="0" applyNumberFormat="1" applyFont="1" applyFill="1" applyBorder="1" applyAlignment="1">
      <alignment horizontal="left" indent="3"/>
    </xf>
    <xf numFmtId="0" fontId="34" fillId="3" borderId="7" xfId="0" applyFont="1" applyFill="1" applyBorder="1" applyAlignment="1">
      <alignment horizontal="right" vertical="center" wrapText="1"/>
    </xf>
    <xf numFmtId="4" fontId="5" fillId="3" borderId="4" xfId="2" applyNumberFormat="1" applyFont="1" applyFill="1" applyBorder="1" applyAlignment="1">
      <alignment horizontal="right" indent="1"/>
    </xf>
    <xf numFmtId="4" fontId="32" fillId="3" borderId="9" xfId="2" applyNumberFormat="1" applyFont="1" applyFill="1" applyBorder="1" applyAlignment="1">
      <alignment horizontal="right" vertical="center" indent="1"/>
    </xf>
    <xf numFmtId="165" fontId="3" fillId="0" borderId="0" xfId="2" applyFont="1" applyFill="1" applyBorder="1" applyAlignment="1">
      <alignment horizontal="right" indent="1"/>
    </xf>
    <xf numFmtId="165" fontId="33" fillId="3" borderId="6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/>
    <xf numFmtId="0" fontId="27" fillId="3" borderId="5" xfId="0" applyFont="1" applyFill="1" applyBorder="1" applyAlignment="1"/>
    <xf numFmtId="165" fontId="44" fillId="3" borderId="6" xfId="2" applyFont="1" applyFill="1" applyBorder="1" applyAlignment="1">
      <alignment horizontal="right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0" borderId="0" xfId="0" applyFont="1" applyFill="1" applyAlignment="1">
      <alignment horizontal="center"/>
    </xf>
    <xf numFmtId="0" fontId="33" fillId="3" borderId="1" xfId="0" applyFont="1" applyFill="1" applyBorder="1" applyAlignment="1">
      <alignment horizontal="center"/>
    </xf>
    <xf numFmtId="4" fontId="41" fillId="3" borderId="1" xfId="2" applyNumberFormat="1" applyFont="1" applyFill="1" applyBorder="1" applyAlignment="1">
      <alignment horizontal="right" indent="1"/>
    </xf>
    <xf numFmtId="0" fontId="53" fillId="0" borderId="0" xfId="0" applyFont="1" applyAlignment="1">
      <alignment horizontal="right"/>
    </xf>
    <xf numFmtId="0" fontId="53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3" fillId="0" borderId="0" xfId="0" applyFont="1" applyFill="1"/>
    <xf numFmtId="4" fontId="53" fillId="0" borderId="0" xfId="0" applyNumberFormat="1" applyFont="1" applyFill="1"/>
    <xf numFmtId="4" fontId="41" fillId="0" borderId="0" xfId="2" applyNumberFormat="1" applyFont="1" applyFill="1" applyBorder="1" applyAlignment="1">
      <alignment horizontal="right" indent="1"/>
    </xf>
    <xf numFmtId="0" fontId="55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14" fontId="34" fillId="3" borderId="8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right"/>
    </xf>
    <xf numFmtId="0" fontId="32" fillId="3" borderId="7" xfId="0" applyNumberFormat="1" applyFont="1" applyFill="1" applyBorder="1" applyAlignment="1">
      <alignment horizontal="center" vertical="center" wrapText="1"/>
    </xf>
    <xf numFmtId="22" fontId="0" fillId="0" borderId="0" xfId="0" applyNumberFormat="1" applyBorder="1"/>
    <xf numFmtId="14" fontId="56" fillId="0" borderId="23" xfId="0" applyNumberFormat="1" applyFont="1" applyBorder="1" applyAlignment="1">
      <alignment horizontal="left" vertical="top" wrapText="1"/>
    </xf>
    <xf numFmtId="0" fontId="57" fillId="0" borderId="0" xfId="0" applyFont="1"/>
    <xf numFmtId="0" fontId="58" fillId="2" borderId="0" xfId="0" applyFont="1" applyFill="1"/>
    <xf numFmtId="0" fontId="59" fillId="0" borderId="0" xfId="0" applyFont="1"/>
    <xf numFmtId="0" fontId="3" fillId="0" borderId="24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14" fontId="3" fillId="0" borderId="1" xfId="0" applyNumberFormat="1" applyFont="1" applyBorder="1" applyAlignment="1">
      <alignment horizontal="center" wrapText="1"/>
    </xf>
    <xf numFmtId="165" fontId="3" fillId="0" borderId="2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/>
    <xf numFmtId="165" fontId="4" fillId="3" borderId="4" xfId="2" applyFont="1" applyFill="1" applyBorder="1" applyAlignment="1">
      <alignment vertical="center"/>
    </xf>
    <xf numFmtId="165" fontId="4" fillId="3" borderId="5" xfId="2" applyFont="1" applyFill="1" applyBorder="1" applyAlignment="1">
      <alignment vertical="center"/>
    </xf>
    <xf numFmtId="165" fontId="4" fillId="3" borderId="22" xfId="2" applyFont="1" applyFill="1" applyBorder="1" applyAlignment="1">
      <alignment vertical="center"/>
    </xf>
    <xf numFmtId="49" fontId="52" fillId="0" borderId="0" xfId="0" applyNumberFormat="1" applyFont="1" applyFill="1" applyBorder="1" applyAlignment="1" applyProtection="1">
      <protection locked="0"/>
    </xf>
    <xf numFmtId="49" fontId="52" fillId="0" borderId="0" xfId="0" quotePrefix="1" applyNumberFormat="1" applyFont="1" applyFill="1" applyBorder="1" applyAlignment="1" applyProtection="1">
      <protection locked="0"/>
    </xf>
    <xf numFmtId="168" fontId="52" fillId="0" borderId="4" xfId="0" applyNumberFormat="1" applyFont="1" applyFill="1" applyBorder="1" applyAlignment="1" applyProtection="1">
      <alignment horizontal="center"/>
      <protection locked="0"/>
    </xf>
    <xf numFmtId="0" fontId="3" fillId="0" borderId="24" xfId="0" applyFont="1" applyBorder="1" applyAlignment="1">
      <alignment wrapText="1"/>
    </xf>
    <xf numFmtId="165" fontId="3" fillId="0" borderId="24" xfId="2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wrapText="1"/>
    </xf>
    <xf numFmtId="0" fontId="61" fillId="3" borderId="24" xfId="0" applyFont="1" applyFill="1" applyBorder="1" applyAlignment="1">
      <alignment horizontal="center"/>
    </xf>
    <xf numFmtId="165" fontId="62" fillId="3" borderId="6" xfId="2" applyFont="1" applyFill="1" applyBorder="1" applyAlignment="1">
      <alignment horizontal="center"/>
    </xf>
    <xf numFmtId="0" fontId="62" fillId="2" borderId="0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62" fillId="3" borderId="10" xfId="0" applyFont="1" applyFill="1" applyBorder="1" applyAlignment="1">
      <alignment horizontal="center" vertical="center"/>
    </xf>
    <xf numFmtId="0" fontId="62" fillId="3" borderId="10" xfId="0" applyFont="1" applyFill="1" applyBorder="1" applyAlignment="1">
      <alignment horizontal="center" vertical="center" wrapText="1"/>
    </xf>
    <xf numFmtId="14" fontId="62" fillId="3" borderId="4" xfId="0" applyNumberFormat="1" applyFont="1" applyFill="1" applyBorder="1" applyAlignment="1">
      <alignment horizontal="left" indent="3"/>
    </xf>
    <xf numFmtId="14" fontId="28" fillId="3" borderId="6" xfId="0" applyNumberFormat="1" applyFont="1" applyFill="1" applyBorder="1" applyAlignment="1">
      <alignment horizontal="left" indent="3" shrinkToFit="1"/>
    </xf>
    <xf numFmtId="0" fontId="26" fillId="0" borderId="0" xfId="0" applyFont="1" applyBorder="1" applyAlignment="1">
      <alignment wrapText="1"/>
    </xf>
    <xf numFmtId="49" fontId="3" fillId="0" borderId="24" xfId="0" applyNumberFormat="1" applyFont="1" applyBorder="1" applyAlignment="1">
      <alignment horizontal="right"/>
    </xf>
    <xf numFmtId="49" fontId="63" fillId="0" borderId="0" xfId="0" quotePrefix="1" applyNumberFormat="1" applyFont="1" applyFill="1" applyBorder="1" applyAlignment="1" applyProtection="1">
      <protection locked="0"/>
    </xf>
    <xf numFmtId="168" fontId="7" fillId="0" borderId="22" xfId="0" applyNumberFormat="1" applyFont="1" applyFill="1" applyBorder="1" applyAlignment="1" applyProtection="1">
      <alignment horizontal="center"/>
      <protection locked="0"/>
    </xf>
    <xf numFmtId="14" fontId="3" fillId="0" borderId="22" xfId="0" applyNumberFormat="1" applyFont="1" applyBorder="1" applyAlignment="1">
      <alignment horizontal="center" wrapText="1"/>
    </xf>
    <xf numFmtId="0" fontId="5" fillId="3" borderId="22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26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14" fontId="3" fillId="0" borderId="22" xfId="0" applyNumberFormat="1" applyFont="1" applyFill="1" applyBorder="1" applyAlignment="1">
      <alignment horizontal="center"/>
    </xf>
    <xf numFmtId="49" fontId="3" fillId="0" borderId="22" xfId="0" applyNumberFormat="1" applyFont="1" applyBorder="1" applyAlignment="1">
      <alignment horizontal="right"/>
    </xf>
    <xf numFmtId="49" fontId="3" fillId="0" borderId="22" xfId="0" applyNumberFormat="1" applyFont="1" applyFill="1" applyBorder="1" applyAlignment="1">
      <alignment horizontal="right"/>
    </xf>
    <xf numFmtId="22" fontId="3" fillId="0" borderId="24" xfId="0" applyNumberFormat="1" applyFont="1" applyBorder="1" applyAlignment="1">
      <alignment horizontal="center"/>
    </xf>
    <xf numFmtId="0" fontId="65" fillId="2" borderId="0" xfId="0" applyFont="1" applyFill="1"/>
    <xf numFmtId="0" fontId="58" fillId="2" borderId="0" xfId="0" applyFont="1" applyFill="1" applyBorder="1"/>
    <xf numFmtId="0" fontId="8" fillId="3" borderId="27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left" indent="1"/>
    </xf>
    <xf numFmtId="165" fontId="32" fillId="3" borderId="28" xfId="2" applyFont="1" applyFill="1" applyBorder="1" applyAlignment="1">
      <alignment horizontal="center" vertical="center" wrapText="1"/>
    </xf>
    <xf numFmtId="167" fontId="3" fillId="0" borderId="24" xfId="0" applyNumberFormat="1" applyFont="1" applyBorder="1" applyAlignment="1">
      <alignment horizontal="center"/>
    </xf>
    <xf numFmtId="165" fontId="32" fillId="3" borderId="27" xfId="2" applyFont="1" applyFill="1" applyBorder="1" applyAlignment="1">
      <alignment horizontal="center" vertical="center"/>
    </xf>
    <xf numFmtId="4" fontId="4" fillId="3" borderId="26" xfId="2" applyNumberFormat="1" applyFont="1" applyFill="1" applyBorder="1" applyAlignment="1">
      <alignment horizontal="right" indent="1"/>
    </xf>
    <xf numFmtId="4" fontId="26" fillId="3" borderId="22" xfId="2" applyNumberFormat="1" applyFont="1" applyFill="1" applyBorder="1" applyAlignment="1">
      <alignment horizontal="right" indent="1"/>
    </xf>
    <xf numFmtId="4" fontId="3" fillId="3" borderId="5" xfId="0" applyNumberFormat="1" applyFont="1" applyFill="1" applyBorder="1" applyAlignment="1">
      <alignment horizontal="right" indent="1"/>
    </xf>
    <xf numFmtId="4" fontId="4" fillId="3" borderId="22" xfId="2" applyNumberFormat="1" applyFont="1" applyFill="1" applyBorder="1" applyAlignment="1">
      <alignment horizontal="right" indent="1"/>
    </xf>
    <xf numFmtId="49" fontId="3" fillId="0" borderId="24" xfId="0" applyNumberFormat="1" applyFont="1" applyFill="1" applyBorder="1" applyAlignment="1">
      <alignment horizontal="right"/>
    </xf>
    <xf numFmtId="0" fontId="0" fillId="2" borderId="0" xfId="0" applyFill="1"/>
    <xf numFmtId="0" fontId="23" fillId="0" borderId="0" xfId="0" applyFont="1" applyFill="1"/>
    <xf numFmtId="0" fontId="0" fillId="0" borderId="0" xfId="0" applyFill="1"/>
    <xf numFmtId="4" fontId="66" fillId="2" borderId="0" xfId="0" applyNumberFormat="1" applyFont="1" applyFill="1" applyBorder="1" applyAlignment="1">
      <alignment horizontal="right" indent="1"/>
    </xf>
    <xf numFmtId="0" fontId="23" fillId="2" borderId="0" xfId="0" applyFont="1" applyFill="1" applyBorder="1"/>
    <xf numFmtId="0" fontId="0" fillId="0" borderId="0" xfId="0" applyBorder="1"/>
    <xf numFmtId="4" fontId="3" fillId="0" borderId="4" xfId="0" applyNumberFormat="1" applyFont="1" applyFill="1" applyBorder="1"/>
    <xf numFmtId="4" fontId="28" fillId="0" borderId="4" xfId="0" applyNumberFormat="1" applyFont="1" applyFill="1" applyBorder="1"/>
    <xf numFmtId="0" fontId="28" fillId="0" borderId="22" xfId="0" applyFont="1" applyFill="1" applyBorder="1"/>
    <xf numFmtId="0" fontId="3" fillId="0" borderId="24" xfId="0" applyFont="1" applyFill="1" applyBorder="1"/>
    <xf numFmtId="169" fontId="3" fillId="0" borderId="22" xfId="0" applyNumberFormat="1" applyFont="1" applyFill="1" applyBorder="1" applyAlignment="1" applyProtection="1">
      <protection locked="0"/>
    </xf>
    <xf numFmtId="169" fontId="3" fillId="0" borderId="24" xfId="0" applyNumberFormat="1" applyFont="1" applyFill="1" applyBorder="1" applyAlignment="1" applyProtection="1">
      <protection locked="0"/>
    </xf>
    <xf numFmtId="169" fontId="3" fillId="0" borderId="24" xfId="0" applyNumberFormat="1" applyFont="1" applyFill="1" applyBorder="1" applyAlignment="1" applyProtection="1">
      <alignment horizontal="right"/>
      <protection locked="0"/>
    </xf>
    <xf numFmtId="4" fontId="3" fillId="0" borderId="22" xfId="0" applyNumberFormat="1" applyFont="1" applyFill="1" applyBorder="1" applyAlignment="1">
      <alignment wrapText="1"/>
    </xf>
    <xf numFmtId="0" fontId="3" fillId="0" borderId="24" xfId="0" applyFont="1" applyFill="1" applyBorder="1" applyAlignment="1">
      <alignment horizontal="left" wrapText="1"/>
    </xf>
    <xf numFmtId="49" fontId="7" fillId="0" borderId="24" xfId="0" applyNumberFormat="1" applyFont="1" applyFill="1" applyBorder="1" applyAlignment="1" applyProtection="1">
      <alignment horizontal="left"/>
      <protection locked="0"/>
    </xf>
    <xf numFmtId="49" fontId="7" fillId="0" borderId="0" xfId="0" quotePrefix="1" applyNumberFormat="1" applyFont="1" applyFill="1" applyBorder="1" applyAlignment="1" applyProtection="1">
      <alignment horizontal="right"/>
    </xf>
    <xf numFmtId="4" fontId="7" fillId="0" borderId="0" xfId="0" applyNumberFormat="1" applyFont="1" applyFill="1" applyBorder="1" applyAlignment="1" applyProtection="1">
      <alignment horizontal="right" indent="1"/>
      <protection locked="0"/>
    </xf>
    <xf numFmtId="4" fontId="7" fillId="2" borderId="0" xfId="2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4" fontId="7" fillId="0" borderId="0" xfId="0" applyNumberFormat="1" applyFont="1" applyBorder="1" applyAlignment="1">
      <alignment horizontal="right" indent="1"/>
    </xf>
    <xf numFmtId="168" fontId="7" fillId="0" borderId="0" xfId="0" applyNumberFormat="1" applyFont="1" applyFill="1" applyBorder="1" applyAlignment="1" applyProtection="1">
      <alignment horizontal="center"/>
      <protection locked="0"/>
    </xf>
    <xf numFmtId="14" fontId="3" fillId="0" borderId="24" xfId="2" applyNumberFormat="1" applyFont="1" applyFill="1" applyBorder="1" applyAlignment="1">
      <alignment horizontal="center"/>
    </xf>
    <xf numFmtId="165" fontId="7" fillId="0" borderId="0" xfId="2" applyFont="1" applyFill="1" applyBorder="1" applyAlignment="1">
      <alignment horizontal="center"/>
    </xf>
    <xf numFmtId="4" fontId="3" fillId="2" borderId="24" xfId="2" applyNumberFormat="1" applyFont="1" applyFill="1" applyBorder="1" applyAlignment="1">
      <alignment horizontal="right" indent="1"/>
    </xf>
    <xf numFmtId="0" fontId="32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14" fontId="3" fillId="0" borderId="24" xfId="0" applyNumberFormat="1" applyFont="1" applyBorder="1" applyAlignment="1">
      <alignment horizontal="center"/>
    </xf>
    <xf numFmtId="49" fontId="7" fillId="0" borderId="24" xfId="0" quotePrefix="1" applyNumberFormat="1" applyFont="1" applyFill="1" applyBorder="1" applyAlignment="1" applyProtection="1">
      <alignment horizontal="left" wrapText="1"/>
      <protection locked="0"/>
    </xf>
    <xf numFmtId="0" fontId="3" fillId="2" borderId="0" xfId="0" applyNumberFormat="1" applyFont="1" applyFill="1" applyAlignment="1">
      <alignment horizontal="right"/>
    </xf>
    <xf numFmtId="0" fontId="58" fillId="2" borderId="0" xfId="0" applyFont="1" applyFill="1"/>
    <xf numFmtId="0" fontId="3" fillId="0" borderId="24" xfId="0" applyFont="1" applyBorder="1"/>
    <xf numFmtId="49" fontId="52" fillId="0" borderId="0" xfId="0" applyNumberFormat="1" applyFont="1" applyFill="1" applyBorder="1" applyAlignment="1" applyProtection="1">
      <protection locked="0"/>
    </xf>
    <xf numFmtId="49" fontId="52" fillId="0" borderId="0" xfId="0" quotePrefix="1" applyNumberFormat="1" applyFont="1" applyFill="1" applyBorder="1" applyAlignment="1" applyProtection="1">
      <protection locked="0"/>
    </xf>
    <xf numFmtId="0" fontId="7" fillId="2" borderId="24" xfId="0" applyFont="1" applyFill="1" applyBorder="1" applyAlignment="1">
      <alignment horizontal="left" wrapText="1"/>
    </xf>
    <xf numFmtId="0" fontId="7" fillId="2" borderId="2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wrapText="1"/>
    </xf>
    <xf numFmtId="168" fontId="7" fillId="0" borderId="27" xfId="0" applyNumberFormat="1" applyFont="1" applyFill="1" applyBorder="1" applyAlignment="1" applyProtection="1">
      <alignment horizontal="center"/>
      <protection locked="0"/>
    </xf>
    <xf numFmtId="49" fontId="7" fillId="0" borderId="24" xfId="0" quotePrefix="1" applyNumberFormat="1" applyFont="1" applyFill="1" applyBorder="1" applyAlignment="1" applyProtection="1">
      <alignment horizontal="left"/>
      <protection locked="0"/>
    </xf>
    <xf numFmtId="168" fontId="7" fillId="0" borderId="24" xfId="0" applyNumberFormat="1" applyFont="1" applyFill="1" applyBorder="1" applyAlignment="1" applyProtection="1">
      <alignment horizontal="center"/>
      <protection locked="0"/>
    </xf>
    <xf numFmtId="49" fontId="7" fillId="0" borderId="24" xfId="0" quotePrefix="1" applyNumberFormat="1" applyFont="1" applyFill="1" applyBorder="1" applyAlignment="1" applyProtection="1">
      <alignment horizontal="right"/>
    </xf>
    <xf numFmtId="169" fontId="7" fillId="0" borderId="24" xfId="0" applyNumberFormat="1" applyFont="1" applyFill="1" applyBorder="1" applyAlignment="1" applyProtection="1">
      <protection locked="0"/>
    </xf>
    <xf numFmtId="49" fontId="7" fillId="0" borderId="24" xfId="0" applyNumberFormat="1" applyFont="1" applyFill="1" applyBorder="1" applyAlignment="1" applyProtection="1">
      <alignment horizontal="right"/>
    </xf>
    <xf numFmtId="168" fontId="7" fillId="0" borderId="24" xfId="0" applyNumberFormat="1" applyFont="1" applyFill="1" applyBorder="1" applyAlignment="1" applyProtection="1">
      <protection locked="0"/>
    </xf>
    <xf numFmtId="49" fontId="7" fillId="0" borderId="24" xfId="0" quotePrefix="1" applyNumberFormat="1" applyFont="1" applyFill="1" applyBorder="1" applyAlignment="1" applyProtection="1">
      <alignment horizontal="center"/>
      <protection locked="0"/>
    </xf>
    <xf numFmtId="0" fontId="7" fillId="0" borderId="24" xfId="0" applyFont="1" applyBorder="1" applyAlignment="1">
      <alignment horizontal="right" wrapText="1"/>
    </xf>
    <xf numFmtId="0" fontId="7" fillId="0" borderId="24" xfId="0" applyFont="1" applyBorder="1" applyAlignment="1">
      <alignment horizontal="right" vertical="top" wrapText="1"/>
    </xf>
    <xf numFmtId="4" fontId="7" fillId="0" borderId="24" xfId="0" applyNumberFormat="1" applyFont="1" applyFill="1" applyBorder="1" applyAlignment="1" applyProtection="1">
      <alignment horizontal="right" indent="1"/>
      <protection locked="0"/>
    </xf>
    <xf numFmtId="4" fontId="7" fillId="0" borderId="24" xfId="0" applyNumberFormat="1" applyFont="1" applyBorder="1" applyAlignment="1">
      <alignment horizontal="right" indent="1"/>
    </xf>
    <xf numFmtId="0" fontId="7" fillId="0" borderId="24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wrapText="1"/>
    </xf>
    <xf numFmtId="171" fontId="67" fillId="3" borderId="6" xfId="2" applyNumberFormat="1" applyFont="1" applyFill="1" applyBorder="1" applyAlignment="1">
      <alignment horizontal="center"/>
    </xf>
    <xf numFmtId="168" fontId="7" fillId="0" borderId="27" xfId="0" applyNumberFormat="1" applyFont="1" applyFill="1" applyBorder="1" applyAlignment="1" applyProtection="1">
      <alignment horizontal="center"/>
      <protection locked="0"/>
    </xf>
    <xf numFmtId="49" fontId="7" fillId="0" borderId="24" xfId="0" quotePrefix="1" applyNumberFormat="1" applyFont="1" applyFill="1" applyBorder="1" applyAlignment="1" applyProtection="1">
      <alignment horizontal="left"/>
      <protection locked="0"/>
    </xf>
    <xf numFmtId="168" fontId="7" fillId="0" borderId="24" xfId="0" applyNumberFormat="1" applyFont="1" applyFill="1" applyBorder="1" applyAlignment="1" applyProtection="1">
      <alignment horizontal="center"/>
      <protection locked="0"/>
    </xf>
    <xf numFmtId="49" fontId="7" fillId="0" borderId="24" xfId="0" quotePrefix="1" applyNumberFormat="1" applyFont="1" applyFill="1" applyBorder="1" applyAlignment="1" applyProtection="1">
      <alignment wrapText="1"/>
      <protection locked="0"/>
    </xf>
    <xf numFmtId="169" fontId="7" fillId="0" borderId="24" xfId="0" applyNumberFormat="1" applyFont="1" applyFill="1" applyBorder="1" applyAlignment="1" applyProtection="1">
      <protection locked="0"/>
    </xf>
    <xf numFmtId="14" fontId="3" fillId="0" borderId="24" xfId="0" applyNumberFormat="1" applyFont="1" applyBorder="1" applyAlignment="1">
      <alignment horizontal="center" wrapText="1"/>
    </xf>
    <xf numFmtId="14" fontId="7" fillId="0" borderId="30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right" vertical="center" wrapText="1" shrinkToFit="1"/>
    </xf>
    <xf numFmtId="0" fontId="3" fillId="0" borderId="30" xfId="0" applyFont="1" applyBorder="1" applyAlignment="1">
      <alignment horizontal="right"/>
    </xf>
    <xf numFmtId="4" fontId="3" fillId="0" borderId="30" xfId="2" applyNumberFormat="1" applyFont="1" applyFill="1" applyBorder="1" applyAlignment="1">
      <alignment horizontal="right" vertical="center" indent="1"/>
    </xf>
    <xf numFmtId="170" fontId="7" fillId="0" borderId="30" xfId="57" applyNumberFormat="1" applyFont="1" applyBorder="1" applyAlignment="1">
      <alignment horizontal="center"/>
    </xf>
    <xf numFmtId="49" fontId="7" fillId="0" borderId="30" xfId="57" applyNumberFormat="1" applyFont="1" applyBorder="1" applyAlignment="1">
      <alignment horizontal="right"/>
    </xf>
    <xf numFmtId="0" fontId="3" fillId="0" borderId="31" xfId="0" applyFont="1" applyFill="1" applyBorder="1" applyAlignment="1">
      <alignment horizontal="right"/>
    </xf>
    <xf numFmtId="49" fontId="3" fillId="0" borderId="31" xfId="0" applyNumberFormat="1" applyFont="1" applyFill="1" applyBorder="1" applyAlignment="1">
      <alignment horizontal="right"/>
    </xf>
    <xf numFmtId="14" fontId="3" fillId="0" borderId="30" xfId="0" applyNumberFormat="1" applyFont="1" applyFill="1" applyBorder="1" applyAlignment="1">
      <alignment horizontal="center"/>
    </xf>
    <xf numFmtId="49" fontId="3" fillId="0" borderId="30" xfId="0" applyNumberFormat="1" applyFont="1" applyFill="1" applyBorder="1" applyAlignment="1">
      <alignment horizontal="right"/>
    </xf>
    <xf numFmtId="14" fontId="3" fillId="0" borderId="30" xfId="0" applyNumberFormat="1" applyFont="1" applyBorder="1" applyAlignment="1">
      <alignment horizontal="center"/>
    </xf>
    <xf numFmtId="14" fontId="3" fillId="0" borderId="27" xfId="0" applyNumberFormat="1" applyFont="1" applyBorder="1" applyAlignment="1">
      <alignment horizontal="center"/>
    </xf>
    <xf numFmtId="0" fontId="3" fillId="0" borderId="30" xfId="0" applyFont="1" applyFill="1" applyBorder="1" applyAlignment="1">
      <alignment horizontal="right"/>
    </xf>
    <xf numFmtId="4" fontId="5" fillId="3" borderId="24" xfId="2" applyNumberFormat="1" applyFont="1" applyFill="1" applyBorder="1" applyAlignment="1">
      <alignment horizontal="right" indent="1"/>
    </xf>
    <xf numFmtId="4" fontId="3" fillId="2" borderId="0" xfId="2" applyNumberFormat="1" applyFont="1" applyFill="1" applyBorder="1" applyAlignment="1">
      <alignment horizontal="right" indent="1"/>
    </xf>
    <xf numFmtId="4" fontId="32" fillId="3" borderId="5" xfId="2" applyNumberFormat="1" applyFont="1" applyFill="1" applyBorder="1" applyAlignment="1">
      <alignment horizontal="center" vertical="center"/>
    </xf>
    <xf numFmtId="4" fontId="0" fillId="0" borderId="0" xfId="0" applyNumberFormat="1" applyBorder="1"/>
    <xf numFmtId="4" fontId="43" fillId="2" borderId="0" xfId="2" applyNumberFormat="1" applyFont="1" applyFill="1" applyAlignment="1">
      <alignment horizontal="right"/>
    </xf>
    <xf numFmtId="4" fontId="41" fillId="3" borderId="4" xfId="2" applyNumberFormat="1" applyFont="1" applyFill="1" applyBorder="1" applyAlignment="1"/>
    <xf numFmtId="4" fontId="7" fillId="2" borderId="0" xfId="2" applyNumberFormat="1" applyFont="1" applyFill="1" applyAlignment="1"/>
    <xf numFmtId="4" fontId="34" fillId="3" borderId="9" xfId="2" applyNumberFormat="1" applyFont="1" applyFill="1" applyBorder="1" applyAlignment="1">
      <alignment horizontal="center" vertical="center"/>
    </xf>
    <xf numFmtId="4" fontId="7" fillId="0" borderId="24" xfId="0" applyNumberFormat="1" applyFont="1" applyFill="1" applyBorder="1" applyAlignment="1" applyProtection="1">
      <protection locked="0"/>
    </xf>
    <xf numFmtId="4" fontId="5" fillId="3" borderId="4" xfId="2" applyNumberFormat="1" applyFont="1" applyFill="1" applyBorder="1" applyAlignment="1"/>
    <xf numFmtId="4" fontId="3" fillId="2" borderId="0" xfId="2" applyNumberFormat="1" applyFont="1" applyFill="1" applyAlignment="1">
      <alignment horizontal="right" indent="2"/>
    </xf>
    <xf numFmtId="4" fontId="32" fillId="3" borderId="2" xfId="2" applyNumberFormat="1" applyFont="1" applyFill="1" applyBorder="1" applyAlignment="1">
      <alignment horizontal="center" vertical="center"/>
    </xf>
    <xf numFmtId="4" fontId="3" fillId="2" borderId="0" xfId="2" applyNumberFormat="1" applyFont="1" applyFill="1" applyAlignment="1">
      <alignment horizontal="right"/>
    </xf>
    <xf numFmtId="4" fontId="32" fillId="3" borderId="9" xfId="2" applyNumberFormat="1" applyFont="1" applyFill="1" applyBorder="1" applyAlignment="1">
      <alignment horizontal="center" vertical="center"/>
    </xf>
    <xf numFmtId="4" fontId="7" fillId="0" borderId="30" xfId="57" applyNumberFormat="1" applyFont="1" applyBorder="1"/>
    <xf numFmtId="4" fontId="4" fillId="2" borderId="0" xfId="2" applyNumberFormat="1" applyFont="1" applyFill="1" applyBorder="1" applyAlignment="1">
      <alignment horizontal="right"/>
    </xf>
    <xf numFmtId="4" fontId="32" fillId="3" borderId="10" xfId="2" applyNumberFormat="1" applyFont="1" applyFill="1" applyBorder="1" applyAlignment="1">
      <alignment horizontal="center" vertical="center"/>
    </xf>
    <xf numFmtId="4" fontId="3" fillId="0" borderId="24" xfId="0" applyNumberFormat="1" applyFont="1" applyBorder="1"/>
    <xf numFmtId="4" fontId="7" fillId="0" borderId="30" xfId="2" applyNumberFormat="1" applyFont="1" applyFill="1" applyBorder="1" applyAlignment="1" applyProtection="1">
      <alignment horizontal="right" vertical="center" wrapText="1" shrinkToFit="1"/>
    </xf>
    <xf numFmtId="4" fontId="57" fillId="0" borderId="0" xfId="0" applyNumberFormat="1" applyFont="1"/>
    <xf numFmtId="4" fontId="3" fillId="0" borderId="1" xfId="0" applyNumberFormat="1" applyFont="1" applyBorder="1" applyAlignment="1">
      <alignment wrapText="1"/>
    </xf>
    <xf numFmtId="4" fontId="4" fillId="3" borderId="1" xfId="2" applyNumberFormat="1" applyFont="1" applyFill="1" applyBorder="1" applyAlignment="1">
      <alignment horizontal="right"/>
    </xf>
    <xf numFmtId="4" fontId="26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 wrapText="1"/>
    </xf>
    <xf numFmtId="4" fontId="3" fillId="0" borderId="22" xfId="0" applyNumberFormat="1" applyFont="1" applyBorder="1" applyAlignment="1">
      <alignment horizontal="right" wrapText="1"/>
    </xf>
    <xf numFmtId="4" fontId="3" fillId="2" borderId="0" xfId="0" applyNumberFormat="1" applyFont="1" applyFill="1" applyAlignment="1">
      <alignment horizontal="right"/>
    </xf>
    <xf numFmtId="4" fontId="3" fillId="3" borderId="1" xfId="2" applyNumberFormat="1" applyFont="1" applyFill="1" applyBorder="1" applyAlignment="1">
      <alignment horizontal="right"/>
    </xf>
    <xf numFmtId="4" fontId="3" fillId="3" borderId="5" xfId="0" applyNumberFormat="1" applyFont="1" applyFill="1" applyBorder="1" applyAlignment="1">
      <alignment horizontal="left" indent="3"/>
    </xf>
    <xf numFmtId="4" fontId="3" fillId="2" borderId="0" xfId="0" applyNumberFormat="1" applyFont="1" applyFill="1"/>
    <xf numFmtId="4" fontId="3" fillId="0" borderId="24" xfId="0" applyNumberFormat="1" applyFont="1" applyBorder="1" applyAlignment="1">
      <alignment horizontal="right"/>
    </xf>
    <xf numFmtId="4" fontId="0" fillId="0" borderId="0" xfId="0" applyNumberFormat="1"/>
    <xf numFmtId="4" fontId="61" fillId="3" borderId="4" xfId="2" applyNumberFormat="1" applyFont="1" applyFill="1" applyBorder="1" applyAlignment="1">
      <alignment horizontal="right"/>
    </xf>
    <xf numFmtId="4" fontId="62" fillId="2" borderId="0" xfId="2" applyNumberFormat="1" applyFont="1" applyFill="1" applyBorder="1" applyAlignment="1">
      <alignment horizontal="right"/>
    </xf>
    <xf numFmtId="4" fontId="62" fillId="3" borderId="10" xfId="2" applyNumberFormat="1" applyFont="1" applyFill="1" applyBorder="1" applyAlignment="1">
      <alignment horizontal="right" vertical="center"/>
    </xf>
    <xf numFmtId="4" fontId="28" fillId="3" borderId="5" xfId="0" applyNumberFormat="1" applyFont="1" applyFill="1" applyBorder="1" applyAlignment="1">
      <alignment horizontal="right" indent="3"/>
    </xf>
    <xf numFmtId="4" fontId="0" fillId="0" borderId="0" xfId="0" applyNumberFormat="1" applyAlignment="1">
      <alignment horizontal="right"/>
    </xf>
    <xf numFmtId="4" fontId="64" fillId="35" borderId="22" xfId="0" applyNumberFormat="1" applyFont="1" applyFill="1" applyBorder="1" applyAlignment="1" applyProtection="1">
      <alignment horizontal="right" wrapText="1"/>
    </xf>
    <xf numFmtId="4" fontId="64" fillId="35" borderId="24" xfId="0" applyNumberFormat="1" applyFont="1" applyFill="1" applyBorder="1" applyAlignment="1" applyProtection="1">
      <alignment horizontal="right" wrapText="1"/>
    </xf>
    <xf numFmtId="4" fontId="3" fillId="0" borderId="22" xfId="0" applyNumberFormat="1" applyFont="1" applyFill="1" applyBorder="1" applyAlignment="1">
      <alignment horizontal="right"/>
    </xf>
    <xf numFmtId="4" fontId="64" fillId="35" borderId="31" xfId="0" applyNumberFormat="1" applyFont="1" applyFill="1" applyBorder="1" applyAlignment="1" applyProtection="1">
      <alignment horizontal="right" wrapText="1"/>
    </xf>
    <xf numFmtId="4" fontId="64" fillId="35" borderId="30" xfId="0" applyNumberFormat="1" applyFont="1" applyFill="1" applyBorder="1" applyAlignment="1" applyProtection="1">
      <alignment horizontal="right" wrapText="1"/>
    </xf>
    <xf numFmtId="4" fontId="3" fillId="0" borderId="30" xfId="0" applyNumberFormat="1" applyFont="1" applyBorder="1" applyAlignment="1">
      <alignment horizontal="right" wrapText="1"/>
    </xf>
    <xf numFmtId="0" fontId="57" fillId="0" borderId="24" xfId="0" applyFont="1" applyBorder="1" applyAlignment="1">
      <alignment horizontal="center"/>
    </xf>
    <xf numFmtId="4" fontId="57" fillId="0" borderId="24" xfId="0" applyNumberFormat="1" applyFont="1" applyBorder="1"/>
    <xf numFmtId="0" fontId="57" fillId="0" borderId="22" xfId="0" applyFont="1" applyBorder="1" applyAlignment="1">
      <alignment horizontal="right"/>
    </xf>
    <xf numFmtId="0" fontId="57" fillId="0" borderId="24" xfId="0" applyFont="1" applyBorder="1" applyAlignment="1">
      <alignment horizontal="right"/>
    </xf>
    <xf numFmtId="0" fontId="69" fillId="2" borderId="22" xfId="0" applyFont="1" applyFill="1" applyBorder="1" applyAlignment="1">
      <alignment horizontal="right"/>
    </xf>
    <xf numFmtId="17" fontId="57" fillId="0" borderId="24" xfId="0" applyNumberFormat="1" applyFont="1" applyBorder="1" applyAlignment="1">
      <alignment horizontal="right"/>
    </xf>
    <xf numFmtId="0" fontId="69" fillId="2" borderId="24" xfId="0" applyFont="1" applyFill="1" applyBorder="1" applyAlignment="1">
      <alignment horizontal="right"/>
    </xf>
    <xf numFmtId="49" fontId="3" fillId="0" borderId="30" xfId="0" applyNumberFormat="1" applyFont="1" applyBorder="1" applyAlignment="1">
      <alignment horizontal="center"/>
    </xf>
    <xf numFmtId="4" fontId="3" fillId="0" borderId="30" xfId="0" applyNumberFormat="1" applyFont="1" applyBorder="1" applyAlignment="1">
      <alignment horizontal="right"/>
    </xf>
    <xf numFmtId="0" fontId="3" fillId="0" borderId="30" xfId="0" applyFont="1" applyBorder="1" applyAlignment="1">
      <alignment wrapText="1"/>
    </xf>
    <xf numFmtId="49" fontId="4" fillId="3" borderId="6" xfId="2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2" fillId="3" borderId="10" xfId="0" applyNumberFormat="1" applyFont="1" applyFill="1" applyBorder="1" applyAlignment="1">
      <alignment horizontal="center" vertical="center" wrapText="1"/>
    </xf>
    <xf numFmtId="49" fontId="49" fillId="3" borderId="6" xfId="0" applyNumberFormat="1" applyFont="1" applyFill="1" applyBorder="1" applyAlignment="1">
      <alignment horizontal="left" indent="3" shrinkToFit="1"/>
    </xf>
    <xf numFmtId="49" fontId="4" fillId="0" borderId="0" xfId="0" applyNumberFormat="1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0" fontId="66" fillId="2" borderId="0" xfId="0" applyFont="1" applyFill="1"/>
    <xf numFmtId="49" fontId="66" fillId="2" borderId="0" xfId="0" applyNumberFormat="1" applyFont="1" applyFill="1"/>
    <xf numFmtId="2" fontId="66" fillId="2" borderId="0" xfId="0" applyNumberFormat="1" applyFont="1" applyFill="1"/>
    <xf numFmtId="0" fontId="3" fillId="0" borderId="24" xfId="0" applyNumberFormat="1" applyFont="1" applyBorder="1" applyAlignment="1">
      <alignment horizontal="right"/>
    </xf>
    <xf numFmtId="49" fontId="3" fillId="0" borderId="30" xfId="0" applyNumberFormat="1" applyFont="1" applyBorder="1" applyAlignment="1">
      <alignment horizontal="right"/>
    </xf>
    <xf numFmtId="0" fontId="23" fillId="0" borderId="0" xfId="0" applyFont="1"/>
    <xf numFmtId="0" fontId="0" fillId="0" borderId="0" xfId="0" applyNumberFormat="1"/>
    <xf numFmtId="49" fontId="7" fillId="0" borderId="30" xfId="0" quotePrefix="1" applyNumberFormat="1" applyFont="1" applyFill="1" applyBorder="1" applyAlignment="1" applyProtection="1">
      <alignment wrapText="1"/>
      <protection locked="0"/>
    </xf>
    <xf numFmtId="165" fontId="32" fillId="3" borderId="32" xfId="2" applyFont="1" applyFill="1" applyBorder="1" applyAlignment="1">
      <alignment horizontal="center" vertical="center"/>
    </xf>
    <xf numFmtId="2" fontId="7" fillId="0" borderId="30" xfId="57" applyNumberFormat="1" applyFont="1" applyBorder="1" applyAlignment="1">
      <alignment horizontal="right"/>
    </xf>
    <xf numFmtId="0" fontId="8" fillId="3" borderId="33" xfId="0" applyFont="1" applyFill="1" applyBorder="1" applyAlignment="1">
      <alignment horizontal="center"/>
    </xf>
    <xf numFmtId="4" fontId="33" fillId="3" borderId="33" xfId="2" applyNumberFormat="1" applyFont="1" applyFill="1" applyBorder="1" applyAlignment="1"/>
    <xf numFmtId="0" fontId="4" fillId="3" borderId="5" xfId="2" applyNumberFormat="1" applyFont="1" applyFill="1" applyBorder="1" applyAlignment="1">
      <alignment horizontal="right"/>
    </xf>
    <xf numFmtId="0" fontId="4" fillId="3" borderId="34" xfId="2" applyNumberFormat="1" applyFont="1" applyFill="1" applyBorder="1" applyAlignment="1">
      <alignment horizontal="right"/>
    </xf>
    <xf numFmtId="4" fontId="7" fillId="0" borderId="30" xfId="57" applyNumberFormat="1" applyFont="1" applyBorder="1" applyAlignment="1">
      <alignment horizontal="right"/>
    </xf>
    <xf numFmtId="0" fontId="8" fillId="3" borderId="30" xfId="0" applyFont="1" applyFill="1" applyBorder="1" applyAlignment="1">
      <alignment horizontal="center"/>
    </xf>
    <xf numFmtId="4" fontId="8" fillId="3" borderId="30" xfId="0" applyNumberFormat="1" applyFont="1" applyFill="1" applyBorder="1" applyAlignment="1">
      <alignment horizontal="center"/>
    </xf>
    <xf numFmtId="0" fontId="8" fillId="3" borderId="30" xfId="0" applyFont="1" applyFill="1" applyBorder="1" applyAlignment="1">
      <alignment horizontal="left"/>
    </xf>
    <xf numFmtId="4" fontId="7" fillId="0" borderId="0" xfId="57" applyNumberFormat="1" applyFont="1" applyBorder="1"/>
    <xf numFmtId="2" fontId="32" fillId="3" borderId="10" xfId="2" applyNumberFormat="1" applyFont="1" applyFill="1" applyBorder="1" applyAlignment="1">
      <alignment horizontal="center" vertical="center"/>
    </xf>
    <xf numFmtId="2" fontId="3" fillId="0" borderId="35" xfId="0" applyNumberFormat="1" applyFont="1" applyBorder="1" applyAlignment="1">
      <alignment horizontal="right"/>
    </xf>
    <xf numFmtId="14" fontId="5" fillId="3" borderId="35" xfId="0" applyNumberFormat="1" applyFont="1" applyFill="1" applyBorder="1" applyAlignment="1">
      <alignment horizontal="center"/>
    </xf>
    <xf numFmtId="4" fontId="5" fillId="3" borderId="35" xfId="2" applyNumberFormat="1" applyFont="1" applyFill="1" applyBorder="1" applyAlignment="1"/>
    <xf numFmtId="14" fontId="5" fillId="3" borderId="33" xfId="0" applyNumberFormat="1" applyFont="1" applyFill="1" applyBorder="1" applyAlignment="1">
      <alignment horizontal="center"/>
    </xf>
    <xf numFmtId="4" fontId="5" fillId="3" borderId="33" xfId="2" applyNumberFormat="1" applyFont="1" applyFill="1" applyBorder="1" applyAlignment="1"/>
    <xf numFmtId="165" fontId="33" fillId="3" borderId="34" xfId="2" applyFont="1" applyFill="1" applyBorder="1" applyAlignment="1">
      <alignment horizontal="right" wrapText="1"/>
    </xf>
    <xf numFmtId="2" fontId="32" fillId="3" borderId="10" xfId="0" applyNumberFormat="1" applyFont="1" applyFill="1" applyBorder="1" applyAlignment="1">
      <alignment horizontal="center" vertical="center"/>
    </xf>
    <xf numFmtId="0" fontId="22" fillId="3" borderId="35" xfId="0" applyFont="1" applyFill="1" applyBorder="1"/>
    <xf numFmtId="4" fontId="22" fillId="3" borderId="35" xfId="0" applyNumberFormat="1" applyFont="1" applyFill="1" applyBorder="1"/>
    <xf numFmtId="168" fontId="7" fillId="0" borderId="33" xfId="0" applyNumberFormat="1" applyFont="1" applyFill="1" applyBorder="1" applyAlignment="1" applyProtection="1">
      <alignment horizontal="center"/>
      <protection locked="0"/>
    </xf>
    <xf numFmtId="169" fontId="7" fillId="0" borderId="35" xfId="0" applyNumberFormat="1" applyFont="1" applyFill="1" applyBorder="1" applyAlignment="1" applyProtection="1">
      <protection locked="0"/>
    </xf>
    <xf numFmtId="49" fontId="7" fillId="0" borderId="35" xfId="0" quotePrefix="1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2" fontId="53" fillId="0" borderId="0" xfId="0" applyNumberFormat="1" applyFont="1"/>
    <xf numFmtId="0" fontId="27" fillId="3" borderId="4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6" fillId="2" borderId="21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4" fillId="3" borderId="4" xfId="2" applyFont="1" applyFill="1" applyBorder="1" applyAlignment="1">
      <alignment horizontal="center" vertical="center" wrapText="1"/>
    </xf>
    <xf numFmtId="165" fontId="34" fillId="3" borderId="5" xfId="2" applyFont="1" applyFill="1" applyBorder="1" applyAlignment="1">
      <alignment horizontal="center" vertical="center" wrapText="1"/>
    </xf>
    <xf numFmtId="165" fontId="34" fillId="3" borderId="6" xfId="2" applyFont="1" applyFill="1" applyBorder="1" applyAlignment="1">
      <alignment horizontal="center" vertical="center" wrapText="1"/>
    </xf>
    <xf numFmtId="165" fontId="32" fillId="3" borderId="27" xfId="2" applyFont="1" applyFill="1" applyBorder="1" applyAlignment="1">
      <alignment horizontal="center" vertical="center" wrapText="1"/>
    </xf>
    <xf numFmtId="165" fontId="32" fillId="3" borderId="5" xfId="2" applyFont="1" applyFill="1" applyBorder="1" applyAlignment="1">
      <alignment horizontal="center" vertical="center" wrapText="1"/>
    </xf>
    <xf numFmtId="165" fontId="32" fillId="3" borderId="28" xfId="2" applyFont="1" applyFill="1" applyBorder="1" applyAlignment="1">
      <alignment horizontal="center" vertical="center" wrapText="1"/>
    </xf>
    <xf numFmtId="165" fontId="32" fillId="3" borderId="4" xfId="2" applyFont="1" applyFill="1" applyBorder="1" applyAlignment="1">
      <alignment horizontal="center" vertical="center" wrapText="1"/>
    </xf>
    <xf numFmtId="165" fontId="32" fillId="3" borderId="6" xfId="2" applyFont="1" applyFill="1" applyBorder="1" applyAlignment="1">
      <alignment horizontal="center" vertical="center" wrapText="1"/>
    </xf>
    <xf numFmtId="0" fontId="60" fillId="2" borderId="25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</cellXfs>
  <cellStyles count="68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Result2 2" xfId="60"/>
    <cellStyle name="Result2 3" xfId="62"/>
    <cellStyle name="Result2 4" xfId="64"/>
    <cellStyle name="Result2 5" xfId="66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Обычный 9" xfId="6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Финансовый 3" xfId="59"/>
    <cellStyle name="Финансовый 4" xfId="61"/>
    <cellStyle name="Финансовый 5" xfId="63"/>
    <cellStyle name="Финансовый 6" xfId="65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609600</xdr:colOff>
      <xdr:row>0</xdr:row>
      <xdr:rowOff>342899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196340" cy="3428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809625</xdr:colOff>
      <xdr:row>0</xdr:row>
      <xdr:rowOff>517356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396365" cy="5173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2</xdr:rowOff>
    </xdr:from>
    <xdr:to>
      <xdr:col>1</xdr:col>
      <xdr:colOff>981075</xdr:colOff>
      <xdr:row>0</xdr:row>
      <xdr:rowOff>361950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2"/>
          <a:ext cx="1567815" cy="361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967740</xdr:colOff>
      <xdr:row>0</xdr:row>
      <xdr:rowOff>444485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866775</xdr:colOff>
      <xdr:row>0</xdr:row>
      <xdr:rowOff>493501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476375" cy="4782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19"/>
  <sheetViews>
    <sheetView tabSelected="1"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47" customWidth="1"/>
    <col min="5" max="8" width="9.140625" style="43"/>
    <col min="9" max="16384" width="9.140625" style="1"/>
  </cols>
  <sheetData>
    <row r="1" spans="1:8" s="17" customFormat="1" ht="36.6" customHeight="1">
      <c r="A1" s="16"/>
      <c r="B1" s="16"/>
      <c r="C1" s="341" t="s">
        <v>139</v>
      </c>
      <c r="D1" s="341"/>
      <c r="E1" s="55"/>
      <c r="F1" s="55"/>
      <c r="G1" s="55"/>
      <c r="H1" s="55"/>
    </row>
    <row r="2" spans="1:8" ht="9" customHeight="1">
      <c r="B2" s="21"/>
      <c r="C2" s="22"/>
      <c r="D2" s="44"/>
    </row>
    <row r="3" spans="1:8" s="14" customFormat="1" ht="15">
      <c r="B3" s="339" t="s">
        <v>140</v>
      </c>
      <c r="C3" s="340"/>
      <c r="D3" s="86">
        <f>'Поступления Райффайзенбанк'!C2+'Поступления МТС USSD'!C2+'Поступления с мобильных тел.'!C2+'Поступления МКБ'!C2+'Поступления Platron'!C2+'Поступления СКБ-Банк'!C2+'Поступления ВТБ 24'!C2+'Поступления Бин Банк'!C2+'Поступления МДМ Банк'!C2+'Поступления ПАО Сбербанк'!C2+'Поступления Благо.ру'!C2+'Поступления РБК-Money'!C2+'Поступления CloudPayments'!C2+PayPal!C2+Элекснет!C2</f>
        <v>11782936.550000001</v>
      </c>
      <c r="E3" s="56"/>
      <c r="F3" s="56"/>
      <c r="G3" s="56"/>
      <c r="H3" s="56"/>
    </row>
    <row r="4" spans="1:8" ht="9" customHeight="1">
      <c r="B4" s="21"/>
      <c r="C4" s="22"/>
      <c r="D4" s="62"/>
    </row>
    <row r="5" spans="1:8" s="14" customFormat="1" ht="15">
      <c r="B5" s="84" t="s">
        <v>141</v>
      </c>
      <c r="C5" s="85"/>
      <c r="D5" s="86">
        <f>SUM(C10:C105)</f>
        <v>11546039.539999999</v>
      </c>
      <c r="E5" s="56"/>
      <c r="F5" s="56"/>
      <c r="G5" s="56"/>
      <c r="H5" s="56"/>
    </row>
    <row r="6" spans="1:8" s="6" customFormat="1" ht="9" customHeight="1">
      <c r="B6" s="11"/>
      <c r="C6" s="5"/>
      <c r="D6" s="45"/>
      <c r="E6" s="57"/>
      <c r="F6" s="57"/>
      <c r="G6" s="57"/>
      <c r="H6" s="57"/>
    </row>
    <row r="7" spans="1:8" ht="14.45" customHeight="1">
      <c r="B7" s="119" t="s">
        <v>0</v>
      </c>
      <c r="C7" s="10"/>
      <c r="D7" s="46"/>
    </row>
    <row r="8" spans="1:8" ht="15" customHeight="1">
      <c r="B8" s="120" t="s">
        <v>1</v>
      </c>
      <c r="C8" s="121"/>
      <c r="D8" s="122"/>
    </row>
    <row r="9" spans="1:8" ht="25.5">
      <c r="B9" s="123" t="s">
        <v>2</v>
      </c>
      <c r="C9" s="124" t="s">
        <v>3</v>
      </c>
      <c r="D9" s="125" t="s">
        <v>4</v>
      </c>
    </row>
    <row r="10" spans="1:8">
      <c r="B10" s="208">
        <v>42584</v>
      </c>
      <c r="C10" s="212">
        <v>25000</v>
      </c>
      <c r="D10" s="223" t="s">
        <v>2535</v>
      </c>
      <c r="E10" s="204"/>
      <c r="H10" s="146"/>
    </row>
    <row r="11" spans="1:8" ht="13.5" customHeight="1">
      <c r="B11" s="208">
        <v>42584</v>
      </c>
      <c r="C11" s="212">
        <v>25000</v>
      </c>
      <c r="D11" s="223" t="s">
        <v>2536</v>
      </c>
      <c r="E11" s="204"/>
      <c r="H11" s="146"/>
    </row>
    <row r="12" spans="1:8" s="37" customFormat="1">
      <c r="B12" s="208">
        <v>42584</v>
      </c>
      <c r="C12" s="212">
        <v>144000</v>
      </c>
      <c r="D12" s="221" t="s">
        <v>2530</v>
      </c>
      <c r="E12" s="204"/>
      <c r="F12" s="60"/>
      <c r="G12" s="60"/>
      <c r="H12" s="146"/>
    </row>
    <row r="13" spans="1:8">
      <c r="B13" s="208">
        <v>42584</v>
      </c>
      <c r="C13" s="212">
        <v>178000</v>
      </c>
      <c r="D13" s="222" t="s">
        <v>2531</v>
      </c>
      <c r="E13" s="204"/>
      <c r="H13" s="146"/>
    </row>
    <row r="14" spans="1:8">
      <c r="B14" s="208">
        <v>42584</v>
      </c>
      <c r="C14" s="212">
        <v>234250</v>
      </c>
      <c r="D14" s="223" t="s">
        <v>2546</v>
      </c>
      <c r="E14" s="204"/>
      <c r="H14" s="146"/>
    </row>
    <row r="15" spans="1:8">
      <c r="B15" s="208">
        <v>42584</v>
      </c>
      <c r="C15" s="212">
        <v>286780</v>
      </c>
      <c r="D15" s="207" t="s">
        <v>2490</v>
      </c>
      <c r="E15" s="204"/>
      <c r="H15" s="146"/>
    </row>
    <row r="16" spans="1:8">
      <c r="B16" s="208">
        <v>42584</v>
      </c>
      <c r="C16" s="212">
        <v>326326.27</v>
      </c>
      <c r="D16" s="207" t="s">
        <v>2491</v>
      </c>
      <c r="E16" s="204"/>
      <c r="H16" s="146"/>
    </row>
    <row r="17" spans="2:8" ht="13.35" customHeight="1">
      <c r="B17" s="208">
        <v>42584</v>
      </c>
      <c r="C17" s="212">
        <v>426235.55</v>
      </c>
      <c r="D17" s="207" t="s">
        <v>2492</v>
      </c>
      <c r="E17" s="203"/>
      <c r="H17" s="146"/>
    </row>
    <row r="18" spans="2:8" ht="13.35" customHeight="1">
      <c r="B18" s="208">
        <v>42585</v>
      </c>
      <c r="C18" s="212">
        <v>3200</v>
      </c>
      <c r="D18" s="207" t="s">
        <v>2497</v>
      </c>
      <c r="E18" s="204"/>
      <c r="H18" s="146"/>
    </row>
    <row r="19" spans="2:8" ht="13.35" customHeight="1">
      <c r="B19" s="208">
        <v>42585</v>
      </c>
      <c r="C19" s="212">
        <v>3990</v>
      </c>
      <c r="D19" s="207" t="s">
        <v>2498</v>
      </c>
      <c r="E19" s="204"/>
      <c r="H19" s="146"/>
    </row>
    <row r="20" spans="2:8">
      <c r="B20" s="208">
        <v>42585</v>
      </c>
      <c r="C20" s="212">
        <v>4450</v>
      </c>
      <c r="D20" s="207" t="s">
        <v>5085</v>
      </c>
      <c r="E20" s="204"/>
      <c r="H20" s="146"/>
    </row>
    <row r="21" spans="2:8" s="37" customFormat="1">
      <c r="B21" s="208">
        <v>42585</v>
      </c>
      <c r="C21" s="212">
        <v>4450</v>
      </c>
      <c r="D21" s="207" t="s">
        <v>2499</v>
      </c>
      <c r="E21" s="204"/>
      <c r="F21" s="60"/>
      <c r="G21" s="60"/>
      <c r="H21" s="146"/>
    </row>
    <row r="22" spans="2:8" s="37" customFormat="1">
      <c r="B22" s="208">
        <v>42585</v>
      </c>
      <c r="C22" s="212">
        <v>5336</v>
      </c>
      <c r="D22" s="207" t="s">
        <v>2500</v>
      </c>
      <c r="E22" s="204"/>
      <c r="F22" s="60"/>
      <c r="G22" s="60"/>
      <c r="H22" s="146"/>
    </row>
    <row r="23" spans="2:8">
      <c r="B23" s="208">
        <v>42585</v>
      </c>
      <c r="C23" s="212">
        <v>7020</v>
      </c>
      <c r="D23" s="207" t="s">
        <v>2501</v>
      </c>
      <c r="E23" s="204"/>
      <c r="H23" s="146"/>
    </row>
    <row r="24" spans="2:8" ht="13.35" customHeight="1">
      <c r="B24" s="208">
        <v>42585</v>
      </c>
      <c r="C24" s="212">
        <v>8200</v>
      </c>
      <c r="D24" s="207" t="s">
        <v>2502</v>
      </c>
      <c r="E24" s="204"/>
      <c r="H24" s="146"/>
    </row>
    <row r="25" spans="2:8" ht="13.35" customHeight="1">
      <c r="B25" s="208">
        <v>42585</v>
      </c>
      <c r="C25" s="212">
        <v>10290</v>
      </c>
      <c r="D25" s="207" t="s">
        <v>2503</v>
      </c>
      <c r="E25" s="204"/>
      <c r="H25" s="146"/>
    </row>
    <row r="26" spans="2:8" ht="13.35" customHeight="1">
      <c r="B26" s="208">
        <v>42585</v>
      </c>
      <c r="C26" s="212">
        <v>14109</v>
      </c>
      <c r="D26" s="207" t="s">
        <v>5086</v>
      </c>
      <c r="E26" s="204"/>
      <c r="H26" s="146"/>
    </row>
    <row r="27" spans="2:8">
      <c r="B27" s="208">
        <v>42585</v>
      </c>
      <c r="C27" s="212">
        <v>30230</v>
      </c>
      <c r="D27" s="207" t="s">
        <v>2504</v>
      </c>
      <c r="E27" s="204"/>
      <c r="H27" s="146"/>
    </row>
    <row r="28" spans="2:8">
      <c r="B28" s="208">
        <v>42585</v>
      </c>
      <c r="C28" s="212">
        <v>41200</v>
      </c>
      <c r="D28" s="207" t="s">
        <v>2505</v>
      </c>
      <c r="E28" s="204"/>
      <c r="H28" s="146"/>
    </row>
    <row r="29" spans="2:8">
      <c r="B29" s="208">
        <v>42585</v>
      </c>
      <c r="C29" s="212">
        <v>44964</v>
      </c>
      <c r="D29" s="207" t="s">
        <v>2497</v>
      </c>
      <c r="E29" s="204"/>
      <c r="H29" s="146"/>
    </row>
    <row r="30" spans="2:8">
      <c r="B30" s="208">
        <v>42585</v>
      </c>
      <c r="C30" s="212">
        <v>45900</v>
      </c>
      <c r="D30" s="207" t="s">
        <v>2506</v>
      </c>
      <c r="E30" s="204"/>
      <c r="H30" s="146"/>
    </row>
    <row r="31" spans="2:8">
      <c r="B31" s="208">
        <v>42585</v>
      </c>
      <c r="C31" s="212">
        <v>61800</v>
      </c>
      <c r="D31" s="207" t="s">
        <v>2507</v>
      </c>
      <c r="E31" s="204"/>
      <c r="H31" s="146"/>
    </row>
    <row r="32" spans="2:8">
      <c r="B32" s="208">
        <v>42585</v>
      </c>
      <c r="C32" s="212">
        <v>103245</v>
      </c>
      <c r="D32" s="207" t="s">
        <v>2502</v>
      </c>
      <c r="E32" s="204"/>
      <c r="H32" s="146"/>
    </row>
    <row r="33" spans="2:8">
      <c r="B33" s="208">
        <v>42585</v>
      </c>
      <c r="C33" s="212">
        <v>114600</v>
      </c>
      <c r="D33" s="207" t="s">
        <v>2508</v>
      </c>
      <c r="E33" s="204"/>
      <c r="H33" s="146"/>
    </row>
    <row r="34" spans="2:8">
      <c r="B34" s="208">
        <v>42585</v>
      </c>
      <c r="C34" s="212">
        <v>192000</v>
      </c>
      <c r="D34" s="207" t="s">
        <v>2509</v>
      </c>
      <c r="E34" s="204"/>
      <c r="H34" s="146"/>
    </row>
    <row r="35" spans="2:8">
      <c r="B35" s="208">
        <v>42585</v>
      </c>
      <c r="C35" s="212">
        <v>375000</v>
      </c>
      <c r="D35" s="207" t="s">
        <v>2510</v>
      </c>
      <c r="E35" s="204"/>
      <c r="H35" s="146"/>
    </row>
    <row r="36" spans="2:8">
      <c r="B36" s="208">
        <v>42591</v>
      </c>
      <c r="C36" s="212">
        <v>19575</v>
      </c>
      <c r="D36" s="223" t="s">
        <v>2537</v>
      </c>
      <c r="E36" s="204"/>
      <c r="H36" s="146"/>
    </row>
    <row r="37" spans="2:8">
      <c r="B37" s="208">
        <v>42591</v>
      </c>
      <c r="C37" s="212">
        <v>21250</v>
      </c>
      <c r="D37" s="223" t="s">
        <v>2538</v>
      </c>
      <c r="E37" s="204"/>
      <c r="H37" s="146"/>
    </row>
    <row r="38" spans="2:8">
      <c r="B38" s="208">
        <v>42591</v>
      </c>
      <c r="C38" s="212">
        <v>21250</v>
      </c>
      <c r="D38" s="223" t="s">
        <v>2539</v>
      </c>
      <c r="E38" s="204"/>
      <c r="H38" s="146"/>
    </row>
    <row r="39" spans="2:8">
      <c r="B39" s="208">
        <v>42591</v>
      </c>
      <c r="C39" s="212">
        <v>21250</v>
      </c>
      <c r="D39" s="223" t="s">
        <v>2540</v>
      </c>
      <c r="E39" s="204"/>
      <c r="H39" s="146"/>
    </row>
    <row r="40" spans="2:8">
      <c r="B40" s="208">
        <v>42591</v>
      </c>
      <c r="C40" s="212">
        <v>24450</v>
      </c>
      <c r="D40" s="223" t="s">
        <v>2541</v>
      </c>
      <c r="E40" s="204"/>
      <c r="H40" s="146"/>
    </row>
    <row r="41" spans="2:8" ht="13.35" customHeight="1">
      <c r="B41" s="208">
        <v>42591</v>
      </c>
      <c r="C41" s="212">
        <v>64000</v>
      </c>
      <c r="D41" s="223" t="s">
        <v>2547</v>
      </c>
      <c r="E41" s="204"/>
      <c r="H41" s="146"/>
    </row>
    <row r="42" spans="2:8" ht="13.35" customHeight="1">
      <c r="B42" s="208">
        <v>42591</v>
      </c>
      <c r="C42" s="212">
        <v>105000</v>
      </c>
      <c r="D42" s="223" t="s">
        <v>2545</v>
      </c>
      <c r="E42" s="204"/>
      <c r="H42" s="146"/>
    </row>
    <row r="43" spans="2:8" ht="13.35" customHeight="1">
      <c r="B43" s="208">
        <v>42591</v>
      </c>
      <c r="C43" s="212">
        <v>159500</v>
      </c>
      <c r="D43" s="223" t="s">
        <v>2548</v>
      </c>
      <c r="E43" s="204"/>
      <c r="H43" s="146"/>
    </row>
    <row r="44" spans="2:8">
      <c r="B44" s="208">
        <v>42591</v>
      </c>
      <c r="C44" s="212">
        <v>195000</v>
      </c>
      <c r="D44" s="207" t="s">
        <v>2549</v>
      </c>
      <c r="E44" s="204"/>
      <c r="H44" s="146"/>
    </row>
    <row r="45" spans="2:8" s="37" customFormat="1">
      <c r="B45" s="208">
        <v>42591</v>
      </c>
      <c r="C45" s="212">
        <v>2110290.88</v>
      </c>
      <c r="D45" s="207" t="s">
        <v>2493</v>
      </c>
      <c r="E45" s="204"/>
      <c r="F45" s="60"/>
      <c r="G45" s="60"/>
      <c r="H45" s="146"/>
    </row>
    <row r="46" spans="2:8" s="37" customFormat="1">
      <c r="B46" s="208">
        <v>42592</v>
      </c>
      <c r="C46" s="212">
        <v>170</v>
      </c>
      <c r="D46" s="223" t="s">
        <v>2532</v>
      </c>
      <c r="E46" s="203"/>
      <c r="F46" s="60"/>
      <c r="G46" s="60"/>
      <c r="H46" s="146"/>
    </row>
    <row r="47" spans="2:8">
      <c r="B47" s="208">
        <v>42592</v>
      </c>
      <c r="C47" s="212">
        <v>170</v>
      </c>
      <c r="D47" s="223" t="s">
        <v>5087</v>
      </c>
      <c r="E47" s="203"/>
      <c r="H47" s="146"/>
    </row>
    <row r="48" spans="2:8">
      <c r="B48" s="208">
        <v>42592</v>
      </c>
      <c r="C48" s="212">
        <v>170</v>
      </c>
      <c r="D48" s="223" t="s">
        <v>2533</v>
      </c>
      <c r="E48" s="204"/>
      <c r="H48" s="146"/>
    </row>
    <row r="49" spans="2:8">
      <c r="B49" s="208">
        <v>42592</v>
      </c>
      <c r="C49" s="212">
        <v>4650</v>
      </c>
      <c r="D49" s="207" t="s">
        <v>2511</v>
      </c>
      <c r="E49" s="204"/>
      <c r="H49" s="146"/>
    </row>
    <row r="50" spans="2:8">
      <c r="B50" s="208">
        <v>42592</v>
      </c>
      <c r="C50" s="212">
        <v>4911</v>
      </c>
      <c r="D50" s="207" t="s">
        <v>5088</v>
      </c>
      <c r="E50" s="204"/>
      <c r="H50" s="146"/>
    </row>
    <row r="51" spans="2:8" ht="13.35" customHeight="1">
      <c r="B51" s="208">
        <v>42592</v>
      </c>
      <c r="C51" s="212">
        <v>7150</v>
      </c>
      <c r="D51" s="207" t="s">
        <v>2512</v>
      </c>
      <c r="E51" s="204"/>
      <c r="H51" s="146"/>
    </row>
    <row r="52" spans="2:8" ht="13.35" customHeight="1">
      <c r="B52" s="208">
        <v>42592</v>
      </c>
      <c r="C52" s="212">
        <v>18796</v>
      </c>
      <c r="D52" s="207" t="s">
        <v>2513</v>
      </c>
      <c r="E52" s="204"/>
      <c r="H52" s="146"/>
    </row>
    <row r="53" spans="2:8">
      <c r="B53" s="208">
        <v>42592</v>
      </c>
      <c r="C53" s="212">
        <v>18854</v>
      </c>
      <c r="D53" s="207" t="s">
        <v>2514</v>
      </c>
      <c r="E53" s="204"/>
      <c r="H53" s="146"/>
    </row>
    <row r="54" spans="2:8" s="37" customFormat="1">
      <c r="B54" s="208">
        <v>42592</v>
      </c>
      <c r="C54" s="212">
        <v>18854</v>
      </c>
      <c r="D54" s="207" t="s">
        <v>2515</v>
      </c>
      <c r="E54" s="204"/>
      <c r="F54" s="60"/>
      <c r="G54" s="60"/>
      <c r="H54" s="146"/>
    </row>
    <row r="55" spans="2:8" s="37" customFormat="1">
      <c r="B55" s="208">
        <v>42592</v>
      </c>
      <c r="C55" s="212">
        <v>18854</v>
      </c>
      <c r="D55" s="207" t="s">
        <v>2498</v>
      </c>
      <c r="E55" s="204"/>
      <c r="F55" s="60"/>
      <c r="G55" s="60"/>
      <c r="H55" s="146"/>
    </row>
    <row r="56" spans="2:8">
      <c r="B56" s="208">
        <v>42592</v>
      </c>
      <c r="C56" s="212">
        <v>18854</v>
      </c>
      <c r="D56" s="207" t="s">
        <v>2516</v>
      </c>
      <c r="E56" s="204"/>
      <c r="H56" s="146"/>
    </row>
    <row r="57" spans="2:8" ht="13.35" customHeight="1">
      <c r="B57" s="208">
        <v>42592</v>
      </c>
      <c r="C57" s="212">
        <v>19340</v>
      </c>
      <c r="D57" s="207" t="s">
        <v>5089</v>
      </c>
      <c r="E57" s="204"/>
      <c r="H57" s="146"/>
    </row>
    <row r="58" spans="2:8" ht="13.35" customHeight="1">
      <c r="B58" s="208">
        <v>42592</v>
      </c>
      <c r="C58" s="212">
        <v>23060</v>
      </c>
      <c r="D58" s="207" t="s">
        <v>2517</v>
      </c>
      <c r="E58" s="204"/>
      <c r="H58" s="146"/>
    </row>
    <row r="59" spans="2:8" ht="13.35" customHeight="1">
      <c r="B59" s="208">
        <v>42592</v>
      </c>
      <c r="C59" s="212">
        <v>32865</v>
      </c>
      <c r="D59" s="207" t="s">
        <v>2518</v>
      </c>
      <c r="E59" s="204"/>
      <c r="H59" s="146"/>
    </row>
    <row r="60" spans="2:8" ht="13.35" customHeight="1">
      <c r="B60" s="208">
        <v>42592</v>
      </c>
      <c r="C60" s="212">
        <v>44550</v>
      </c>
      <c r="D60" s="207" t="s">
        <v>5090</v>
      </c>
      <c r="E60" s="204"/>
      <c r="H60" s="146"/>
    </row>
    <row r="61" spans="2:8">
      <c r="B61" s="208">
        <v>42592</v>
      </c>
      <c r="C61" s="212">
        <v>57750</v>
      </c>
      <c r="D61" s="207" t="s">
        <v>2519</v>
      </c>
      <c r="E61" s="204"/>
      <c r="H61" s="146"/>
    </row>
    <row r="62" spans="2:8">
      <c r="B62" s="208">
        <v>42592</v>
      </c>
      <c r="C62" s="212">
        <v>66930</v>
      </c>
      <c r="D62" s="207" t="s">
        <v>2520</v>
      </c>
      <c r="E62" s="204"/>
      <c r="H62" s="146"/>
    </row>
    <row r="63" spans="2:8" s="37" customFormat="1">
      <c r="B63" s="208">
        <v>42592</v>
      </c>
      <c r="C63" s="212">
        <v>80290</v>
      </c>
      <c r="D63" s="207" t="s">
        <v>2521</v>
      </c>
      <c r="E63" s="204"/>
      <c r="F63" s="60"/>
      <c r="G63" s="60"/>
      <c r="H63" s="146"/>
    </row>
    <row r="64" spans="2:8">
      <c r="B64" s="208">
        <v>42592</v>
      </c>
      <c r="C64" s="212">
        <v>127000</v>
      </c>
      <c r="D64" s="207" t="s">
        <v>2511</v>
      </c>
      <c r="E64" s="204"/>
      <c r="H64" s="146"/>
    </row>
    <row r="65" spans="2:8">
      <c r="B65" s="208">
        <v>42592</v>
      </c>
      <c r="C65" s="212">
        <v>292100</v>
      </c>
      <c r="D65" s="207" t="s">
        <v>2522</v>
      </c>
      <c r="E65" s="204"/>
      <c r="H65" s="146"/>
    </row>
    <row r="66" spans="2:8">
      <c r="B66" s="208">
        <v>42592</v>
      </c>
      <c r="C66" s="212">
        <v>440000</v>
      </c>
      <c r="D66" s="207" t="s">
        <v>2523</v>
      </c>
      <c r="E66" s="204"/>
      <c r="H66" s="146"/>
    </row>
    <row r="67" spans="2:8">
      <c r="B67" s="208">
        <v>42599</v>
      </c>
      <c r="C67" s="212">
        <v>4400</v>
      </c>
      <c r="D67" s="207" t="s">
        <v>5088</v>
      </c>
      <c r="E67" s="204"/>
      <c r="H67" s="146"/>
    </row>
    <row r="68" spans="2:8">
      <c r="B68" s="208">
        <v>42599</v>
      </c>
      <c r="C68" s="212">
        <v>24000</v>
      </c>
      <c r="D68" s="220" t="s">
        <v>2528</v>
      </c>
      <c r="E68" s="204"/>
      <c r="H68" s="146"/>
    </row>
    <row r="69" spans="2:8" s="37" customFormat="1">
      <c r="B69" s="208">
        <v>42599</v>
      </c>
      <c r="C69" s="212">
        <v>34755</v>
      </c>
      <c r="D69" s="207" t="s">
        <v>2526</v>
      </c>
      <c r="E69" s="204"/>
      <c r="F69" s="60"/>
      <c r="G69" s="60"/>
      <c r="H69" s="146"/>
    </row>
    <row r="70" spans="2:8">
      <c r="B70" s="208">
        <v>42599</v>
      </c>
      <c r="C70" s="212">
        <v>35000</v>
      </c>
      <c r="D70" s="223" t="s">
        <v>2534</v>
      </c>
      <c r="E70" s="204"/>
      <c r="H70" s="146"/>
    </row>
    <row r="71" spans="2:8" ht="13.35" customHeight="1">
      <c r="B71" s="208">
        <v>42599</v>
      </c>
      <c r="C71" s="212">
        <v>121000</v>
      </c>
      <c r="D71" s="207" t="s">
        <v>2494</v>
      </c>
      <c r="E71" s="204"/>
      <c r="H71" s="146"/>
    </row>
    <row r="72" spans="2:8" ht="13.35" customHeight="1">
      <c r="B72" s="208">
        <v>42599</v>
      </c>
      <c r="C72" s="212">
        <v>401362.98</v>
      </c>
      <c r="D72" s="207" t="s">
        <v>2495</v>
      </c>
      <c r="E72" s="204"/>
      <c r="H72" s="146"/>
    </row>
    <row r="73" spans="2:8" ht="13.35" customHeight="1">
      <c r="B73" s="208">
        <v>42599</v>
      </c>
      <c r="C73" s="212">
        <v>440000</v>
      </c>
      <c r="D73" s="207" t="s">
        <v>2524</v>
      </c>
      <c r="E73" s="204"/>
      <c r="H73" s="146"/>
    </row>
    <row r="74" spans="2:8">
      <c r="B74" s="208">
        <v>42599</v>
      </c>
      <c r="C74" s="212">
        <v>451012</v>
      </c>
      <c r="D74" s="207" t="s">
        <v>2495</v>
      </c>
      <c r="E74" s="204"/>
      <c r="H74" s="146"/>
    </row>
    <row r="75" spans="2:8">
      <c r="B75" s="208">
        <v>42599</v>
      </c>
      <c r="C75" s="212">
        <v>502325.84</v>
      </c>
      <c r="D75" s="207" t="s">
        <v>2527</v>
      </c>
      <c r="E75" s="204"/>
      <c r="H75" s="146"/>
    </row>
    <row r="76" spans="2:8">
      <c r="B76" s="208">
        <v>42607</v>
      </c>
      <c r="C76" s="212">
        <v>5460</v>
      </c>
      <c r="D76" s="220" t="s">
        <v>2529</v>
      </c>
      <c r="E76" s="204"/>
      <c r="H76" s="146"/>
    </row>
    <row r="77" spans="2:8">
      <c r="B77" s="208">
        <v>42607</v>
      </c>
      <c r="C77" s="212">
        <v>11212.8</v>
      </c>
      <c r="D77" s="207" t="s">
        <v>2525</v>
      </c>
      <c r="E77" s="204"/>
      <c r="H77" s="146"/>
    </row>
    <row r="78" spans="2:8" ht="13.35" customHeight="1">
      <c r="B78" s="208">
        <v>42607</v>
      </c>
      <c r="C78" s="212">
        <v>18600</v>
      </c>
      <c r="D78" s="223" t="s">
        <v>2542</v>
      </c>
      <c r="E78" s="204"/>
      <c r="H78" s="146"/>
    </row>
    <row r="79" spans="2:8" ht="13.35" customHeight="1">
      <c r="B79" s="208">
        <v>42607</v>
      </c>
      <c r="C79" s="212">
        <v>21250</v>
      </c>
      <c r="D79" s="223" t="s">
        <v>2543</v>
      </c>
      <c r="E79" s="204"/>
      <c r="H79" s="146"/>
    </row>
    <row r="80" spans="2:8" ht="13.35" customHeight="1">
      <c r="B80" s="208">
        <v>42607</v>
      </c>
      <c r="C80" s="212">
        <v>21250</v>
      </c>
      <c r="D80" s="223" t="s">
        <v>2544</v>
      </c>
      <c r="E80" s="204"/>
      <c r="H80" s="146"/>
    </row>
    <row r="81" spans="2:8">
      <c r="B81" s="208">
        <v>42607</v>
      </c>
      <c r="C81" s="212">
        <v>808500</v>
      </c>
      <c r="D81" s="207" t="s">
        <v>2496</v>
      </c>
      <c r="E81" s="204"/>
      <c r="H81" s="146"/>
    </row>
    <row r="82" spans="2:8" s="37" customFormat="1">
      <c r="B82" s="208">
        <v>42608</v>
      </c>
      <c r="C82" s="212">
        <v>16729</v>
      </c>
      <c r="D82" s="207" t="s">
        <v>2489</v>
      </c>
      <c r="E82" s="204"/>
      <c r="F82" s="60"/>
      <c r="G82" s="60"/>
      <c r="H82" s="146"/>
    </row>
    <row r="83" spans="2:8" s="37" customFormat="1">
      <c r="B83" s="208">
        <v>42608</v>
      </c>
      <c r="C83" s="212">
        <v>21930</v>
      </c>
      <c r="D83" s="226" t="s">
        <v>5091</v>
      </c>
      <c r="E83" s="204"/>
      <c r="F83" s="60"/>
      <c r="G83" s="60"/>
      <c r="H83" s="146"/>
    </row>
    <row r="84" spans="2:8">
      <c r="B84" s="208">
        <v>42612</v>
      </c>
      <c r="C84" s="212">
        <v>12000</v>
      </c>
      <c r="D84" s="207" t="s">
        <v>2550</v>
      </c>
      <c r="E84" s="204"/>
      <c r="H84" s="146"/>
    </row>
    <row r="85" spans="2:8" ht="13.35" customHeight="1">
      <c r="B85" s="208">
        <v>42612</v>
      </c>
      <c r="C85" s="212">
        <v>23580</v>
      </c>
      <c r="D85" s="226" t="s">
        <v>2551</v>
      </c>
      <c r="E85" s="204"/>
      <c r="H85" s="146"/>
    </row>
    <row r="86" spans="2:8" ht="13.35" customHeight="1">
      <c r="B86" s="334"/>
      <c r="C86" s="335">
        <v>74642</v>
      </c>
      <c r="D86" s="336" t="s">
        <v>5131</v>
      </c>
      <c r="E86" s="204"/>
      <c r="H86" s="146"/>
    </row>
    <row r="87" spans="2:8">
      <c r="B87" s="147" t="s">
        <v>142</v>
      </c>
      <c r="C87" s="179">
        <v>704935.44099999999</v>
      </c>
      <c r="D87" s="134" t="s">
        <v>26</v>
      </c>
      <c r="E87" s="131"/>
    </row>
    <row r="88" spans="2:8" ht="15" customHeight="1">
      <c r="B88" s="120" t="s">
        <v>5</v>
      </c>
      <c r="C88" s="121"/>
      <c r="D88" s="122"/>
    </row>
    <row r="89" spans="2:8" s="37" customFormat="1">
      <c r="B89" s="225">
        <v>42585</v>
      </c>
      <c r="C89" s="229">
        <v>14850</v>
      </c>
      <c r="D89" s="228" t="s">
        <v>5092</v>
      </c>
      <c r="E89" s="60"/>
      <c r="F89" s="60"/>
      <c r="G89" s="60"/>
      <c r="H89" s="60"/>
    </row>
    <row r="90" spans="2:8" s="37" customFormat="1">
      <c r="B90" s="225">
        <v>42585</v>
      </c>
      <c r="C90" s="229">
        <v>27000</v>
      </c>
      <c r="D90" s="228" t="s">
        <v>5093</v>
      </c>
      <c r="E90" s="60"/>
      <c r="F90" s="60"/>
      <c r="G90" s="60"/>
      <c r="H90" s="60"/>
    </row>
    <row r="91" spans="2:8" s="37" customFormat="1">
      <c r="B91" s="225">
        <v>42585</v>
      </c>
      <c r="C91" s="229">
        <v>43200</v>
      </c>
      <c r="D91" s="228" t="s">
        <v>5094</v>
      </c>
      <c r="E91" s="60"/>
      <c r="F91" s="60"/>
      <c r="G91" s="60"/>
      <c r="H91" s="60"/>
    </row>
    <row r="92" spans="2:8" s="37" customFormat="1">
      <c r="B92" s="225">
        <v>42585</v>
      </c>
      <c r="C92" s="229">
        <v>37800</v>
      </c>
      <c r="D92" s="312" t="s">
        <v>5095</v>
      </c>
      <c r="E92" s="60"/>
      <c r="F92" s="60"/>
      <c r="G92" s="60"/>
      <c r="H92" s="60"/>
    </row>
    <row r="93" spans="2:8" s="37" customFormat="1">
      <c r="B93" s="132" t="s">
        <v>142</v>
      </c>
      <c r="C93" s="180">
        <v>119534.978</v>
      </c>
      <c r="D93" s="133" t="s">
        <v>29</v>
      </c>
      <c r="E93" s="60"/>
      <c r="F93" s="60"/>
      <c r="G93" s="60"/>
      <c r="H93" s="60"/>
    </row>
    <row r="94" spans="2:8" ht="15" customHeight="1">
      <c r="B94" s="120" t="s">
        <v>24</v>
      </c>
      <c r="C94" s="126"/>
      <c r="D94" s="126"/>
    </row>
    <row r="95" spans="2:8" s="43" customFormat="1">
      <c r="B95" s="227">
        <v>42592</v>
      </c>
      <c r="C95" s="229">
        <v>6500</v>
      </c>
      <c r="D95" s="228" t="s">
        <v>5096</v>
      </c>
    </row>
    <row r="96" spans="2:8" s="43" customFormat="1">
      <c r="B96" s="148" t="s">
        <v>142</v>
      </c>
      <c r="C96" s="181">
        <v>192532.9</v>
      </c>
      <c r="D96" s="133" t="s">
        <v>27</v>
      </c>
    </row>
    <row r="97" spans="2:8" ht="15" customHeight="1">
      <c r="B97" s="120" t="s">
        <v>6</v>
      </c>
      <c r="C97" s="126"/>
      <c r="D97" s="126"/>
    </row>
    <row r="98" spans="2:8" s="87" customFormat="1" ht="25.5">
      <c r="B98" s="148" t="s">
        <v>142</v>
      </c>
      <c r="C98" s="182">
        <v>107944.79000000001</v>
      </c>
      <c r="D98" s="133" t="s">
        <v>28</v>
      </c>
    </row>
    <row r="99" spans="2:8" s="17" customFormat="1" ht="15" customHeight="1">
      <c r="B99" s="127" t="s">
        <v>7</v>
      </c>
      <c r="C99" s="128"/>
      <c r="D99" s="129"/>
      <c r="E99" s="55"/>
      <c r="F99" s="55"/>
      <c r="G99" s="55"/>
      <c r="H99" s="55"/>
    </row>
    <row r="100" spans="2:8" s="43" customFormat="1">
      <c r="B100" s="148" t="s">
        <v>142</v>
      </c>
      <c r="C100" s="175">
        <v>215735.23949999997</v>
      </c>
      <c r="D100" s="183" t="s">
        <v>133</v>
      </c>
    </row>
    <row r="101" spans="2:8" s="43" customFormat="1">
      <c r="B101" s="148" t="s">
        <v>142</v>
      </c>
      <c r="C101" s="175">
        <v>81949.861500000014</v>
      </c>
      <c r="D101" s="183" t="s">
        <v>134</v>
      </c>
    </row>
    <row r="102" spans="2:8" s="43" customFormat="1">
      <c r="B102" s="148" t="s">
        <v>142</v>
      </c>
      <c r="C102" s="175">
        <v>25879.42</v>
      </c>
      <c r="D102" s="135" t="s">
        <v>135</v>
      </c>
    </row>
    <row r="103" spans="2:8" s="43" customFormat="1">
      <c r="B103" s="148" t="s">
        <v>142</v>
      </c>
      <c r="C103" s="175">
        <v>80000</v>
      </c>
      <c r="D103" s="135" t="s">
        <v>136</v>
      </c>
    </row>
    <row r="104" spans="2:8" s="43" customFormat="1">
      <c r="B104" s="148" t="s">
        <v>142</v>
      </c>
      <c r="C104" s="176">
        <v>50000</v>
      </c>
      <c r="D104" s="177" t="s">
        <v>137</v>
      </c>
    </row>
    <row r="105" spans="2:8" s="43" customFormat="1">
      <c r="B105" s="148" t="s">
        <v>142</v>
      </c>
      <c r="C105" s="175">
        <v>36707.589999999997</v>
      </c>
      <c r="D105" s="178" t="s">
        <v>138</v>
      </c>
    </row>
    <row r="106" spans="2:8">
      <c r="B106" s="11"/>
      <c r="C106" s="5"/>
      <c r="D106" s="45"/>
    </row>
    <row r="107" spans="2:8">
      <c r="B107" s="11"/>
      <c r="C107" s="5"/>
      <c r="D107" s="61"/>
    </row>
    <row r="108" spans="2:8">
      <c r="B108" s="11"/>
      <c r="C108" s="80"/>
      <c r="D108" s="45"/>
    </row>
    <row r="109" spans="2:8" ht="13.35" hidden="1" customHeight="1">
      <c r="B109" s="11"/>
      <c r="C109" s="5"/>
      <c r="D109" s="45"/>
    </row>
    <row r="110" spans="2:8">
      <c r="B110" s="11"/>
      <c r="C110" s="5"/>
      <c r="D110" s="45"/>
    </row>
    <row r="111" spans="2:8">
      <c r="B111" s="11"/>
      <c r="C111" s="5"/>
      <c r="D111" s="45"/>
    </row>
    <row r="112" spans="2:8" s="6" customFormat="1">
      <c r="B112" s="11"/>
      <c r="C112" s="5"/>
      <c r="D112" s="45"/>
      <c r="E112" s="57"/>
      <c r="F112" s="57"/>
      <c r="G112" s="57"/>
      <c r="H112" s="57"/>
    </row>
    <row r="113" spans="2:8" s="6" customFormat="1">
      <c r="B113" s="11"/>
      <c r="C113" s="5"/>
      <c r="D113" s="45"/>
      <c r="E113" s="57"/>
      <c r="F113" s="57"/>
      <c r="G113" s="57"/>
      <c r="H113" s="57"/>
    </row>
    <row r="114" spans="2:8" s="6" customFormat="1">
      <c r="B114" s="11"/>
      <c r="C114" s="5"/>
      <c r="D114" s="45"/>
      <c r="E114" s="57"/>
      <c r="F114" s="57"/>
      <c r="G114" s="57"/>
      <c r="H114" s="57"/>
    </row>
    <row r="115" spans="2:8" s="6" customFormat="1">
      <c r="B115" s="11"/>
      <c r="C115" s="5"/>
      <c r="D115" s="45"/>
      <c r="E115" s="57"/>
      <c r="F115" s="57"/>
      <c r="G115" s="57"/>
      <c r="H115" s="57"/>
    </row>
    <row r="116" spans="2:8" s="6" customFormat="1">
      <c r="B116" s="11"/>
      <c r="C116" s="5"/>
      <c r="D116" s="45"/>
      <c r="E116" s="57"/>
      <c r="F116" s="57"/>
      <c r="G116" s="57"/>
      <c r="H116" s="57"/>
    </row>
    <row r="117" spans="2:8" s="6" customFormat="1">
      <c r="B117" s="11"/>
      <c r="C117" s="5"/>
      <c r="D117" s="45"/>
      <c r="E117" s="57"/>
      <c r="F117" s="57"/>
      <c r="G117" s="57"/>
      <c r="H117" s="57"/>
    </row>
    <row r="118" spans="2:8" s="6" customFormat="1">
      <c r="B118" s="11"/>
      <c r="C118" s="5"/>
      <c r="D118" s="45"/>
      <c r="E118" s="57"/>
      <c r="F118" s="57"/>
      <c r="G118" s="57"/>
      <c r="H118" s="57"/>
    </row>
    <row r="119" spans="2:8" s="6" customFormat="1">
      <c r="B119" s="11"/>
      <c r="C119" s="5"/>
      <c r="D119" s="45"/>
      <c r="E119" s="57"/>
      <c r="F119" s="57"/>
      <c r="G119" s="57"/>
      <c r="H119" s="57"/>
    </row>
    <row r="120" spans="2:8" s="6" customFormat="1">
      <c r="B120" s="11"/>
      <c r="C120" s="5"/>
      <c r="D120" s="45"/>
      <c r="E120" s="57"/>
      <c r="F120" s="57"/>
      <c r="G120" s="57"/>
      <c r="H120" s="57"/>
    </row>
    <row r="121" spans="2:8" s="6" customFormat="1">
      <c r="B121" s="11"/>
      <c r="C121" s="5"/>
      <c r="D121" s="45"/>
      <c r="E121" s="57"/>
      <c r="F121" s="57"/>
      <c r="G121" s="57"/>
      <c r="H121" s="57"/>
    </row>
    <row r="122" spans="2:8" s="6" customFormat="1">
      <c r="B122" s="11"/>
      <c r="C122" s="5"/>
      <c r="D122" s="45"/>
      <c r="E122" s="57"/>
      <c r="F122" s="57"/>
      <c r="G122" s="57"/>
      <c r="H122" s="57"/>
    </row>
    <row r="123" spans="2:8" s="6" customFormat="1">
      <c r="B123" s="11"/>
      <c r="C123" s="5"/>
      <c r="D123" s="45"/>
      <c r="E123" s="57"/>
      <c r="F123" s="57"/>
      <c r="G123" s="57"/>
      <c r="H123" s="57"/>
    </row>
    <row r="124" spans="2:8" s="6" customFormat="1">
      <c r="B124" s="11"/>
      <c r="C124" s="5"/>
      <c r="D124" s="45"/>
      <c r="E124" s="57"/>
      <c r="F124" s="57"/>
      <c r="G124" s="57"/>
      <c r="H124" s="57"/>
    </row>
    <row r="125" spans="2:8" s="6" customFormat="1">
      <c r="B125" s="11"/>
      <c r="C125" s="5"/>
      <c r="D125" s="45"/>
      <c r="E125" s="57"/>
      <c r="F125" s="57"/>
      <c r="G125" s="57"/>
      <c r="H125" s="57"/>
    </row>
    <row r="126" spans="2:8" s="6" customFormat="1">
      <c r="B126" s="11"/>
      <c r="C126" s="5"/>
      <c r="D126" s="45"/>
      <c r="E126" s="57"/>
      <c r="F126" s="57"/>
      <c r="G126" s="57"/>
      <c r="H126" s="57"/>
    </row>
    <row r="127" spans="2:8" s="6" customFormat="1">
      <c r="B127" s="11"/>
      <c r="C127" s="5"/>
      <c r="D127" s="45"/>
      <c r="E127" s="57"/>
      <c r="F127" s="57"/>
      <c r="G127" s="57"/>
      <c r="H127" s="57"/>
    </row>
    <row r="128" spans="2:8" s="6" customFormat="1">
      <c r="B128" s="11"/>
      <c r="C128" s="5"/>
      <c r="D128" s="45"/>
      <c r="E128" s="57"/>
      <c r="F128" s="57"/>
      <c r="G128" s="57"/>
      <c r="H128" s="57"/>
    </row>
    <row r="129" spans="2:8" s="6" customFormat="1">
      <c r="B129" s="11"/>
      <c r="C129" s="5"/>
      <c r="D129" s="45"/>
      <c r="E129" s="57"/>
      <c r="F129" s="57"/>
      <c r="G129" s="57"/>
      <c r="H129" s="57"/>
    </row>
    <row r="130" spans="2:8" s="6" customFormat="1">
      <c r="B130" s="11"/>
      <c r="C130" s="5"/>
      <c r="D130" s="45"/>
      <c r="E130" s="57"/>
      <c r="F130" s="57"/>
      <c r="G130" s="57"/>
      <c r="H130" s="57"/>
    </row>
    <row r="131" spans="2:8" s="6" customFormat="1">
      <c r="B131" s="11"/>
      <c r="C131" s="5"/>
      <c r="D131" s="45"/>
      <c r="E131" s="57"/>
      <c r="F131" s="57"/>
      <c r="G131" s="57"/>
      <c r="H131" s="57"/>
    </row>
    <row r="132" spans="2:8" s="6" customFormat="1">
      <c r="B132" s="11"/>
      <c r="C132" s="5"/>
      <c r="D132" s="45"/>
      <c r="E132" s="57"/>
      <c r="F132" s="57"/>
      <c r="G132" s="57"/>
      <c r="H132" s="57"/>
    </row>
    <row r="133" spans="2:8" s="6" customFormat="1">
      <c r="B133" s="11"/>
      <c r="C133" s="5"/>
      <c r="D133" s="45"/>
      <c r="E133" s="57"/>
      <c r="F133" s="57"/>
      <c r="G133" s="57"/>
      <c r="H133" s="57"/>
    </row>
    <row r="134" spans="2:8" s="6" customFormat="1">
      <c r="B134" s="11"/>
      <c r="C134" s="5"/>
      <c r="D134" s="45"/>
      <c r="E134" s="57"/>
      <c r="F134" s="57"/>
      <c r="G134" s="57"/>
      <c r="H134" s="57"/>
    </row>
    <row r="135" spans="2:8" s="6" customFormat="1">
      <c r="B135" s="11"/>
      <c r="C135" s="5"/>
      <c r="D135" s="45"/>
      <c r="E135" s="57"/>
      <c r="F135" s="57"/>
      <c r="G135" s="57"/>
      <c r="H135" s="57"/>
    </row>
    <row r="136" spans="2:8" s="6" customFormat="1">
      <c r="B136" s="11"/>
      <c r="C136" s="5"/>
      <c r="D136" s="45"/>
      <c r="E136" s="57"/>
      <c r="F136" s="57"/>
      <c r="G136" s="57"/>
      <c r="H136" s="57"/>
    </row>
    <row r="137" spans="2:8" s="6" customFormat="1">
      <c r="B137" s="11"/>
      <c r="C137" s="5"/>
      <c r="D137" s="45"/>
      <c r="E137" s="57"/>
      <c r="F137" s="57"/>
      <c r="G137" s="57"/>
      <c r="H137" s="57"/>
    </row>
    <row r="138" spans="2:8" s="6" customFormat="1">
      <c r="B138" s="11"/>
      <c r="C138" s="5"/>
      <c r="D138" s="45"/>
      <c r="E138" s="57"/>
      <c r="F138" s="57"/>
      <c r="G138" s="57"/>
      <c r="H138" s="57"/>
    </row>
    <row r="139" spans="2:8" s="6" customFormat="1">
      <c r="B139" s="11"/>
      <c r="C139" s="5"/>
      <c r="D139" s="45"/>
      <c r="E139" s="57"/>
      <c r="F139" s="57"/>
      <c r="G139" s="57"/>
      <c r="H139" s="57"/>
    </row>
    <row r="140" spans="2:8" s="6" customFormat="1">
      <c r="B140" s="11"/>
      <c r="C140" s="5"/>
      <c r="D140" s="45"/>
      <c r="E140" s="57"/>
      <c r="F140" s="57"/>
      <c r="G140" s="57"/>
      <c r="H140" s="57"/>
    </row>
    <row r="141" spans="2:8" s="6" customFormat="1">
      <c r="B141" s="11"/>
      <c r="C141" s="5"/>
      <c r="D141" s="45"/>
      <c r="E141" s="57"/>
      <c r="F141" s="57"/>
      <c r="G141" s="57"/>
      <c r="H141" s="57"/>
    </row>
    <row r="142" spans="2:8" s="6" customFormat="1">
      <c r="B142" s="11"/>
      <c r="C142" s="5"/>
      <c r="D142" s="45"/>
      <c r="E142" s="57"/>
      <c r="F142" s="57"/>
      <c r="G142" s="57"/>
      <c r="H142" s="57"/>
    </row>
    <row r="143" spans="2:8" s="6" customFormat="1">
      <c r="B143" s="11"/>
      <c r="C143" s="5"/>
      <c r="D143" s="45"/>
      <c r="E143" s="57"/>
      <c r="F143" s="57"/>
      <c r="G143" s="57"/>
      <c r="H143" s="57"/>
    </row>
    <row r="144" spans="2:8" s="6" customFormat="1">
      <c r="B144" s="11"/>
      <c r="C144" s="5"/>
      <c r="D144" s="45"/>
      <c r="E144" s="57"/>
      <c r="F144" s="57"/>
      <c r="G144" s="57"/>
      <c r="H144" s="57"/>
    </row>
    <row r="145" spans="2:8" s="6" customFormat="1">
      <c r="B145" s="11"/>
      <c r="C145" s="5"/>
      <c r="D145" s="45"/>
      <c r="E145" s="57"/>
      <c r="F145" s="57"/>
      <c r="G145" s="57"/>
      <c r="H145" s="57"/>
    </row>
    <row r="146" spans="2:8" s="6" customFormat="1">
      <c r="B146" s="11"/>
      <c r="C146" s="5"/>
      <c r="D146" s="45"/>
      <c r="E146" s="57"/>
      <c r="F146" s="57"/>
      <c r="G146" s="57"/>
      <c r="H146" s="57"/>
    </row>
    <row r="147" spans="2:8" s="6" customFormat="1">
      <c r="B147" s="11"/>
      <c r="C147" s="5"/>
      <c r="D147" s="45"/>
      <c r="E147" s="57"/>
      <c r="F147" s="57"/>
      <c r="G147" s="57"/>
      <c r="H147" s="57"/>
    </row>
    <row r="148" spans="2:8" s="6" customFormat="1">
      <c r="B148" s="11"/>
      <c r="C148" s="5"/>
      <c r="D148" s="45"/>
      <c r="E148" s="57"/>
      <c r="F148" s="57"/>
      <c r="G148" s="57"/>
      <c r="H148" s="57"/>
    </row>
    <row r="149" spans="2:8" s="6" customFormat="1">
      <c r="B149" s="11"/>
      <c r="C149" s="5"/>
      <c r="D149" s="45"/>
      <c r="E149" s="57"/>
      <c r="F149" s="57"/>
      <c r="G149" s="57"/>
      <c r="H149" s="57"/>
    </row>
    <row r="150" spans="2:8" s="6" customFormat="1">
      <c r="B150" s="11"/>
      <c r="C150" s="5"/>
      <c r="D150" s="45"/>
      <c r="E150" s="57"/>
      <c r="F150" s="57"/>
      <c r="G150" s="57"/>
      <c r="H150" s="57"/>
    </row>
    <row r="151" spans="2:8" s="6" customFormat="1">
      <c r="B151" s="11"/>
      <c r="C151" s="5"/>
      <c r="D151" s="45"/>
      <c r="E151" s="57"/>
      <c r="F151" s="57"/>
      <c r="G151" s="57"/>
      <c r="H151" s="57"/>
    </row>
    <row r="152" spans="2:8" s="6" customFormat="1">
      <c r="B152" s="11"/>
      <c r="C152" s="5"/>
      <c r="D152" s="45"/>
      <c r="E152" s="57"/>
      <c r="F152" s="57"/>
      <c r="G152" s="57"/>
      <c r="H152" s="57"/>
    </row>
    <row r="153" spans="2:8" s="6" customFormat="1">
      <c r="B153" s="11"/>
      <c r="C153" s="5"/>
      <c r="D153" s="45"/>
      <c r="E153" s="57"/>
      <c r="F153" s="57"/>
      <c r="G153" s="57"/>
      <c r="H153" s="57"/>
    </row>
    <row r="154" spans="2:8" s="6" customFormat="1">
      <c r="B154" s="11"/>
      <c r="C154" s="5"/>
      <c r="D154" s="45"/>
      <c r="E154" s="57"/>
      <c r="F154" s="57"/>
      <c r="G154" s="57"/>
      <c r="H154" s="57"/>
    </row>
    <row r="155" spans="2:8" s="6" customFormat="1">
      <c r="B155" s="11"/>
      <c r="C155" s="5"/>
      <c r="D155" s="45"/>
      <c r="E155" s="57"/>
      <c r="F155" s="57"/>
      <c r="G155" s="57"/>
      <c r="H155" s="57"/>
    </row>
    <row r="156" spans="2:8" s="6" customFormat="1">
      <c r="B156" s="11"/>
      <c r="C156" s="5"/>
      <c r="D156" s="45"/>
      <c r="E156" s="57"/>
      <c r="F156" s="57"/>
      <c r="G156" s="57"/>
      <c r="H156" s="57"/>
    </row>
    <row r="157" spans="2:8" s="6" customFormat="1">
      <c r="B157" s="11"/>
      <c r="C157" s="5"/>
      <c r="D157" s="45"/>
      <c r="E157" s="57"/>
      <c r="F157" s="57"/>
      <c r="G157" s="57"/>
      <c r="H157" s="57"/>
    </row>
    <row r="158" spans="2:8" s="6" customFormat="1">
      <c r="B158" s="11"/>
      <c r="C158" s="5"/>
      <c r="D158" s="45"/>
      <c r="E158" s="57"/>
      <c r="F158" s="57"/>
      <c r="G158" s="57"/>
      <c r="H158" s="57"/>
    </row>
    <row r="159" spans="2:8" s="6" customFormat="1">
      <c r="B159" s="11"/>
      <c r="C159" s="5"/>
      <c r="D159" s="45"/>
      <c r="E159" s="57"/>
      <c r="F159" s="57"/>
      <c r="G159" s="57"/>
      <c r="H159" s="57"/>
    </row>
    <row r="160" spans="2:8" s="6" customFormat="1">
      <c r="B160" s="11"/>
      <c r="C160" s="5"/>
      <c r="D160" s="45"/>
      <c r="E160" s="57"/>
      <c r="F160" s="57"/>
      <c r="G160" s="57"/>
      <c r="H160" s="57"/>
    </row>
    <row r="161" spans="2:8" s="6" customFormat="1">
      <c r="B161" s="11"/>
      <c r="C161" s="5"/>
      <c r="D161" s="45"/>
      <c r="E161" s="57"/>
      <c r="F161" s="57"/>
      <c r="G161" s="57"/>
      <c r="H161" s="57"/>
    </row>
    <row r="162" spans="2:8" s="6" customFormat="1">
      <c r="B162" s="11"/>
      <c r="C162" s="5"/>
      <c r="D162" s="45"/>
      <c r="E162" s="57"/>
      <c r="F162" s="57"/>
      <c r="G162" s="57"/>
      <c r="H162" s="57"/>
    </row>
    <row r="163" spans="2:8" s="6" customFormat="1">
      <c r="B163" s="11"/>
      <c r="C163" s="5"/>
      <c r="D163" s="45"/>
      <c r="E163" s="57"/>
      <c r="F163" s="57"/>
      <c r="G163" s="57"/>
      <c r="H163" s="57"/>
    </row>
    <row r="164" spans="2:8" s="6" customFormat="1">
      <c r="B164" s="11"/>
      <c r="C164" s="5"/>
      <c r="D164" s="45"/>
      <c r="E164" s="57"/>
      <c r="F164" s="57"/>
      <c r="G164" s="57"/>
      <c r="H164" s="57"/>
    </row>
    <row r="165" spans="2:8" s="6" customFormat="1">
      <c r="B165" s="11"/>
      <c r="C165" s="5"/>
      <c r="D165" s="45"/>
      <c r="E165" s="57"/>
      <c r="F165" s="57"/>
      <c r="G165" s="57"/>
      <c r="H165" s="57"/>
    </row>
    <row r="166" spans="2:8" s="6" customFormat="1">
      <c r="B166" s="11"/>
      <c r="C166" s="5"/>
      <c r="D166" s="45"/>
      <c r="E166" s="57"/>
      <c r="F166" s="57"/>
      <c r="G166" s="57"/>
      <c r="H166" s="57"/>
    </row>
    <row r="167" spans="2:8" s="6" customFormat="1">
      <c r="B167" s="11"/>
      <c r="C167" s="5"/>
      <c r="D167" s="45"/>
      <c r="E167" s="57"/>
      <c r="F167" s="57"/>
      <c r="G167" s="57"/>
      <c r="H167" s="57"/>
    </row>
    <row r="168" spans="2:8" s="6" customFormat="1">
      <c r="B168" s="11"/>
      <c r="C168" s="5"/>
      <c r="D168" s="45"/>
      <c r="E168" s="57"/>
      <c r="F168" s="57"/>
      <c r="G168" s="57"/>
      <c r="H168" s="57"/>
    </row>
    <row r="169" spans="2:8" s="6" customFormat="1">
      <c r="B169" s="11"/>
      <c r="C169" s="5"/>
      <c r="D169" s="45"/>
      <c r="E169" s="57"/>
      <c r="F169" s="57"/>
      <c r="G169" s="57"/>
      <c r="H169" s="57"/>
    </row>
    <row r="170" spans="2:8" s="6" customFormat="1">
      <c r="B170" s="11"/>
      <c r="C170" s="5"/>
      <c r="D170" s="45"/>
      <c r="E170" s="57"/>
      <c r="F170" s="57"/>
      <c r="G170" s="57"/>
      <c r="H170" s="57"/>
    </row>
    <row r="171" spans="2:8" s="6" customFormat="1">
      <c r="B171" s="11"/>
      <c r="C171" s="5"/>
      <c r="D171" s="45"/>
      <c r="E171" s="57"/>
      <c r="F171" s="57"/>
      <c r="G171" s="57"/>
      <c r="H171" s="57"/>
    </row>
    <row r="172" spans="2:8" s="6" customFormat="1">
      <c r="B172" s="11"/>
      <c r="C172" s="5"/>
      <c r="D172" s="45"/>
      <c r="E172" s="57"/>
      <c r="F172" s="57"/>
      <c r="G172" s="57"/>
      <c r="H172" s="57"/>
    </row>
    <row r="173" spans="2:8" s="6" customFormat="1">
      <c r="B173" s="11"/>
      <c r="C173" s="5"/>
      <c r="D173" s="45"/>
      <c r="E173" s="57"/>
      <c r="F173" s="57"/>
      <c r="G173" s="57"/>
      <c r="H173" s="57"/>
    </row>
    <row r="174" spans="2:8" s="6" customFormat="1">
      <c r="B174" s="11"/>
      <c r="C174" s="5"/>
      <c r="D174" s="45"/>
      <c r="E174" s="57"/>
      <c r="F174" s="57"/>
      <c r="G174" s="57"/>
      <c r="H174" s="57"/>
    </row>
    <row r="175" spans="2:8" s="6" customFormat="1">
      <c r="B175" s="11"/>
      <c r="C175" s="5"/>
      <c r="D175" s="45"/>
      <c r="E175" s="57"/>
      <c r="F175" s="57"/>
      <c r="G175" s="57"/>
      <c r="H175" s="57"/>
    </row>
    <row r="176" spans="2:8" s="6" customFormat="1">
      <c r="B176" s="11"/>
      <c r="C176" s="5"/>
      <c r="D176" s="45"/>
      <c r="E176" s="57"/>
      <c r="F176" s="57"/>
      <c r="G176" s="57"/>
      <c r="H176" s="57"/>
    </row>
    <row r="177" spans="2:8" s="6" customFormat="1">
      <c r="B177" s="11"/>
      <c r="C177" s="5"/>
      <c r="D177" s="45"/>
      <c r="E177" s="57"/>
      <c r="F177" s="57"/>
      <c r="G177" s="57"/>
      <c r="H177" s="57"/>
    </row>
    <row r="178" spans="2:8" s="6" customFormat="1">
      <c r="B178" s="11"/>
      <c r="C178" s="5"/>
      <c r="D178" s="45"/>
      <c r="E178" s="57"/>
      <c r="F178" s="57"/>
      <c r="G178" s="57"/>
      <c r="H178" s="57"/>
    </row>
    <row r="179" spans="2:8" s="6" customFormat="1">
      <c r="B179" s="11"/>
      <c r="C179" s="5"/>
      <c r="D179" s="45"/>
      <c r="E179" s="57"/>
      <c r="F179" s="57"/>
      <c r="G179" s="57"/>
      <c r="H179" s="57"/>
    </row>
    <row r="180" spans="2:8" s="6" customFormat="1">
      <c r="B180" s="11"/>
      <c r="C180" s="5"/>
      <c r="D180" s="45"/>
      <c r="E180" s="57"/>
      <c r="F180" s="57"/>
      <c r="G180" s="57"/>
      <c r="H180" s="57"/>
    </row>
    <row r="181" spans="2:8" s="6" customFormat="1">
      <c r="B181" s="11"/>
      <c r="C181" s="5"/>
      <c r="D181" s="45"/>
      <c r="E181" s="57"/>
      <c r="F181" s="57"/>
      <c r="G181" s="57"/>
      <c r="H181" s="57"/>
    </row>
    <row r="182" spans="2:8" s="6" customFormat="1">
      <c r="B182" s="11"/>
      <c r="C182" s="5"/>
      <c r="D182" s="45"/>
      <c r="E182" s="57"/>
      <c r="F182" s="57"/>
      <c r="G182" s="57"/>
      <c r="H182" s="57"/>
    </row>
    <row r="183" spans="2:8" s="6" customFormat="1">
      <c r="B183" s="11"/>
      <c r="C183" s="5"/>
      <c r="D183" s="45"/>
      <c r="E183" s="57"/>
      <c r="F183" s="57"/>
      <c r="G183" s="57"/>
      <c r="H183" s="57"/>
    </row>
    <row r="184" spans="2:8" s="6" customFormat="1">
      <c r="B184" s="11"/>
      <c r="C184" s="5"/>
      <c r="D184" s="45"/>
      <c r="E184" s="57"/>
      <c r="F184" s="57"/>
      <c r="G184" s="57"/>
      <c r="H184" s="57"/>
    </row>
    <row r="185" spans="2:8" s="6" customFormat="1">
      <c r="B185" s="11"/>
      <c r="C185" s="5"/>
      <c r="D185" s="45"/>
      <c r="E185" s="57"/>
      <c r="F185" s="57"/>
      <c r="G185" s="57"/>
      <c r="H185" s="57"/>
    </row>
    <row r="186" spans="2:8" s="6" customFormat="1">
      <c r="B186" s="11"/>
      <c r="C186" s="5"/>
      <c r="D186" s="45"/>
      <c r="E186" s="57"/>
      <c r="F186" s="57"/>
      <c r="G186" s="57"/>
      <c r="H186" s="57"/>
    </row>
    <row r="187" spans="2:8" s="6" customFormat="1">
      <c r="B187" s="11"/>
      <c r="C187" s="5"/>
      <c r="D187" s="45"/>
      <c r="E187" s="57"/>
      <c r="F187" s="57"/>
      <c r="G187" s="57"/>
      <c r="H187" s="57"/>
    </row>
    <row r="188" spans="2:8" s="6" customFormat="1">
      <c r="B188" s="11"/>
      <c r="C188" s="5"/>
      <c r="D188" s="45"/>
      <c r="E188" s="57"/>
      <c r="F188" s="57"/>
      <c r="G188" s="57"/>
      <c r="H188" s="57"/>
    </row>
    <row r="189" spans="2:8" s="6" customFormat="1">
      <c r="B189" s="11"/>
      <c r="C189" s="5"/>
      <c r="D189" s="45"/>
      <c r="E189" s="57"/>
      <c r="F189" s="57"/>
      <c r="G189" s="57"/>
      <c r="H189" s="57"/>
    </row>
    <row r="190" spans="2:8" s="6" customFormat="1">
      <c r="B190" s="11"/>
      <c r="C190" s="5"/>
      <c r="D190" s="45"/>
      <c r="E190" s="57"/>
      <c r="F190" s="57"/>
      <c r="G190" s="57"/>
      <c r="H190" s="57"/>
    </row>
    <row r="191" spans="2:8" s="6" customFormat="1">
      <c r="B191" s="11"/>
      <c r="C191" s="5"/>
      <c r="D191" s="45"/>
      <c r="E191" s="57"/>
      <c r="F191" s="57"/>
      <c r="G191" s="57"/>
      <c r="H191" s="57"/>
    </row>
    <row r="192" spans="2:8" s="6" customFormat="1">
      <c r="B192" s="11"/>
      <c r="C192" s="5"/>
      <c r="D192" s="45"/>
      <c r="E192" s="57"/>
      <c r="F192" s="57"/>
      <c r="G192" s="57"/>
      <c r="H192" s="57"/>
    </row>
    <row r="193" spans="2:8" s="6" customFormat="1">
      <c r="B193" s="11"/>
      <c r="C193" s="5"/>
      <c r="D193" s="45"/>
      <c r="E193" s="57"/>
      <c r="F193" s="57"/>
      <c r="G193" s="57"/>
      <c r="H193" s="57"/>
    </row>
    <row r="194" spans="2:8" s="6" customFormat="1">
      <c r="B194" s="11"/>
      <c r="C194" s="5"/>
      <c r="D194" s="45"/>
      <c r="E194" s="57"/>
      <c r="F194" s="57"/>
      <c r="G194" s="57"/>
      <c r="H194" s="57"/>
    </row>
    <row r="195" spans="2:8" s="6" customFormat="1">
      <c r="B195" s="11"/>
      <c r="C195" s="5"/>
      <c r="D195" s="45"/>
      <c r="E195" s="57"/>
      <c r="F195" s="57"/>
      <c r="G195" s="57"/>
      <c r="H195" s="57"/>
    </row>
    <row r="196" spans="2:8" s="6" customFormat="1">
      <c r="B196" s="11"/>
      <c r="C196" s="5"/>
      <c r="D196" s="45"/>
      <c r="E196" s="57"/>
      <c r="F196" s="57"/>
      <c r="G196" s="57"/>
      <c r="H196" s="57"/>
    </row>
    <row r="197" spans="2:8" s="6" customFormat="1">
      <c r="B197" s="11"/>
      <c r="C197" s="5"/>
      <c r="D197" s="45"/>
      <c r="E197" s="57"/>
      <c r="F197" s="57"/>
      <c r="G197" s="57"/>
      <c r="H197" s="57"/>
    </row>
    <row r="198" spans="2:8" s="6" customFormat="1">
      <c r="B198" s="11"/>
      <c r="C198" s="5"/>
      <c r="D198" s="45"/>
      <c r="E198" s="57"/>
      <c r="F198" s="57"/>
      <c r="G198" s="57"/>
      <c r="H198" s="57"/>
    </row>
    <row r="199" spans="2:8" s="6" customFormat="1">
      <c r="B199" s="11"/>
      <c r="C199" s="5"/>
      <c r="D199" s="45"/>
      <c r="E199" s="57"/>
      <c r="F199" s="57"/>
      <c r="G199" s="57"/>
      <c r="H199" s="57"/>
    </row>
    <row r="200" spans="2:8" s="6" customFormat="1">
      <c r="B200" s="11"/>
      <c r="C200" s="5"/>
      <c r="D200" s="45"/>
      <c r="E200" s="57"/>
      <c r="F200" s="57"/>
      <c r="G200" s="57"/>
      <c r="H200" s="57"/>
    </row>
    <row r="201" spans="2:8" s="6" customFormat="1">
      <c r="B201" s="11"/>
      <c r="C201" s="5"/>
      <c r="D201" s="45"/>
      <c r="E201" s="57"/>
      <c r="F201" s="57"/>
      <c r="G201" s="57"/>
      <c r="H201" s="57"/>
    </row>
    <row r="202" spans="2:8" s="6" customFormat="1">
      <c r="B202" s="11"/>
      <c r="C202" s="5"/>
      <c r="D202" s="45"/>
      <c r="E202" s="57"/>
      <c r="F202" s="57"/>
      <c r="G202" s="57"/>
      <c r="H202" s="57"/>
    </row>
    <row r="203" spans="2:8" s="6" customFormat="1">
      <c r="B203" s="11"/>
      <c r="C203" s="5"/>
      <c r="D203" s="45"/>
      <c r="E203" s="57"/>
      <c r="F203" s="57"/>
      <c r="G203" s="57"/>
      <c r="H203" s="57"/>
    </row>
    <row r="204" spans="2:8" s="6" customFormat="1">
      <c r="B204" s="11"/>
      <c r="C204" s="5"/>
      <c r="D204" s="45"/>
      <c r="E204" s="57"/>
      <c r="F204" s="57"/>
      <c r="G204" s="57"/>
      <c r="H204" s="57"/>
    </row>
    <row r="205" spans="2:8" s="6" customFormat="1">
      <c r="B205" s="11"/>
      <c r="C205" s="5"/>
      <c r="D205" s="45"/>
      <c r="E205" s="57"/>
      <c r="F205" s="57"/>
      <c r="G205" s="57"/>
      <c r="H205" s="57"/>
    </row>
    <row r="206" spans="2:8" s="6" customFormat="1">
      <c r="B206" s="11"/>
      <c r="C206" s="5"/>
      <c r="D206" s="45"/>
      <c r="E206" s="57"/>
      <c r="F206" s="57"/>
      <c r="G206" s="57"/>
      <c r="H206" s="57"/>
    </row>
    <row r="207" spans="2:8" s="6" customFormat="1">
      <c r="B207" s="11"/>
      <c r="C207" s="5"/>
      <c r="D207" s="45"/>
      <c r="E207" s="57"/>
      <c r="F207" s="57"/>
      <c r="G207" s="57"/>
      <c r="H207" s="57"/>
    </row>
    <row r="208" spans="2:8" s="6" customFormat="1">
      <c r="B208" s="11"/>
      <c r="C208" s="5"/>
      <c r="D208" s="45"/>
      <c r="E208" s="57"/>
      <c r="F208" s="57"/>
      <c r="G208" s="57"/>
      <c r="H208" s="57"/>
    </row>
    <row r="209" spans="2:8" s="6" customFormat="1">
      <c r="B209" s="11"/>
      <c r="C209" s="5"/>
      <c r="D209" s="45"/>
      <c r="E209" s="57"/>
      <c r="F209" s="57"/>
      <c r="G209" s="57"/>
      <c r="H209" s="57"/>
    </row>
    <row r="210" spans="2:8" s="6" customFormat="1">
      <c r="B210" s="11"/>
      <c r="C210" s="5"/>
      <c r="D210" s="45"/>
      <c r="E210" s="57"/>
      <c r="F210" s="57"/>
      <c r="G210" s="57"/>
      <c r="H210" s="57"/>
    </row>
    <row r="211" spans="2:8" s="6" customFormat="1">
      <c r="B211" s="11"/>
      <c r="C211" s="5"/>
      <c r="D211" s="45"/>
      <c r="E211" s="57"/>
      <c r="F211" s="57"/>
      <c r="G211" s="57"/>
      <c r="H211" s="57"/>
    </row>
    <row r="212" spans="2:8" s="6" customFormat="1">
      <c r="B212" s="11"/>
      <c r="C212" s="5"/>
      <c r="D212" s="45"/>
      <c r="E212" s="57"/>
      <c r="F212" s="57"/>
      <c r="G212" s="57"/>
      <c r="H212" s="57"/>
    </row>
    <row r="213" spans="2:8" s="6" customFormat="1">
      <c r="B213" s="11"/>
      <c r="C213" s="5"/>
      <c r="D213" s="45"/>
      <c r="E213" s="57"/>
      <c r="F213" s="57"/>
      <c r="G213" s="57"/>
      <c r="H213" s="57"/>
    </row>
    <row r="214" spans="2:8" s="6" customFormat="1">
      <c r="B214" s="11"/>
      <c r="C214" s="5"/>
      <c r="D214" s="45"/>
      <c r="E214" s="57"/>
      <c r="F214" s="57"/>
      <c r="G214" s="57"/>
      <c r="H214" s="57"/>
    </row>
    <row r="215" spans="2:8" s="6" customFormat="1">
      <c r="B215" s="11"/>
      <c r="C215" s="5"/>
      <c r="D215" s="45"/>
      <c r="E215" s="57"/>
      <c r="F215" s="57"/>
      <c r="G215" s="57"/>
      <c r="H215" s="57"/>
    </row>
    <row r="216" spans="2:8" s="6" customFormat="1">
      <c r="B216" s="11"/>
      <c r="C216" s="5"/>
      <c r="D216" s="45"/>
      <c r="E216" s="57"/>
      <c r="F216" s="57"/>
      <c r="G216" s="57"/>
      <c r="H216" s="57"/>
    </row>
    <row r="217" spans="2:8" s="6" customFormat="1">
      <c r="B217" s="11"/>
      <c r="C217" s="5"/>
      <c r="D217" s="45"/>
      <c r="E217" s="57"/>
      <c r="F217" s="57"/>
      <c r="G217" s="57"/>
      <c r="H217" s="57"/>
    </row>
    <row r="218" spans="2:8" s="6" customFormat="1">
      <c r="B218" s="11"/>
      <c r="C218" s="5"/>
      <c r="D218" s="45"/>
      <c r="E218" s="57"/>
      <c r="F218" s="57"/>
      <c r="G218" s="57"/>
      <c r="H218" s="57"/>
    </row>
    <row r="219" spans="2:8" s="6" customFormat="1">
      <c r="B219" s="11"/>
      <c r="C219" s="5"/>
      <c r="D219" s="45"/>
      <c r="E219" s="57"/>
      <c r="F219" s="57"/>
      <c r="G219" s="57"/>
      <c r="H219" s="57"/>
    </row>
    <row r="220" spans="2:8" s="6" customFormat="1">
      <c r="B220" s="11"/>
      <c r="C220" s="5"/>
      <c r="D220" s="45"/>
      <c r="E220" s="57"/>
      <c r="F220" s="57"/>
      <c r="G220" s="57"/>
      <c r="H220" s="57"/>
    </row>
    <row r="221" spans="2:8" s="6" customFormat="1">
      <c r="B221" s="11"/>
      <c r="C221" s="5"/>
      <c r="D221" s="45"/>
      <c r="E221" s="57"/>
      <c r="F221" s="57"/>
      <c r="G221" s="57"/>
      <c r="H221" s="57"/>
    </row>
    <row r="222" spans="2:8" s="6" customFormat="1">
      <c r="B222" s="11"/>
      <c r="C222" s="5"/>
      <c r="D222" s="45"/>
      <c r="E222" s="57"/>
      <c r="F222" s="57"/>
      <c r="G222" s="57"/>
      <c r="H222" s="57"/>
    </row>
    <row r="223" spans="2:8" s="6" customFormat="1">
      <c r="B223" s="11"/>
      <c r="C223" s="5"/>
      <c r="D223" s="45"/>
      <c r="E223" s="57"/>
      <c r="F223" s="57"/>
      <c r="G223" s="57"/>
      <c r="H223" s="57"/>
    </row>
    <row r="224" spans="2:8" s="6" customFormat="1">
      <c r="B224" s="11"/>
      <c r="C224" s="5"/>
      <c r="D224" s="45"/>
      <c r="E224" s="57"/>
      <c r="F224" s="57"/>
      <c r="G224" s="57"/>
      <c r="H224" s="57"/>
    </row>
    <row r="225" spans="2:8" s="6" customFormat="1">
      <c r="B225" s="11"/>
      <c r="C225" s="5"/>
      <c r="D225" s="45"/>
      <c r="E225" s="57"/>
      <c r="F225" s="57"/>
      <c r="G225" s="57"/>
      <c r="H225" s="57"/>
    </row>
    <row r="226" spans="2:8" s="6" customFormat="1">
      <c r="B226" s="11"/>
      <c r="C226" s="5"/>
      <c r="D226" s="45"/>
      <c r="E226" s="57"/>
      <c r="F226" s="57"/>
      <c r="G226" s="57"/>
      <c r="H226" s="57"/>
    </row>
    <row r="227" spans="2:8" s="6" customFormat="1">
      <c r="B227" s="11"/>
      <c r="C227" s="5"/>
      <c r="D227" s="45"/>
      <c r="E227" s="57"/>
      <c r="F227" s="57"/>
      <c r="G227" s="57"/>
      <c r="H227" s="57"/>
    </row>
    <row r="228" spans="2:8" s="6" customFormat="1">
      <c r="B228" s="11"/>
      <c r="C228" s="5"/>
      <c r="D228" s="45"/>
      <c r="E228" s="57"/>
      <c r="F228" s="57"/>
      <c r="G228" s="57"/>
      <c r="H228" s="57"/>
    </row>
    <row r="229" spans="2:8" s="6" customFormat="1">
      <c r="B229" s="11"/>
      <c r="C229" s="5"/>
      <c r="D229" s="45"/>
      <c r="E229" s="57"/>
      <c r="F229" s="57"/>
      <c r="G229" s="57"/>
      <c r="H229" s="57"/>
    </row>
    <row r="230" spans="2:8" s="6" customFormat="1">
      <c r="B230" s="11"/>
      <c r="C230" s="5"/>
      <c r="D230" s="45"/>
      <c r="E230" s="57"/>
      <c r="F230" s="57"/>
      <c r="G230" s="57"/>
      <c r="H230" s="57"/>
    </row>
    <row r="231" spans="2:8" s="6" customFormat="1">
      <c r="B231" s="11"/>
      <c r="C231" s="5"/>
      <c r="D231" s="45"/>
      <c r="E231" s="57"/>
      <c r="F231" s="57"/>
      <c r="G231" s="57"/>
      <c r="H231" s="57"/>
    </row>
    <row r="232" spans="2:8" s="6" customFormat="1">
      <c r="B232" s="11"/>
      <c r="C232" s="5"/>
      <c r="D232" s="45"/>
      <c r="E232" s="57"/>
      <c r="F232" s="57"/>
      <c r="G232" s="57"/>
      <c r="H232" s="57"/>
    </row>
    <row r="233" spans="2:8" s="6" customFormat="1">
      <c r="B233" s="11"/>
      <c r="C233" s="5"/>
      <c r="D233" s="45"/>
      <c r="E233" s="57"/>
      <c r="F233" s="57"/>
      <c r="G233" s="57"/>
      <c r="H233" s="57"/>
    </row>
    <row r="234" spans="2:8" s="6" customFormat="1">
      <c r="B234" s="11"/>
      <c r="C234" s="5"/>
      <c r="D234" s="45"/>
      <c r="E234" s="57"/>
      <c r="F234" s="57"/>
      <c r="G234" s="57"/>
      <c r="H234" s="57"/>
    </row>
    <row r="235" spans="2:8" s="6" customFormat="1">
      <c r="B235" s="11"/>
      <c r="C235" s="5"/>
      <c r="D235" s="45"/>
      <c r="E235" s="57"/>
      <c r="F235" s="57"/>
      <c r="G235" s="57"/>
      <c r="H235" s="57"/>
    </row>
    <row r="236" spans="2:8" s="6" customFormat="1">
      <c r="B236" s="11"/>
      <c r="C236" s="5"/>
      <c r="D236" s="45"/>
      <c r="E236" s="57"/>
      <c r="F236" s="57"/>
      <c r="G236" s="57"/>
      <c r="H236" s="57"/>
    </row>
    <row r="237" spans="2:8" s="6" customFormat="1">
      <c r="B237" s="11"/>
      <c r="C237" s="5"/>
      <c r="D237" s="45"/>
      <c r="E237" s="57"/>
      <c r="F237" s="57"/>
      <c r="G237" s="57"/>
      <c r="H237" s="57"/>
    </row>
    <row r="238" spans="2:8" s="6" customFormat="1">
      <c r="B238" s="11"/>
      <c r="C238" s="5"/>
      <c r="D238" s="45"/>
      <c r="E238" s="57"/>
      <c r="F238" s="57"/>
      <c r="G238" s="57"/>
      <c r="H238" s="57"/>
    </row>
    <row r="239" spans="2:8" s="6" customFormat="1">
      <c r="B239" s="11"/>
      <c r="C239" s="5"/>
      <c r="D239" s="45"/>
      <c r="E239" s="57"/>
      <c r="F239" s="57"/>
      <c r="G239" s="57"/>
      <c r="H239" s="57"/>
    </row>
    <row r="240" spans="2:8" s="6" customFormat="1">
      <c r="B240" s="11"/>
      <c r="C240" s="5"/>
      <c r="D240" s="45"/>
      <c r="E240" s="57"/>
      <c r="F240" s="57"/>
      <c r="G240" s="57"/>
      <c r="H240" s="57"/>
    </row>
    <row r="241" spans="2:8" s="6" customFormat="1">
      <c r="B241" s="11"/>
      <c r="C241" s="5"/>
      <c r="D241" s="45"/>
      <c r="E241" s="57"/>
      <c r="F241" s="57"/>
      <c r="G241" s="57"/>
      <c r="H241" s="57"/>
    </row>
    <row r="242" spans="2:8" s="6" customFormat="1">
      <c r="B242" s="11"/>
      <c r="C242" s="5"/>
      <c r="D242" s="45"/>
      <c r="E242" s="57"/>
      <c r="F242" s="57"/>
      <c r="G242" s="57"/>
      <c r="H242" s="57"/>
    </row>
    <row r="243" spans="2:8" s="6" customFormat="1">
      <c r="B243" s="11"/>
      <c r="C243" s="5"/>
      <c r="D243" s="45"/>
      <c r="E243" s="57"/>
      <c r="F243" s="57"/>
      <c r="G243" s="57"/>
      <c r="H243" s="57"/>
    </row>
    <row r="244" spans="2:8" s="6" customFormat="1">
      <c r="B244" s="11"/>
      <c r="C244" s="5"/>
      <c r="D244" s="45"/>
      <c r="E244" s="57"/>
      <c r="F244" s="57"/>
      <c r="G244" s="57"/>
      <c r="H244" s="57"/>
    </row>
    <row r="245" spans="2:8" s="6" customFormat="1">
      <c r="B245" s="11"/>
      <c r="C245" s="5"/>
      <c r="D245" s="45"/>
      <c r="E245" s="57"/>
      <c r="F245" s="57"/>
      <c r="G245" s="57"/>
      <c r="H245" s="57"/>
    </row>
    <row r="246" spans="2:8" s="6" customFormat="1">
      <c r="B246" s="11"/>
      <c r="C246" s="5"/>
      <c r="D246" s="45"/>
      <c r="E246" s="57"/>
      <c r="F246" s="57"/>
      <c r="G246" s="57"/>
      <c r="H246" s="57"/>
    </row>
    <row r="247" spans="2:8" s="6" customFormat="1">
      <c r="B247" s="11"/>
      <c r="C247" s="5"/>
      <c r="D247" s="45"/>
      <c r="E247" s="57"/>
      <c r="F247" s="57"/>
      <c r="G247" s="57"/>
      <c r="H247" s="57"/>
    </row>
    <row r="248" spans="2:8" s="6" customFormat="1">
      <c r="B248" s="11"/>
      <c r="C248" s="5"/>
      <c r="D248" s="45"/>
      <c r="E248" s="57"/>
      <c r="F248" s="57"/>
      <c r="G248" s="57"/>
      <c r="H248" s="57"/>
    </row>
    <row r="249" spans="2:8" s="6" customFormat="1">
      <c r="B249" s="11"/>
      <c r="C249" s="5"/>
      <c r="D249" s="45"/>
      <c r="E249" s="57"/>
      <c r="F249" s="57"/>
      <c r="G249" s="57"/>
      <c r="H249" s="57"/>
    </row>
    <row r="250" spans="2:8" s="6" customFormat="1">
      <c r="B250" s="11"/>
      <c r="C250" s="5"/>
      <c r="D250" s="45"/>
      <c r="E250" s="57"/>
      <c r="F250" s="57"/>
      <c r="G250" s="57"/>
      <c r="H250" s="57"/>
    </row>
    <row r="251" spans="2:8" s="6" customFormat="1">
      <c r="B251" s="11"/>
      <c r="C251" s="5"/>
      <c r="D251" s="45"/>
      <c r="E251" s="57"/>
      <c r="F251" s="57"/>
      <c r="G251" s="57"/>
      <c r="H251" s="57"/>
    </row>
    <row r="252" spans="2:8" s="6" customFormat="1">
      <c r="B252" s="11"/>
      <c r="C252" s="5"/>
      <c r="D252" s="45"/>
      <c r="E252" s="57"/>
      <c r="F252" s="57"/>
      <c r="G252" s="57"/>
      <c r="H252" s="57"/>
    </row>
    <row r="253" spans="2:8" s="6" customFormat="1">
      <c r="B253" s="11"/>
      <c r="C253" s="5"/>
      <c r="D253" s="45"/>
      <c r="E253" s="57"/>
      <c r="F253" s="57"/>
      <c r="G253" s="57"/>
      <c r="H253" s="57"/>
    </row>
    <row r="254" spans="2:8" s="6" customFormat="1">
      <c r="B254" s="11"/>
      <c r="C254" s="5"/>
      <c r="D254" s="45"/>
      <c r="E254" s="57"/>
      <c r="F254" s="57"/>
      <c r="G254" s="57"/>
      <c r="H254" s="57"/>
    </row>
    <row r="255" spans="2:8" s="6" customFormat="1">
      <c r="B255" s="11"/>
      <c r="C255" s="5"/>
      <c r="D255" s="45"/>
      <c r="E255" s="57"/>
      <c r="F255" s="57"/>
      <c r="G255" s="57"/>
      <c r="H255" s="57"/>
    </row>
    <row r="256" spans="2:8" s="6" customFormat="1">
      <c r="B256" s="11"/>
      <c r="C256" s="5"/>
      <c r="D256" s="45"/>
      <c r="E256" s="57"/>
      <c r="F256" s="57"/>
      <c r="G256" s="57"/>
      <c r="H256" s="57"/>
    </row>
    <row r="257" spans="2:8" s="6" customFormat="1">
      <c r="B257" s="11"/>
      <c r="C257" s="5"/>
      <c r="D257" s="45"/>
      <c r="E257" s="57"/>
      <c r="F257" s="57"/>
      <c r="G257" s="57"/>
      <c r="H257" s="57"/>
    </row>
    <row r="258" spans="2:8" s="6" customFormat="1">
      <c r="B258" s="11"/>
      <c r="C258" s="5"/>
      <c r="D258" s="45"/>
      <c r="E258" s="57"/>
      <c r="F258" s="57"/>
      <c r="G258" s="57"/>
      <c r="H258" s="57"/>
    </row>
    <row r="259" spans="2:8" s="6" customFormat="1">
      <c r="B259" s="11"/>
      <c r="C259" s="5"/>
      <c r="D259" s="45"/>
      <c r="E259" s="57"/>
      <c r="F259" s="57"/>
      <c r="G259" s="57"/>
      <c r="H259" s="57"/>
    </row>
    <row r="260" spans="2:8" s="6" customFormat="1">
      <c r="B260" s="11"/>
      <c r="C260" s="5"/>
      <c r="D260" s="45"/>
      <c r="E260" s="57"/>
      <c r="F260" s="57"/>
      <c r="G260" s="57"/>
      <c r="H260" s="57"/>
    </row>
    <row r="261" spans="2:8" s="6" customFormat="1">
      <c r="B261" s="11"/>
      <c r="C261" s="5"/>
      <c r="D261" s="45"/>
      <c r="E261" s="57"/>
      <c r="F261" s="57"/>
      <c r="G261" s="57"/>
      <c r="H261" s="57"/>
    </row>
    <row r="262" spans="2:8" s="6" customFormat="1">
      <c r="B262" s="11"/>
      <c r="C262" s="5"/>
      <c r="D262" s="45"/>
      <c r="E262" s="57"/>
      <c r="F262" s="57"/>
      <c r="G262" s="57"/>
      <c r="H262" s="57"/>
    </row>
    <row r="263" spans="2:8" s="6" customFormat="1">
      <c r="B263" s="11"/>
      <c r="C263" s="5"/>
      <c r="D263" s="45"/>
      <c r="E263" s="57"/>
      <c r="F263" s="57"/>
      <c r="G263" s="57"/>
      <c r="H263" s="57"/>
    </row>
    <row r="264" spans="2:8" s="6" customFormat="1">
      <c r="B264" s="11"/>
      <c r="C264" s="5"/>
      <c r="D264" s="45"/>
      <c r="E264" s="57"/>
      <c r="F264" s="57"/>
      <c r="G264" s="57"/>
      <c r="H264" s="57"/>
    </row>
    <row r="265" spans="2:8" s="6" customFormat="1">
      <c r="B265" s="11"/>
      <c r="C265" s="5"/>
      <c r="D265" s="45"/>
      <c r="E265" s="57"/>
      <c r="F265" s="57"/>
      <c r="G265" s="57"/>
      <c r="H265" s="57"/>
    </row>
    <row r="266" spans="2:8" s="6" customFormat="1">
      <c r="B266" s="11"/>
      <c r="C266" s="5"/>
      <c r="D266" s="45"/>
      <c r="E266" s="57"/>
      <c r="F266" s="57"/>
      <c r="G266" s="57"/>
      <c r="H266" s="57"/>
    </row>
    <row r="267" spans="2:8" s="6" customFormat="1">
      <c r="B267" s="11"/>
      <c r="C267" s="5"/>
      <c r="D267" s="45"/>
      <c r="E267" s="57"/>
      <c r="F267" s="57"/>
      <c r="G267" s="57"/>
      <c r="H267" s="57"/>
    </row>
    <row r="268" spans="2:8" s="6" customFormat="1">
      <c r="B268" s="11"/>
      <c r="C268" s="5"/>
      <c r="D268" s="45"/>
      <c r="E268" s="57"/>
      <c r="F268" s="57"/>
      <c r="G268" s="57"/>
      <c r="H268" s="57"/>
    </row>
    <row r="269" spans="2:8" s="6" customFormat="1">
      <c r="B269" s="11"/>
      <c r="C269" s="5"/>
      <c r="D269" s="45"/>
      <c r="E269" s="57"/>
      <c r="F269" s="57"/>
      <c r="G269" s="57"/>
      <c r="H269" s="57"/>
    </row>
    <row r="270" spans="2:8" s="6" customFormat="1">
      <c r="B270" s="11"/>
      <c r="C270" s="5"/>
      <c r="D270" s="45"/>
      <c r="E270" s="57"/>
      <c r="F270" s="57"/>
      <c r="G270" s="57"/>
      <c r="H270" s="57"/>
    </row>
    <row r="271" spans="2:8" s="6" customFormat="1">
      <c r="B271" s="11"/>
      <c r="C271" s="5"/>
      <c r="D271" s="45"/>
      <c r="E271" s="57"/>
      <c r="F271" s="57"/>
      <c r="G271" s="57"/>
      <c r="H271" s="57"/>
    </row>
    <row r="272" spans="2:8" s="6" customFormat="1">
      <c r="B272" s="11"/>
      <c r="C272" s="5"/>
      <c r="D272" s="45"/>
      <c r="E272" s="57"/>
      <c r="F272" s="57"/>
      <c r="G272" s="57"/>
      <c r="H272" s="57"/>
    </row>
    <row r="273" spans="2:8" s="6" customFormat="1">
      <c r="B273" s="11"/>
      <c r="C273" s="5"/>
      <c r="D273" s="45"/>
      <c r="E273" s="57"/>
      <c r="F273" s="57"/>
      <c r="G273" s="57"/>
      <c r="H273" s="57"/>
    </row>
    <row r="274" spans="2:8" s="6" customFormat="1">
      <c r="B274" s="11"/>
      <c r="C274" s="5"/>
      <c r="D274" s="45"/>
      <c r="E274" s="57"/>
      <c r="F274" s="57"/>
      <c r="G274" s="57"/>
      <c r="H274" s="57"/>
    </row>
    <row r="275" spans="2:8" s="6" customFormat="1">
      <c r="B275" s="11"/>
      <c r="C275" s="5"/>
      <c r="D275" s="45"/>
      <c r="E275" s="57"/>
      <c r="F275" s="57"/>
      <c r="G275" s="57"/>
      <c r="H275" s="57"/>
    </row>
    <row r="276" spans="2:8" s="6" customFormat="1">
      <c r="B276" s="11"/>
      <c r="C276" s="5"/>
      <c r="D276" s="45"/>
      <c r="E276" s="57"/>
      <c r="F276" s="57"/>
      <c r="G276" s="57"/>
      <c r="H276" s="57"/>
    </row>
    <row r="277" spans="2:8" s="6" customFormat="1">
      <c r="B277" s="11"/>
      <c r="C277" s="5"/>
      <c r="D277" s="45"/>
      <c r="E277" s="57"/>
      <c r="F277" s="57"/>
      <c r="G277" s="57"/>
      <c r="H277" s="57"/>
    </row>
    <row r="278" spans="2:8" s="6" customFormat="1">
      <c r="B278" s="11"/>
      <c r="C278" s="5"/>
      <c r="D278" s="45"/>
      <c r="E278" s="57"/>
      <c r="F278" s="57"/>
      <c r="G278" s="57"/>
      <c r="H278" s="57"/>
    </row>
    <row r="279" spans="2:8" s="6" customFormat="1">
      <c r="B279" s="11"/>
      <c r="C279" s="5"/>
      <c r="D279" s="45"/>
      <c r="E279" s="57"/>
      <c r="F279" s="57"/>
      <c r="G279" s="57"/>
      <c r="H279" s="57"/>
    </row>
    <row r="280" spans="2:8" s="6" customFormat="1">
      <c r="B280" s="11"/>
      <c r="C280" s="5"/>
      <c r="D280" s="45"/>
      <c r="E280" s="57"/>
      <c r="F280" s="57"/>
      <c r="G280" s="57"/>
      <c r="H280" s="57"/>
    </row>
    <row r="281" spans="2:8" s="6" customFormat="1">
      <c r="B281" s="11"/>
      <c r="C281" s="5"/>
      <c r="D281" s="45"/>
      <c r="E281" s="57"/>
      <c r="F281" s="57"/>
      <c r="G281" s="57"/>
      <c r="H281" s="57"/>
    </row>
    <row r="282" spans="2:8" s="6" customFormat="1">
      <c r="B282" s="11"/>
      <c r="C282" s="5"/>
      <c r="D282" s="45"/>
      <c r="E282" s="57"/>
      <c r="F282" s="57"/>
      <c r="G282" s="57"/>
      <c r="H282" s="57"/>
    </row>
    <row r="283" spans="2:8" s="6" customFormat="1">
      <c r="B283" s="11"/>
      <c r="C283" s="5"/>
      <c r="D283" s="45"/>
      <c r="E283" s="57"/>
      <c r="F283" s="57"/>
      <c r="G283" s="57"/>
      <c r="H283" s="57"/>
    </row>
    <row r="284" spans="2:8" s="6" customFormat="1">
      <c r="B284" s="11"/>
      <c r="C284" s="5"/>
      <c r="D284" s="45"/>
      <c r="E284" s="57"/>
      <c r="F284" s="57"/>
      <c r="G284" s="57"/>
      <c r="H284" s="57"/>
    </row>
    <row r="285" spans="2:8" s="6" customFormat="1">
      <c r="B285" s="11"/>
      <c r="C285" s="5"/>
      <c r="D285" s="45"/>
      <c r="E285" s="57"/>
      <c r="F285" s="57"/>
      <c r="G285" s="57"/>
      <c r="H285" s="57"/>
    </row>
    <row r="286" spans="2:8" s="6" customFormat="1">
      <c r="B286" s="11"/>
      <c r="C286" s="5"/>
      <c r="D286" s="45"/>
      <c r="E286" s="57"/>
      <c r="F286" s="57"/>
      <c r="G286" s="57"/>
      <c r="H286" s="57"/>
    </row>
    <row r="287" spans="2:8" s="6" customFormat="1">
      <c r="B287" s="11"/>
      <c r="C287" s="5"/>
      <c r="D287" s="45"/>
      <c r="E287" s="57"/>
      <c r="F287" s="57"/>
      <c r="G287" s="57"/>
      <c r="H287" s="57"/>
    </row>
    <row r="288" spans="2:8" s="6" customFormat="1">
      <c r="B288" s="11"/>
      <c r="C288" s="5"/>
      <c r="D288" s="45"/>
      <c r="E288" s="57"/>
      <c r="F288" s="57"/>
      <c r="G288" s="57"/>
      <c r="H288" s="57"/>
    </row>
    <row r="289" spans="2:8" s="6" customFormat="1">
      <c r="B289" s="11"/>
      <c r="C289" s="5"/>
      <c r="D289" s="45"/>
      <c r="E289" s="57"/>
      <c r="F289" s="57"/>
      <c r="G289" s="57"/>
      <c r="H289" s="57"/>
    </row>
    <row r="290" spans="2:8" s="6" customFormat="1">
      <c r="B290" s="11"/>
      <c r="C290" s="5"/>
      <c r="D290" s="45"/>
      <c r="E290" s="57"/>
      <c r="F290" s="57"/>
      <c r="G290" s="57"/>
      <c r="H290" s="57"/>
    </row>
    <row r="291" spans="2:8" s="6" customFormat="1">
      <c r="B291" s="11"/>
      <c r="C291" s="5"/>
      <c r="D291" s="45"/>
      <c r="E291" s="57"/>
      <c r="F291" s="57"/>
      <c r="G291" s="57"/>
      <c r="H291" s="57"/>
    </row>
    <row r="292" spans="2:8" s="6" customFormat="1">
      <c r="B292" s="11"/>
      <c r="C292" s="5"/>
      <c r="D292" s="45"/>
      <c r="E292" s="57"/>
      <c r="F292" s="57"/>
      <c r="G292" s="57"/>
      <c r="H292" s="57"/>
    </row>
    <row r="293" spans="2:8" s="6" customFormat="1">
      <c r="B293" s="11"/>
      <c r="C293" s="5"/>
      <c r="D293" s="45"/>
      <c r="E293" s="57"/>
      <c r="F293" s="57"/>
      <c r="G293" s="57"/>
      <c r="H293" s="57"/>
    </row>
    <row r="294" spans="2:8" s="6" customFormat="1">
      <c r="B294" s="11"/>
      <c r="C294" s="5"/>
      <c r="D294" s="45"/>
      <c r="E294" s="57"/>
      <c r="F294" s="57"/>
      <c r="G294" s="57"/>
      <c r="H294" s="57"/>
    </row>
    <row r="295" spans="2:8" s="6" customFormat="1">
      <c r="B295" s="11"/>
      <c r="C295" s="5"/>
      <c r="D295" s="45"/>
      <c r="E295" s="57"/>
      <c r="F295" s="57"/>
      <c r="G295" s="57"/>
      <c r="H295" s="57"/>
    </row>
    <row r="296" spans="2:8" s="6" customFormat="1">
      <c r="B296" s="11"/>
      <c r="C296" s="5"/>
      <c r="D296" s="45"/>
      <c r="E296" s="57"/>
      <c r="F296" s="57"/>
      <c r="G296" s="57"/>
      <c r="H296" s="57"/>
    </row>
    <row r="297" spans="2:8" s="6" customFormat="1">
      <c r="B297" s="11"/>
      <c r="C297" s="5"/>
      <c r="D297" s="45"/>
      <c r="E297" s="57"/>
      <c r="F297" s="57"/>
      <c r="G297" s="57"/>
      <c r="H297" s="57"/>
    </row>
    <row r="298" spans="2:8" s="6" customFormat="1">
      <c r="B298" s="11"/>
      <c r="C298" s="5"/>
      <c r="D298" s="45"/>
      <c r="E298" s="57"/>
      <c r="F298" s="57"/>
      <c r="G298" s="57"/>
      <c r="H298" s="57"/>
    </row>
    <row r="299" spans="2:8" s="6" customFormat="1">
      <c r="B299" s="11"/>
      <c r="C299" s="5"/>
      <c r="D299" s="45"/>
      <c r="E299" s="57"/>
      <c r="F299" s="57"/>
      <c r="G299" s="57"/>
      <c r="H299" s="57"/>
    </row>
    <row r="300" spans="2:8" s="6" customFormat="1">
      <c r="B300" s="11"/>
      <c r="C300" s="5"/>
      <c r="D300" s="45"/>
      <c r="E300" s="57"/>
      <c r="F300" s="57"/>
      <c r="G300" s="57"/>
      <c r="H300" s="57"/>
    </row>
    <row r="301" spans="2:8" s="6" customFormat="1">
      <c r="B301" s="11"/>
      <c r="C301" s="5"/>
      <c r="D301" s="45"/>
      <c r="E301" s="57"/>
      <c r="F301" s="57"/>
      <c r="G301" s="57"/>
      <c r="H301" s="57"/>
    </row>
    <row r="302" spans="2:8" s="6" customFormat="1">
      <c r="B302" s="11"/>
      <c r="C302" s="5"/>
      <c r="D302" s="45"/>
      <c r="E302" s="57"/>
      <c r="F302" s="57"/>
      <c r="G302" s="57"/>
      <c r="H302" s="57"/>
    </row>
    <row r="303" spans="2:8" s="6" customFormat="1">
      <c r="B303" s="11"/>
      <c r="C303" s="5"/>
      <c r="D303" s="45"/>
      <c r="E303" s="57"/>
      <c r="F303" s="57"/>
      <c r="G303" s="57"/>
      <c r="H303" s="57"/>
    </row>
    <row r="304" spans="2:8" s="6" customFormat="1">
      <c r="B304" s="11"/>
      <c r="C304" s="5"/>
      <c r="D304" s="45"/>
      <c r="E304" s="57"/>
      <c r="F304" s="57"/>
      <c r="G304" s="57"/>
      <c r="H304" s="57"/>
    </row>
    <row r="305" spans="2:8" s="6" customFormat="1">
      <c r="B305" s="11"/>
      <c r="C305" s="5"/>
      <c r="D305" s="45"/>
      <c r="E305" s="57"/>
      <c r="F305" s="57"/>
      <c r="G305" s="57"/>
      <c r="H305" s="57"/>
    </row>
    <row r="306" spans="2:8" s="6" customFormat="1">
      <c r="B306" s="11"/>
      <c r="C306" s="5"/>
      <c r="D306" s="45"/>
      <c r="E306" s="57"/>
      <c r="F306" s="57"/>
      <c r="G306" s="57"/>
      <c r="H306" s="57"/>
    </row>
    <row r="307" spans="2:8" s="6" customFormat="1">
      <c r="B307" s="11"/>
      <c r="C307" s="5"/>
      <c r="D307" s="45"/>
      <c r="E307" s="57"/>
      <c r="F307" s="57"/>
      <c r="G307" s="57"/>
      <c r="H307" s="57"/>
    </row>
    <row r="308" spans="2:8" s="6" customFormat="1">
      <c r="B308" s="11"/>
      <c r="C308" s="5"/>
      <c r="D308" s="45"/>
      <c r="E308" s="57"/>
      <c r="F308" s="57"/>
      <c r="G308" s="57"/>
      <c r="H308" s="57"/>
    </row>
    <row r="309" spans="2:8" s="6" customFormat="1">
      <c r="B309" s="11"/>
      <c r="C309" s="5"/>
      <c r="D309" s="45"/>
      <c r="E309" s="57"/>
      <c r="F309" s="57"/>
      <c r="G309" s="57"/>
      <c r="H309" s="57"/>
    </row>
    <row r="310" spans="2:8" s="6" customFormat="1">
      <c r="B310" s="11"/>
      <c r="C310" s="5"/>
      <c r="D310" s="45"/>
      <c r="E310" s="57"/>
      <c r="F310" s="57"/>
      <c r="G310" s="57"/>
      <c r="H310" s="57"/>
    </row>
    <row r="311" spans="2:8" s="6" customFormat="1">
      <c r="B311" s="11"/>
      <c r="C311" s="5"/>
      <c r="D311" s="45"/>
      <c r="E311" s="57"/>
      <c r="F311" s="57"/>
      <c r="G311" s="57"/>
      <c r="H311" s="57"/>
    </row>
    <row r="312" spans="2:8" s="6" customFormat="1">
      <c r="B312" s="11"/>
      <c r="C312" s="5"/>
      <c r="D312" s="45"/>
      <c r="E312" s="57"/>
      <c r="F312" s="57"/>
      <c r="G312" s="57"/>
      <c r="H312" s="57"/>
    </row>
    <row r="313" spans="2:8" s="6" customFormat="1">
      <c r="B313" s="11"/>
      <c r="C313" s="5"/>
      <c r="D313" s="45"/>
      <c r="E313" s="57"/>
      <c r="F313" s="57"/>
      <c r="G313" s="57"/>
      <c r="H313" s="57"/>
    </row>
    <row r="314" spans="2:8" s="6" customFormat="1">
      <c r="B314" s="11"/>
      <c r="C314" s="5"/>
      <c r="D314" s="45"/>
      <c r="E314" s="57"/>
      <c r="F314" s="57"/>
      <c r="G314" s="57"/>
      <c r="H314" s="57"/>
    </row>
    <row r="315" spans="2:8" s="6" customFormat="1">
      <c r="B315" s="11"/>
      <c r="C315" s="5"/>
      <c r="D315" s="45"/>
      <c r="E315" s="57"/>
      <c r="F315" s="57"/>
      <c r="G315" s="57"/>
      <c r="H315" s="57"/>
    </row>
    <row r="316" spans="2:8" s="6" customFormat="1">
      <c r="B316" s="11"/>
      <c r="C316" s="5"/>
      <c r="D316" s="45"/>
      <c r="E316" s="57"/>
      <c r="F316" s="57"/>
      <c r="G316" s="57"/>
      <c r="H316" s="57"/>
    </row>
    <row r="317" spans="2:8" s="6" customFormat="1">
      <c r="B317" s="11"/>
      <c r="C317" s="5"/>
      <c r="D317" s="45"/>
      <c r="E317" s="57"/>
      <c r="F317" s="57"/>
      <c r="G317" s="57"/>
      <c r="H317" s="57"/>
    </row>
    <row r="318" spans="2:8" s="6" customFormat="1">
      <c r="B318" s="11"/>
      <c r="C318" s="5"/>
      <c r="D318" s="45"/>
      <c r="E318" s="57"/>
      <c r="F318" s="57"/>
      <c r="G318" s="57"/>
      <c r="H318" s="57"/>
    </row>
    <row r="319" spans="2:8" s="6" customFormat="1">
      <c r="B319" s="11"/>
      <c r="C319" s="5"/>
      <c r="D319" s="45"/>
      <c r="E319" s="57"/>
      <c r="F319" s="57"/>
      <c r="G319" s="57"/>
      <c r="H319" s="57"/>
    </row>
    <row r="320" spans="2:8" s="6" customFormat="1">
      <c r="B320" s="11"/>
      <c r="C320" s="5"/>
      <c r="D320" s="45"/>
      <c r="E320" s="57"/>
      <c r="F320" s="57"/>
      <c r="G320" s="57"/>
      <c r="H320" s="57"/>
    </row>
    <row r="321" spans="2:8" s="6" customFormat="1">
      <c r="B321" s="11"/>
      <c r="C321" s="5"/>
      <c r="D321" s="45"/>
      <c r="E321" s="57"/>
      <c r="F321" s="57"/>
      <c r="G321" s="57"/>
      <c r="H321" s="57"/>
    </row>
    <row r="322" spans="2:8" s="6" customFormat="1">
      <c r="B322" s="11"/>
      <c r="C322" s="5"/>
      <c r="D322" s="45"/>
      <c r="E322" s="57"/>
      <c r="F322" s="57"/>
      <c r="G322" s="57"/>
      <c r="H322" s="57"/>
    </row>
    <row r="323" spans="2:8" s="6" customFormat="1">
      <c r="B323" s="11"/>
      <c r="C323" s="5"/>
      <c r="D323" s="45"/>
      <c r="E323" s="57"/>
      <c r="F323" s="57"/>
      <c r="G323" s="57"/>
      <c r="H323" s="57"/>
    </row>
    <row r="324" spans="2:8" s="6" customFormat="1">
      <c r="B324" s="11"/>
      <c r="C324" s="5"/>
      <c r="D324" s="45"/>
      <c r="E324" s="57"/>
      <c r="F324" s="57"/>
      <c r="G324" s="57"/>
      <c r="H324" s="57"/>
    </row>
    <row r="325" spans="2:8" s="6" customFormat="1">
      <c r="B325" s="11"/>
      <c r="C325" s="5"/>
      <c r="D325" s="45"/>
      <c r="E325" s="57"/>
      <c r="F325" s="57"/>
      <c r="G325" s="57"/>
      <c r="H325" s="57"/>
    </row>
    <row r="326" spans="2:8" s="6" customFormat="1">
      <c r="B326" s="11"/>
      <c r="C326" s="5"/>
      <c r="D326" s="45"/>
      <c r="E326" s="57"/>
      <c r="F326" s="57"/>
      <c r="G326" s="57"/>
      <c r="H326" s="57"/>
    </row>
    <row r="327" spans="2:8" s="6" customFormat="1">
      <c r="B327" s="11"/>
      <c r="C327" s="5"/>
      <c r="D327" s="45"/>
      <c r="E327" s="57"/>
      <c r="F327" s="57"/>
      <c r="G327" s="57"/>
      <c r="H327" s="57"/>
    </row>
    <row r="328" spans="2:8" s="6" customFormat="1">
      <c r="B328" s="11"/>
      <c r="C328" s="5"/>
      <c r="D328" s="45"/>
      <c r="E328" s="57"/>
      <c r="F328" s="57"/>
      <c r="G328" s="57"/>
      <c r="H328" s="57"/>
    </row>
    <row r="329" spans="2:8" s="6" customFormat="1">
      <c r="B329" s="11"/>
      <c r="C329" s="5"/>
      <c r="D329" s="45"/>
      <c r="E329" s="57"/>
      <c r="F329" s="57"/>
      <c r="G329" s="57"/>
      <c r="H329" s="57"/>
    </row>
    <row r="330" spans="2:8" s="6" customFormat="1">
      <c r="B330" s="11"/>
      <c r="C330" s="5"/>
      <c r="D330" s="45"/>
      <c r="E330" s="57"/>
      <c r="F330" s="57"/>
      <c r="G330" s="57"/>
      <c r="H330" s="57"/>
    </row>
    <row r="331" spans="2:8" s="6" customFormat="1">
      <c r="B331" s="11"/>
      <c r="C331" s="5"/>
      <c r="D331" s="45"/>
      <c r="E331" s="57"/>
      <c r="F331" s="57"/>
      <c r="G331" s="57"/>
      <c r="H331" s="57"/>
    </row>
    <row r="332" spans="2:8" s="6" customFormat="1">
      <c r="B332" s="11"/>
      <c r="C332" s="5"/>
      <c r="D332" s="45"/>
      <c r="E332" s="57"/>
      <c r="F332" s="57"/>
      <c r="G332" s="57"/>
      <c r="H332" s="57"/>
    </row>
    <row r="333" spans="2:8" s="6" customFormat="1">
      <c r="B333" s="11"/>
      <c r="C333" s="5"/>
      <c r="D333" s="45"/>
      <c r="E333" s="57"/>
      <c r="F333" s="57"/>
      <c r="G333" s="57"/>
      <c r="H333" s="57"/>
    </row>
    <row r="334" spans="2:8" s="6" customFormat="1">
      <c r="B334" s="11"/>
      <c r="C334" s="5"/>
      <c r="D334" s="45"/>
      <c r="E334" s="57"/>
      <c r="F334" s="57"/>
      <c r="G334" s="57"/>
      <c r="H334" s="57"/>
    </row>
    <row r="335" spans="2:8" s="6" customFormat="1">
      <c r="B335" s="11"/>
      <c r="C335" s="5"/>
      <c r="D335" s="45"/>
      <c r="E335" s="57"/>
      <c r="F335" s="57"/>
      <c r="G335" s="57"/>
      <c r="H335" s="57"/>
    </row>
    <row r="336" spans="2:8" s="6" customFormat="1">
      <c r="B336" s="11"/>
      <c r="C336" s="5"/>
      <c r="D336" s="45"/>
      <c r="E336" s="57"/>
      <c r="F336" s="57"/>
      <c r="G336" s="57"/>
      <c r="H336" s="57"/>
    </row>
    <row r="337" spans="2:8" s="6" customFormat="1">
      <c r="B337" s="11"/>
      <c r="C337" s="5"/>
      <c r="D337" s="45"/>
      <c r="E337" s="57"/>
      <c r="F337" s="57"/>
      <c r="G337" s="57"/>
      <c r="H337" s="57"/>
    </row>
    <row r="338" spans="2:8" s="6" customFormat="1">
      <c r="B338" s="11"/>
      <c r="C338" s="5"/>
      <c r="D338" s="45"/>
      <c r="E338" s="57"/>
      <c r="F338" s="57"/>
      <c r="G338" s="57"/>
      <c r="H338" s="57"/>
    </row>
    <row r="339" spans="2:8" s="6" customFormat="1">
      <c r="B339" s="11"/>
      <c r="C339" s="5"/>
      <c r="D339" s="45"/>
      <c r="E339" s="57"/>
      <c r="F339" s="57"/>
      <c r="G339" s="57"/>
      <c r="H339" s="57"/>
    </row>
    <row r="340" spans="2:8" s="6" customFormat="1">
      <c r="B340" s="11"/>
      <c r="C340" s="5"/>
      <c r="D340" s="45"/>
      <c r="E340" s="57"/>
      <c r="F340" s="57"/>
      <c r="G340" s="57"/>
      <c r="H340" s="57"/>
    </row>
    <row r="341" spans="2:8" s="6" customFormat="1">
      <c r="B341" s="11"/>
      <c r="C341" s="5"/>
      <c r="D341" s="45"/>
      <c r="E341" s="57"/>
      <c r="F341" s="57"/>
      <c r="G341" s="57"/>
      <c r="H341" s="57"/>
    </row>
    <row r="342" spans="2:8" s="6" customFormat="1">
      <c r="B342" s="11"/>
      <c r="C342" s="5"/>
      <c r="D342" s="45"/>
      <c r="E342" s="57"/>
      <c r="F342" s="57"/>
      <c r="G342" s="57"/>
      <c r="H342" s="57"/>
    </row>
    <row r="343" spans="2:8" s="6" customFormat="1">
      <c r="B343" s="11"/>
      <c r="C343" s="5"/>
      <c r="D343" s="45"/>
      <c r="E343" s="57"/>
      <c r="F343" s="57"/>
      <c r="G343" s="57"/>
      <c r="H343" s="57"/>
    </row>
    <row r="344" spans="2:8" s="6" customFormat="1">
      <c r="B344" s="11"/>
      <c r="C344" s="5"/>
      <c r="D344" s="45"/>
      <c r="E344" s="57"/>
      <c r="F344" s="57"/>
      <c r="G344" s="57"/>
      <c r="H344" s="57"/>
    </row>
    <row r="345" spans="2:8" s="6" customFormat="1">
      <c r="B345" s="11"/>
      <c r="C345" s="5"/>
      <c r="D345" s="45"/>
      <c r="E345" s="57"/>
      <c r="F345" s="57"/>
      <c r="G345" s="57"/>
      <c r="H345" s="57"/>
    </row>
    <row r="346" spans="2:8" s="6" customFormat="1">
      <c r="B346" s="11"/>
      <c r="C346" s="5"/>
      <c r="D346" s="45"/>
      <c r="E346" s="57"/>
      <c r="F346" s="57"/>
      <c r="G346" s="57"/>
      <c r="H346" s="57"/>
    </row>
    <row r="347" spans="2:8" s="6" customFormat="1">
      <c r="B347" s="11"/>
      <c r="C347" s="5"/>
      <c r="D347" s="45"/>
      <c r="E347" s="57"/>
      <c r="F347" s="57"/>
      <c r="G347" s="57"/>
      <c r="H347" s="57"/>
    </row>
    <row r="348" spans="2:8" s="6" customFormat="1">
      <c r="B348" s="11"/>
      <c r="C348" s="5"/>
      <c r="D348" s="45"/>
      <c r="E348" s="57"/>
      <c r="F348" s="57"/>
      <c r="G348" s="57"/>
      <c r="H348" s="57"/>
    </row>
    <row r="349" spans="2:8" s="6" customFormat="1">
      <c r="B349" s="11"/>
      <c r="C349" s="5"/>
      <c r="D349" s="45"/>
      <c r="E349" s="57"/>
      <c r="F349" s="57"/>
      <c r="G349" s="57"/>
      <c r="H349" s="57"/>
    </row>
    <row r="350" spans="2:8" s="6" customFormat="1">
      <c r="B350" s="11"/>
      <c r="C350" s="5"/>
      <c r="D350" s="45"/>
      <c r="E350" s="57"/>
      <c r="F350" s="57"/>
      <c r="G350" s="57"/>
      <c r="H350" s="57"/>
    </row>
    <row r="351" spans="2:8" s="6" customFormat="1">
      <c r="B351" s="11"/>
      <c r="C351" s="5"/>
      <c r="D351" s="45"/>
      <c r="E351" s="57"/>
      <c r="F351" s="57"/>
      <c r="G351" s="57"/>
      <c r="H351" s="57"/>
    </row>
    <row r="352" spans="2:8" s="6" customFormat="1">
      <c r="B352" s="11"/>
      <c r="C352" s="5"/>
      <c r="D352" s="45"/>
      <c r="E352" s="57"/>
      <c r="F352" s="57"/>
      <c r="G352" s="57"/>
      <c r="H352" s="57"/>
    </row>
    <row r="353" spans="2:8" s="6" customFormat="1">
      <c r="B353" s="11"/>
      <c r="C353" s="5"/>
      <c r="D353" s="45"/>
      <c r="E353" s="57"/>
      <c r="F353" s="57"/>
      <c r="G353" s="57"/>
      <c r="H353" s="57"/>
    </row>
    <row r="354" spans="2:8" s="6" customFormat="1">
      <c r="B354" s="11"/>
      <c r="C354" s="5"/>
      <c r="D354" s="45"/>
      <c r="E354" s="57"/>
      <c r="F354" s="57"/>
      <c r="G354" s="57"/>
      <c r="H354" s="57"/>
    </row>
    <row r="355" spans="2:8" s="6" customFormat="1">
      <c r="B355" s="11"/>
      <c r="C355" s="5"/>
      <c r="D355" s="45"/>
      <c r="E355" s="57"/>
      <c r="F355" s="57"/>
      <c r="G355" s="57"/>
      <c r="H355" s="57"/>
    </row>
    <row r="356" spans="2:8" s="6" customFormat="1">
      <c r="B356" s="11"/>
      <c r="C356" s="5"/>
      <c r="D356" s="45"/>
      <c r="E356" s="57"/>
      <c r="F356" s="57"/>
      <c r="G356" s="57"/>
      <c r="H356" s="57"/>
    </row>
    <row r="357" spans="2:8" s="6" customFormat="1">
      <c r="B357" s="11"/>
      <c r="C357" s="5"/>
      <c r="D357" s="45"/>
      <c r="E357" s="57"/>
      <c r="F357" s="57"/>
      <c r="G357" s="57"/>
      <c r="H357" s="57"/>
    </row>
    <row r="358" spans="2:8" s="6" customFormat="1">
      <c r="B358" s="11"/>
      <c r="C358" s="5"/>
      <c r="D358" s="45"/>
      <c r="E358" s="57"/>
      <c r="F358" s="57"/>
      <c r="G358" s="57"/>
      <c r="H358" s="57"/>
    </row>
    <row r="359" spans="2:8" s="6" customFormat="1">
      <c r="B359" s="11"/>
      <c r="C359" s="5"/>
      <c r="D359" s="45"/>
      <c r="E359" s="57"/>
      <c r="F359" s="57"/>
      <c r="G359" s="57"/>
      <c r="H359" s="57"/>
    </row>
    <row r="360" spans="2:8" s="6" customFormat="1">
      <c r="B360" s="11"/>
      <c r="C360" s="5"/>
      <c r="D360" s="45"/>
      <c r="E360" s="57"/>
      <c r="F360" s="57"/>
      <c r="G360" s="57"/>
      <c r="H360" s="57"/>
    </row>
    <row r="361" spans="2:8" s="6" customFormat="1">
      <c r="B361" s="11"/>
      <c r="C361" s="5"/>
      <c r="D361" s="45"/>
      <c r="E361" s="57"/>
      <c r="F361" s="57"/>
      <c r="G361" s="57"/>
      <c r="H361" s="57"/>
    </row>
    <row r="362" spans="2:8" s="6" customFormat="1">
      <c r="B362" s="11"/>
      <c r="C362" s="5"/>
      <c r="D362" s="45"/>
      <c r="E362" s="57"/>
      <c r="F362" s="57"/>
      <c r="G362" s="57"/>
      <c r="H362" s="57"/>
    </row>
    <row r="363" spans="2:8" s="6" customFormat="1">
      <c r="B363" s="11"/>
      <c r="C363" s="5"/>
      <c r="D363" s="45"/>
      <c r="E363" s="57"/>
      <c r="F363" s="57"/>
      <c r="G363" s="57"/>
      <c r="H363" s="57"/>
    </row>
    <row r="364" spans="2:8" s="6" customFormat="1">
      <c r="B364" s="11"/>
      <c r="C364" s="5"/>
      <c r="D364" s="45"/>
      <c r="E364" s="57"/>
      <c r="F364" s="57"/>
      <c r="G364" s="57"/>
      <c r="H364" s="57"/>
    </row>
    <row r="365" spans="2:8" s="6" customFormat="1">
      <c r="B365" s="11"/>
      <c r="C365" s="5"/>
      <c r="D365" s="45"/>
      <c r="E365" s="57"/>
      <c r="F365" s="57"/>
      <c r="G365" s="57"/>
      <c r="H365" s="57"/>
    </row>
    <row r="366" spans="2:8" s="6" customFormat="1">
      <c r="B366" s="11"/>
      <c r="C366" s="5"/>
      <c r="D366" s="45"/>
      <c r="E366" s="57"/>
      <c r="F366" s="57"/>
      <c r="G366" s="57"/>
      <c r="H366" s="57"/>
    </row>
    <row r="367" spans="2:8" s="6" customFormat="1">
      <c r="B367" s="11"/>
      <c r="C367" s="5"/>
      <c r="D367" s="45"/>
      <c r="E367" s="57"/>
      <c r="F367" s="57"/>
      <c r="G367" s="57"/>
      <c r="H367" s="57"/>
    </row>
    <row r="368" spans="2:8" s="6" customFormat="1">
      <c r="B368" s="11"/>
      <c r="C368" s="5"/>
      <c r="D368" s="45"/>
      <c r="E368" s="57"/>
      <c r="F368" s="57"/>
      <c r="G368" s="57"/>
      <c r="H368" s="57"/>
    </row>
    <row r="369" spans="2:8" s="6" customFormat="1">
      <c r="B369" s="11"/>
      <c r="C369" s="5"/>
      <c r="D369" s="45"/>
      <c r="E369" s="57"/>
      <c r="F369" s="57"/>
      <c r="G369" s="57"/>
      <c r="H369" s="57"/>
    </row>
    <row r="370" spans="2:8" s="6" customFormat="1">
      <c r="B370" s="11"/>
      <c r="C370" s="5"/>
      <c r="D370" s="45"/>
      <c r="E370" s="57"/>
      <c r="F370" s="57"/>
      <c r="G370" s="57"/>
      <c r="H370" s="57"/>
    </row>
    <row r="371" spans="2:8" s="6" customFormat="1">
      <c r="B371" s="11"/>
      <c r="C371" s="5"/>
      <c r="D371" s="45"/>
      <c r="E371" s="57"/>
      <c r="F371" s="57"/>
      <c r="G371" s="57"/>
      <c r="H371" s="57"/>
    </row>
    <row r="372" spans="2:8" s="6" customFormat="1">
      <c r="B372" s="11"/>
      <c r="C372" s="5"/>
      <c r="D372" s="45"/>
      <c r="E372" s="57"/>
      <c r="F372" s="57"/>
      <c r="G372" s="57"/>
      <c r="H372" s="57"/>
    </row>
    <row r="373" spans="2:8" s="6" customFormat="1">
      <c r="B373" s="11"/>
      <c r="C373" s="5"/>
      <c r="D373" s="45"/>
      <c r="E373" s="57"/>
      <c r="F373" s="57"/>
      <c r="G373" s="57"/>
      <c r="H373" s="57"/>
    </row>
    <row r="374" spans="2:8" s="6" customFormat="1">
      <c r="B374" s="11"/>
      <c r="C374" s="5"/>
      <c r="D374" s="45"/>
      <c r="E374" s="57"/>
      <c r="F374" s="57"/>
      <c r="G374" s="57"/>
      <c r="H374" s="57"/>
    </row>
    <row r="375" spans="2:8" s="6" customFormat="1">
      <c r="B375" s="11"/>
      <c r="C375" s="5"/>
      <c r="D375" s="45"/>
      <c r="E375" s="57"/>
      <c r="F375" s="57"/>
      <c r="G375" s="57"/>
      <c r="H375" s="57"/>
    </row>
    <row r="376" spans="2:8" s="6" customFormat="1">
      <c r="B376" s="11"/>
      <c r="C376" s="5"/>
      <c r="D376" s="45"/>
      <c r="E376" s="57"/>
      <c r="F376" s="57"/>
      <c r="G376" s="57"/>
      <c r="H376" s="57"/>
    </row>
    <row r="377" spans="2:8" s="6" customFormat="1">
      <c r="B377" s="11"/>
      <c r="C377" s="5"/>
      <c r="D377" s="45"/>
      <c r="E377" s="57"/>
      <c r="F377" s="57"/>
      <c r="G377" s="57"/>
      <c r="H377" s="57"/>
    </row>
    <row r="378" spans="2:8" s="6" customFormat="1">
      <c r="B378" s="11"/>
      <c r="C378" s="5"/>
      <c r="D378" s="45"/>
      <c r="E378" s="57"/>
      <c r="F378" s="57"/>
      <c r="G378" s="57"/>
      <c r="H378" s="57"/>
    </row>
    <row r="379" spans="2:8" s="6" customFormat="1">
      <c r="B379" s="11"/>
      <c r="C379" s="5"/>
      <c r="D379" s="45"/>
      <c r="E379" s="57"/>
      <c r="F379" s="57"/>
      <c r="G379" s="57"/>
      <c r="H379" s="57"/>
    </row>
    <row r="380" spans="2:8" s="6" customFormat="1">
      <c r="B380" s="11"/>
      <c r="C380" s="5"/>
      <c r="D380" s="45"/>
      <c r="E380" s="57"/>
      <c r="F380" s="57"/>
      <c r="G380" s="57"/>
      <c r="H380" s="57"/>
    </row>
    <row r="381" spans="2:8" s="6" customFormat="1">
      <c r="B381" s="11"/>
      <c r="C381" s="5"/>
      <c r="D381" s="45"/>
      <c r="E381" s="57"/>
      <c r="F381" s="57"/>
      <c r="G381" s="57"/>
      <c r="H381" s="57"/>
    </row>
    <row r="382" spans="2:8" s="6" customFormat="1">
      <c r="B382" s="11"/>
      <c r="C382" s="5"/>
      <c r="D382" s="45"/>
      <c r="E382" s="57"/>
      <c r="F382" s="57"/>
      <c r="G382" s="57"/>
      <c r="H382" s="57"/>
    </row>
    <row r="383" spans="2:8" s="6" customFormat="1">
      <c r="B383" s="11"/>
      <c r="C383" s="5"/>
      <c r="D383" s="45"/>
      <c r="E383" s="57"/>
      <c r="F383" s="57"/>
      <c r="G383" s="57"/>
      <c r="H383" s="57"/>
    </row>
    <row r="384" spans="2:8" s="6" customFormat="1">
      <c r="B384" s="11"/>
      <c r="C384" s="5"/>
      <c r="D384" s="45"/>
      <c r="E384" s="57"/>
      <c r="F384" s="57"/>
      <c r="G384" s="57"/>
      <c r="H384" s="57"/>
    </row>
    <row r="385" spans="2:8" s="6" customFormat="1">
      <c r="B385" s="11"/>
      <c r="C385" s="5"/>
      <c r="D385" s="45"/>
      <c r="E385" s="57"/>
      <c r="F385" s="57"/>
      <c r="G385" s="57"/>
      <c r="H385" s="57"/>
    </row>
    <row r="386" spans="2:8" s="6" customFormat="1">
      <c r="B386" s="11"/>
      <c r="C386" s="5"/>
      <c r="D386" s="45"/>
      <c r="E386" s="57"/>
      <c r="F386" s="57"/>
      <c r="G386" s="57"/>
      <c r="H386" s="57"/>
    </row>
    <row r="387" spans="2:8" s="6" customFormat="1">
      <c r="B387" s="11"/>
      <c r="C387" s="5"/>
      <c r="D387" s="45"/>
      <c r="E387" s="57"/>
      <c r="F387" s="57"/>
      <c r="G387" s="57"/>
      <c r="H387" s="57"/>
    </row>
    <row r="388" spans="2:8" s="6" customFormat="1">
      <c r="B388" s="11"/>
      <c r="C388" s="5"/>
      <c r="D388" s="45"/>
      <c r="E388" s="57"/>
      <c r="F388" s="57"/>
      <c r="G388" s="57"/>
      <c r="H388" s="57"/>
    </row>
    <row r="389" spans="2:8" s="6" customFormat="1">
      <c r="B389" s="11"/>
      <c r="C389" s="5"/>
      <c r="D389" s="45"/>
      <c r="E389" s="57"/>
      <c r="F389" s="57"/>
      <c r="G389" s="57"/>
      <c r="H389" s="57"/>
    </row>
    <row r="390" spans="2:8" s="6" customFormat="1">
      <c r="B390" s="11"/>
      <c r="C390" s="5"/>
      <c r="D390" s="45"/>
      <c r="E390" s="57"/>
      <c r="F390" s="57"/>
      <c r="G390" s="57"/>
      <c r="H390" s="57"/>
    </row>
    <row r="391" spans="2:8" s="6" customFormat="1">
      <c r="B391" s="11"/>
      <c r="C391" s="5"/>
      <c r="D391" s="45"/>
      <c r="E391" s="57"/>
      <c r="F391" s="57"/>
      <c r="G391" s="57"/>
      <c r="H391" s="57"/>
    </row>
    <row r="392" spans="2:8" s="6" customFormat="1">
      <c r="B392" s="11"/>
      <c r="C392" s="5"/>
      <c r="D392" s="45"/>
      <c r="E392" s="57"/>
      <c r="F392" s="57"/>
      <c r="G392" s="57"/>
      <c r="H392" s="57"/>
    </row>
    <row r="393" spans="2:8" s="6" customFormat="1">
      <c r="B393" s="11"/>
      <c r="C393" s="5"/>
      <c r="D393" s="45"/>
      <c r="E393" s="57"/>
      <c r="F393" s="57"/>
      <c r="G393" s="57"/>
      <c r="H393" s="57"/>
    </row>
    <row r="394" spans="2:8" s="6" customFormat="1">
      <c r="B394" s="11"/>
      <c r="C394" s="5"/>
      <c r="D394" s="45"/>
      <c r="E394" s="57"/>
      <c r="F394" s="57"/>
      <c r="G394" s="57"/>
      <c r="H394" s="57"/>
    </row>
    <row r="395" spans="2:8" s="6" customFormat="1">
      <c r="B395" s="11"/>
      <c r="C395" s="5"/>
      <c r="D395" s="45"/>
      <c r="E395" s="57"/>
      <c r="F395" s="57"/>
      <c r="G395" s="57"/>
      <c r="H395" s="57"/>
    </row>
    <row r="396" spans="2:8" s="6" customFormat="1">
      <c r="B396" s="11"/>
      <c r="C396" s="5"/>
      <c r="D396" s="45"/>
      <c r="E396" s="57"/>
      <c r="F396" s="57"/>
      <c r="G396" s="57"/>
      <c r="H396" s="57"/>
    </row>
    <row r="397" spans="2:8" s="6" customFormat="1">
      <c r="B397" s="11"/>
      <c r="C397" s="5"/>
      <c r="D397" s="45"/>
      <c r="E397" s="57"/>
      <c r="F397" s="57"/>
      <c r="G397" s="57"/>
      <c r="H397" s="57"/>
    </row>
    <row r="398" spans="2:8" s="6" customFormat="1">
      <c r="B398" s="11"/>
      <c r="C398" s="5"/>
      <c r="D398" s="45"/>
      <c r="E398" s="57"/>
      <c r="F398" s="57"/>
      <c r="G398" s="57"/>
      <c r="H398" s="57"/>
    </row>
    <row r="399" spans="2:8" s="6" customFormat="1">
      <c r="B399" s="11"/>
      <c r="C399" s="5"/>
      <c r="D399" s="45"/>
      <c r="E399" s="57"/>
      <c r="F399" s="57"/>
      <c r="G399" s="57"/>
      <c r="H399" s="57"/>
    </row>
    <row r="400" spans="2:8" s="6" customFormat="1">
      <c r="B400" s="11"/>
      <c r="C400" s="5"/>
      <c r="D400" s="45"/>
      <c r="E400" s="57"/>
      <c r="F400" s="57"/>
      <c r="G400" s="57"/>
      <c r="H400" s="57"/>
    </row>
    <row r="401" spans="2:8" s="6" customFormat="1">
      <c r="B401" s="11"/>
      <c r="C401" s="5"/>
      <c r="D401" s="45"/>
      <c r="E401" s="57"/>
      <c r="F401" s="57"/>
      <c r="G401" s="57"/>
      <c r="H401" s="57"/>
    </row>
    <row r="402" spans="2:8" s="6" customFormat="1">
      <c r="B402" s="11"/>
      <c r="C402" s="5"/>
      <c r="D402" s="45"/>
      <c r="E402" s="57"/>
      <c r="F402" s="57"/>
      <c r="G402" s="57"/>
      <c r="H402" s="57"/>
    </row>
    <row r="403" spans="2:8" s="6" customFormat="1">
      <c r="B403" s="11"/>
      <c r="C403" s="5"/>
      <c r="D403" s="45"/>
      <c r="E403" s="57"/>
      <c r="F403" s="57"/>
      <c r="G403" s="57"/>
      <c r="H403" s="57"/>
    </row>
    <row r="404" spans="2:8" s="6" customFormat="1">
      <c r="B404" s="11"/>
      <c r="C404" s="5"/>
      <c r="D404" s="45"/>
      <c r="E404" s="57"/>
      <c r="F404" s="57"/>
      <c r="G404" s="57"/>
      <c r="H404" s="57"/>
    </row>
    <row r="405" spans="2:8" s="6" customFormat="1">
      <c r="B405" s="11"/>
      <c r="C405" s="5"/>
      <c r="D405" s="45"/>
      <c r="E405" s="57"/>
      <c r="F405" s="57"/>
      <c r="G405" s="57"/>
      <c r="H405" s="57"/>
    </row>
    <row r="406" spans="2:8" s="6" customFormat="1">
      <c r="B406" s="11"/>
      <c r="C406" s="5"/>
      <c r="D406" s="45"/>
      <c r="E406" s="57"/>
      <c r="F406" s="57"/>
      <c r="G406" s="57"/>
      <c r="H406" s="57"/>
    </row>
    <row r="407" spans="2:8" s="6" customFormat="1">
      <c r="B407" s="11"/>
      <c r="C407" s="5"/>
      <c r="D407" s="45"/>
      <c r="E407" s="57"/>
      <c r="F407" s="57"/>
      <c r="G407" s="57"/>
      <c r="H407" s="57"/>
    </row>
    <row r="408" spans="2:8" s="6" customFormat="1">
      <c r="B408" s="11"/>
      <c r="C408" s="5"/>
      <c r="D408" s="45"/>
      <c r="E408" s="57"/>
      <c r="F408" s="57"/>
      <c r="G408" s="57"/>
      <c r="H408" s="57"/>
    </row>
    <row r="409" spans="2:8" s="6" customFormat="1">
      <c r="B409" s="11"/>
      <c r="C409" s="5"/>
      <c r="D409" s="45"/>
      <c r="E409" s="57"/>
      <c r="F409" s="57"/>
      <c r="G409" s="57"/>
      <c r="H409" s="57"/>
    </row>
    <row r="410" spans="2:8" s="6" customFormat="1">
      <c r="B410" s="11"/>
      <c r="C410" s="5"/>
      <c r="D410" s="45"/>
      <c r="E410" s="57"/>
      <c r="F410" s="57"/>
      <c r="G410" s="57"/>
      <c r="H410" s="57"/>
    </row>
    <row r="411" spans="2:8" s="6" customFormat="1">
      <c r="B411" s="11"/>
      <c r="C411" s="5"/>
      <c r="D411" s="45"/>
      <c r="E411" s="57"/>
      <c r="F411" s="57"/>
      <c r="G411" s="57"/>
      <c r="H411" s="57"/>
    </row>
    <row r="412" spans="2:8" s="6" customFormat="1">
      <c r="B412" s="11"/>
      <c r="C412" s="5"/>
      <c r="D412" s="45"/>
      <c r="E412" s="57"/>
      <c r="F412" s="57"/>
      <c r="G412" s="57"/>
      <c r="H412" s="57"/>
    </row>
    <row r="413" spans="2:8" s="6" customFormat="1">
      <c r="B413" s="11"/>
      <c r="C413" s="5"/>
      <c r="D413" s="45"/>
      <c r="E413" s="57"/>
      <c r="F413" s="57"/>
      <c r="G413" s="57"/>
      <c r="H413" s="57"/>
    </row>
    <row r="414" spans="2:8" s="6" customFormat="1">
      <c r="B414" s="11"/>
      <c r="C414" s="5"/>
      <c r="D414" s="45"/>
      <c r="E414" s="57"/>
      <c r="F414" s="57"/>
      <c r="G414" s="57"/>
      <c r="H414" s="57"/>
    </row>
    <row r="415" spans="2:8" s="6" customFormat="1">
      <c r="B415" s="11"/>
      <c r="C415" s="5"/>
      <c r="D415" s="45"/>
      <c r="E415" s="57"/>
      <c r="F415" s="57"/>
      <c r="G415" s="57"/>
      <c r="H415" s="57"/>
    </row>
    <row r="416" spans="2:8" s="6" customFormat="1">
      <c r="B416" s="11"/>
      <c r="C416" s="5"/>
      <c r="D416" s="45"/>
      <c r="E416" s="57"/>
      <c r="F416" s="57"/>
      <c r="G416" s="57"/>
      <c r="H416" s="57"/>
    </row>
    <row r="417" spans="2:8" s="6" customFormat="1">
      <c r="B417" s="11"/>
      <c r="C417" s="5"/>
      <c r="D417" s="45"/>
      <c r="E417" s="57"/>
      <c r="F417" s="57"/>
      <c r="G417" s="57"/>
      <c r="H417" s="57"/>
    </row>
    <row r="418" spans="2:8" s="6" customFormat="1">
      <c r="B418" s="11"/>
      <c r="C418" s="5"/>
      <c r="D418" s="45"/>
      <c r="E418" s="57"/>
      <c r="F418" s="57"/>
      <c r="G418" s="57"/>
      <c r="H418" s="57"/>
    </row>
    <row r="419" spans="2:8" s="6" customFormat="1">
      <c r="B419" s="11"/>
      <c r="C419" s="5"/>
      <c r="D419" s="45"/>
      <c r="E419" s="57"/>
      <c r="F419" s="57"/>
      <c r="G419" s="57"/>
      <c r="H419" s="57"/>
    </row>
    <row r="420" spans="2:8" s="6" customFormat="1">
      <c r="B420" s="11"/>
      <c r="C420" s="5"/>
      <c r="D420" s="45"/>
      <c r="E420" s="57"/>
      <c r="F420" s="57"/>
      <c r="G420" s="57"/>
      <c r="H420" s="57"/>
    </row>
    <row r="421" spans="2:8" s="6" customFormat="1">
      <c r="B421" s="11"/>
      <c r="C421" s="5"/>
      <c r="D421" s="45"/>
      <c r="E421" s="57"/>
      <c r="F421" s="57"/>
      <c r="G421" s="57"/>
      <c r="H421" s="57"/>
    </row>
    <row r="422" spans="2:8" s="6" customFormat="1">
      <c r="B422" s="11"/>
      <c r="C422" s="5"/>
      <c r="D422" s="45"/>
      <c r="E422" s="57"/>
      <c r="F422" s="57"/>
      <c r="G422" s="57"/>
      <c r="H422" s="57"/>
    </row>
    <row r="423" spans="2:8" s="6" customFormat="1">
      <c r="B423" s="11"/>
      <c r="C423" s="5"/>
      <c r="D423" s="45"/>
      <c r="E423" s="57"/>
      <c r="F423" s="57"/>
      <c r="G423" s="57"/>
      <c r="H423" s="57"/>
    </row>
    <row r="424" spans="2:8" s="6" customFormat="1">
      <c r="B424" s="11"/>
      <c r="C424" s="5"/>
      <c r="D424" s="45"/>
      <c r="E424" s="57"/>
      <c r="F424" s="57"/>
      <c r="G424" s="57"/>
      <c r="H424" s="57"/>
    </row>
    <row r="425" spans="2:8" s="6" customFormat="1">
      <c r="B425" s="11"/>
      <c r="C425" s="5"/>
      <c r="D425" s="45"/>
      <c r="E425" s="57"/>
      <c r="F425" s="57"/>
      <c r="G425" s="57"/>
      <c r="H425" s="57"/>
    </row>
    <row r="426" spans="2:8" s="6" customFormat="1">
      <c r="B426" s="11"/>
      <c r="C426" s="5"/>
      <c r="D426" s="45"/>
      <c r="E426" s="57"/>
      <c r="F426" s="57"/>
      <c r="G426" s="57"/>
      <c r="H426" s="57"/>
    </row>
    <row r="427" spans="2:8" s="6" customFormat="1">
      <c r="B427" s="11"/>
      <c r="C427" s="5"/>
      <c r="D427" s="45"/>
      <c r="E427" s="57"/>
      <c r="F427" s="57"/>
      <c r="G427" s="57"/>
      <c r="H427" s="57"/>
    </row>
    <row r="428" spans="2:8" s="6" customFormat="1">
      <c r="B428" s="11"/>
      <c r="C428" s="5"/>
      <c r="D428" s="45"/>
      <c r="E428" s="57"/>
      <c r="F428" s="57"/>
      <c r="G428" s="57"/>
      <c r="H428" s="57"/>
    </row>
    <row r="429" spans="2:8" s="6" customFormat="1">
      <c r="B429" s="11"/>
      <c r="C429" s="5"/>
      <c r="D429" s="45"/>
      <c r="E429" s="57"/>
      <c r="F429" s="57"/>
      <c r="G429" s="57"/>
      <c r="H429" s="57"/>
    </row>
    <row r="430" spans="2:8" s="6" customFormat="1">
      <c r="B430" s="11"/>
      <c r="C430" s="5"/>
      <c r="D430" s="45"/>
      <c r="E430" s="57"/>
      <c r="F430" s="57"/>
      <c r="G430" s="57"/>
      <c r="H430" s="57"/>
    </row>
    <row r="431" spans="2:8" s="6" customFormat="1">
      <c r="B431" s="11"/>
      <c r="C431" s="5"/>
      <c r="D431" s="45"/>
      <c r="E431" s="57"/>
      <c r="F431" s="57"/>
      <c r="G431" s="57"/>
      <c r="H431" s="57"/>
    </row>
    <row r="432" spans="2:8" s="6" customFormat="1">
      <c r="B432" s="11"/>
      <c r="C432" s="5"/>
      <c r="D432" s="45"/>
      <c r="E432" s="57"/>
      <c r="F432" s="57"/>
      <c r="G432" s="57"/>
      <c r="H432" s="57"/>
    </row>
    <row r="433" spans="2:8" s="6" customFormat="1">
      <c r="B433" s="11"/>
      <c r="C433" s="5"/>
      <c r="D433" s="45"/>
      <c r="E433" s="57"/>
      <c r="F433" s="57"/>
      <c r="G433" s="57"/>
      <c r="H433" s="57"/>
    </row>
    <row r="434" spans="2:8" s="6" customFormat="1">
      <c r="B434" s="11"/>
      <c r="C434" s="5"/>
      <c r="D434" s="45"/>
      <c r="E434" s="57"/>
      <c r="F434" s="57"/>
      <c r="G434" s="57"/>
      <c r="H434" s="57"/>
    </row>
    <row r="435" spans="2:8" s="6" customFormat="1">
      <c r="B435" s="11"/>
      <c r="C435" s="5"/>
      <c r="D435" s="45"/>
      <c r="E435" s="57"/>
      <c r="F435" s="57"/>
      <c r="G435" s="57"/>
      <c r="H435" s="57"/>
    </row>
    <row r="436" spans="2:8" s="6" customFormat="1">
      <c r="B436" s="11"/>
      <c r="C436" s="5"/>
      <c r="D436" s="45"/>
      <c r="E436" s="57"/>
      <c r="F436" s="57"/>
      <c r="G436" s="57"/>
      <c r="H436" s="57"/>
    </row>
    <row r="437" spans="2:8" s="6" customFormat="1">
      <c r="B437" s="11"/>
      <c r="C437" s="5"/>
      <c r="D437" s="45"/>
      <c r="E437" s="57"/>
      <c r="F437" s="57"/>
      <c r="G437" s="57"/>
      <c r="H437" s="57"/>
    </row>
    <row r="438" spans="2:8" s="6" customFormat="1">
      <c r="B438" s="11"/>
      <c r="C438" s="5"/>
      <c r="D438" s="45"/>
      <c r="E438" s="57"/>
      <c r="F438" s="57"/>
      <c r="G438" s="57"/>
      <c r="H438" s="57"/>
    </row>
    <row r="439" spans="2:8" s="6" customFormat="1">
      <c r="B439" s="11"/>
      <c r="C439" s="5"/>
      <c r="D439" s="45"/>
      <c r="E439" s="57"/>
      <c r="F439" s="57"/>
      <c r="G439" s="57"/>
      <c r="H439" s="57"/>
    </row>
    <row r="440" spans="2:8" s="6" customFormat="1">
      <c r="B440" s="11"/>
      <c r="C440" s="5"/>
      <c r="D440" s="45"/>
      <c r="E440" s="57"/>
      <c r="F440" s="57"/>
      <c r="G440" s="57"/>
      <c r="H440" s="57"/>
    </row>
    <row r="441" spans="2:8" s="6" customFormat="1">
      <c r="B441" s="11"/>
      <c r="C441" s="5"/>
      <c r="D441" s="45"/>
      <c r="E441" s="57"/>
      <c r="F441" s="57"/>
      <c r="G441" s="57"/>
      <c r="H441" s="57"/>
    </row>
    <row r="442" spans="2:8" s="6" customFormat="1">
      <c r="B442" s="11"/>
      <c r="C442" s="5"/>
      <c r="D442" s="45"/>
      <c r="E442" s="57"/>
      <c r="F442" s="57"/>
      <c r="G442" s="57"/>
      <c r="H442" s="57"/>
    </row>
    <row r="443" spans="2:8" s="6" customFormat="1">
      <c r="B443" s="11"/>
      <c r="C443" s="5"/>
      <c r="D443" s="45"/>
      <c r="E443" s="57"/>
      <c r="F443" s="57"/>
      <c r="G443" s="57"/>
      <c r="H443" s="57"/>
    </row>
    <row r="444" spans="2:8" s="6" customFormat="1">
      <c r="B444" s="11"/>
      <c r="C444" s="5"/>
      <c r="D444" s="45"/>
      <c r="E444" s="57"/>
      <c r="F444" s="57"/>
      <c r="G444" s="57"/>
      <c r="H444" s="57"/>
    </row>
    <row r="445" spans="2:8" s="6" customFormat="1">
      <c r="B445" s="11"/>
      <c r="C445" s="5"/>
      <c r="D445" s="45"/>
      <c r="E445" s="57"/>
      <c r="F445" s="57"/>
      <c r="G445" s="57"/>
      <c r="H445" s="57"/>
    </row>
    <row r="446" spans="2:8" s="6" customFormat="1">
      <c r="B446" s="11"/>
      <c r="C446" s="5"/>
      <c r="D446" s="45"/>
      <c r="E446" s="57"/>
      <c r="F446" s="57"/>
      <c r="G446" s="57"/>
      <c r="H446" s="57"/>
    </row>
    <row r="447" spans="2:8" s="6" customFormat="1">
      <c r="B447" s="11"/>
      <c r="C447" s="5"/>
      <c r="D447" s="45"/>
      <c r="E447" s="57"/>
      <c r="F447" s="57"/>
      <c r="G447" s="57"/>
      <c r="H447" s="57"/>
    </row>
    <row r="448" spans="2:8" s="6" customFormat="1">
      <c r="B448" s="11"/>
      <c r="C448" s="5"/>
      <c r="D448" s="45"/>
      <c r="E448" s="57"/>
      <c r="F448" s="57"/>
      <c r="G448" s="57"/>
      <c r="H448" s="57"/>
    </row>
    <row r="449" spans="2:8" s="6" customFormat="1">
      <c r="B449" s="11"/>
      <c r="C449" s="5"/>
      <c r="D449" s="45"/>
      <c r="E449" s="57"/>
      <c r="F449" s="57"/>
      <c r="G449" s="57"/>
      <c r="H449" s="57"/>
    </row>
    <row r="450" spans="2:8" s="6" customFormat="1">
      <c r="B450" s="11"/>
      <c r="C450" s="5"/>
      <c r="D450" s="45"/>
      <c r="E450" s="57"/>
      <c r="F450" s="57"/>
      <c r="G450" s="57"/>
      <c r="H450" s="57"/>
    </row>
    <row r="451" spans="2:8" s="6" customFormat="1">
      <c r="B451" s="11"/>
      <c r="C451" s="5"/>
      <c r="D451" s="45"/>
      <c r="E451" s="57"/>
      <c r="F451" s="57"/>
      <c r="G451" s="57"/>
      <c r="H451" s="57"/>
    </row>
    <row r="452" spans="2:8" s="6" customFormat="1">
      <c r="B452" s="11"/>
      <c r="C452" s="5"/>
      <c r="D452" s="45"/>
      <c r="E452" s="57"/>
      <c r="F452" s="57"/>
      <c r="G452" s="57"/>
      <c r="H452" s="57"/>
    </row>
    <row r="453" spans="2:8" s="6" customFormat="1">
      <c r="B453" s="11"/>
      <c r="C453" s="5"/>
      <c r="D453" s="45"/>
      <c r="E453" s="57"/>
      <c r="F453" s="57"/>
      <c r="G453" s="57"/>
      <c r="H453" s="57"/>
    </row>
    <row r="454" spans="2:8" s="6" customFormat="1">
      <c r="B454" s="11"/>
      <c r="C454" s="5"/>
      <c r="D454" s="45"/>
      <c r="E454" s="57"/>
      <c r="F454" s="57"/>
      <c r="G454" s="57"/>
      <c r="H454" s="57"/>
    </row>
    <row r="455" spans="2:8" s="6" customFormat="1">
      <c r="B455" s="11"/>
      <c r="C455" s="5"/>
      <c r="D455" s="45"/>
      <c r="E455" s="57"/>
      <c r="F455" s="57"/>
      <c r="G455" s="57"/>
      <c r="H455" s="57"/>
    </row>
    <row r="456" spans="2:8" s="6" customFormat="1">
      <c r="B456" s="11"/>
      <c r="C456" s="5"/>
      <c r="D456" s="45"/>
      <c r="E456" s="57"/>
      <c r="F456" s="57"/>
      <c r="G456" s="57"/>
      <c r="H456" s="57"/>
    </row>
    <row r="457" spans="2:8" s="6" customFormat="1">
      <c r="B457" s="11"/>
      <c r="C457" s="5"/>
      <c r="D457" s="45"/>
      <c r="E457" s="57"/>
      <c r="F457" s="57"/>
      <c r="G457" s="57"/>
      <c r="H457" s="57"/>
    </row>
    <row r="458" spans="2:8" s="6" customFormat="1">
      <c r="B458" s="11"/>
      <c r="C458" s="5"/>
      <c r="D458" s="45"/>
      <c r="E458" s="57"/>
      <c r="F458" s="57"/>
      <c r="G458" s="57"/>
      <c r="H458" s="57"/>
    </row>
    <row r="459" spans="2:8" s="6" customFormat="1">
      <c r="B459" s="11"/>
      <c r="C459" s="5"/>
      <c r="D459" s="45"/>
      <c r="E459" s="57"/>
      <c r="F459" s="57"/>
      <c r="G459" s="57"/>
      <c r="H459" s="57"/>
    </row>
    <row r="460" spans="2:8" s="6" customFormat="1">
      <c r="B460" s="11"/>
      <c r="C460" s="5"/>
      <c r="D460" s="45"/>
      <c r="E460" s="57"/>
      <c r="F460" s="57"/>
      <c r="G460" s="57"/>
      <c r="H460" s="57"/>
    </row>
    <row r="461" spans="2:8" s="6" customFormat="1">
      <c r="B461" s="11"/>
      <c r="C461" s="5"/>
      <c r="D461" s="45"/>
      <c r="E461" s="57"/>
      <c r="F461" s="57"/>
      <c r="G461" s="57"/>
      <c r="H461" s="57"/>
    </row>
    <row r="462" spans="2:8" s="6" customFormat="1">
      <c r="B462" s="11"/>
      <c r="C462" s="5"/>
      <c r="D462" s="45"/>
      <c r="E462" s="57"/>
      <c r="F462" s="57"/>
      <c r="G462" s="57"/>
      <c r="H462" s="57"/>
    </row>
    <row r="463" spans="2:8" s="6" customFormat="1">
      <c r="B463" s="11"/>
      <c r="C463" s="5"/>
      <c r="D463" s="45"/>
      <c r="E463" s="57"/>
      <c r="F463" s="57"/>
      <c r="G463" s="57"/>
      <c r="H463" s="57"/>
    </row>
    <row r="464" spans="2:8" s="6" customFormat="1">
      <c r="B464" s="11"/>
      <c r="C464" s="5"/>
      <c r="D464" s="45"/>
      <c r="E464" s="57"/>
      <c r="F464" s="57"/>
      <c r="G464" s="57"/>
      <c r="H464" s="57"/>
    </row>
    <row r="465" spans="2:8" s="6" customFormat="1">
      <c r="B465" s="11"/>
      <c r="C465" s="5"/>
      <c r="D465" s="45"/>
      <c r="E465" s="57"/>
      <c r="F465" s="57"/>
      <c r="G465" s="57"/>
      <c r="H465" s="57"/>
    </row>
    <row r="466" spans="2:8" s="6" customFormat="1">
      <c r="B466" s="11"/>
      <c r="C466" s="5"/>
      <c r="D466" s="45"/>
      <c r="E466" s="57"/>
      <c r="F466" s="57"/>
      <c r="G466" s="57"/>
      <c r="H466" s="57"/>
    </row>
    <row r="467" spans="2:8" s="6" customFormat="1">
      <c r="B467" s="11"/>
      <c r="C467" s="5"/>
      <c r="D467" s="45"/>
      <c r="E467" s="57"/>
      <c r="F467" s="57"/>
      <c r="G467" s="57"/>
      <c r="H467" s="57"/>
    </row>
    <row r="468" spans="2:8" s="6" customFormat="1">
      <c r="B468" s="11"/>
      <c r="C468" s="5"/>
      <c r="D468" s="45"/>
      <c r="E468" s="57"/>
      <c r="F468" s="57"/>
      <c r="G468" s="57"/>
      <c r="H468" s="57"/>
    </row>
    <row r="469" spans="2:8" s="6" customFormat="1">
      <c r="B469" s="11"/>
      <c r="C469" s="5"/>
      <c r="D469" s="45"/>
      <c r="E469" s="57"/>
      <c r="F469" s="57"/>
      <c r="G469" s="57"/>
      <c r="H469" s="57"/>
    </row>
    <row r="470" spans="2:8" s="6" customFormat="1">
      <c r="B470" s="11"/>
      <c r="C470" s="5"/>
      <c r="D470" s="45"/>
      <c r="E470" s="57"/>
      <c r="F470" s="57"/>
      <c r="G470" s="57"/>
      <c r="H470" s="57"/>
    </row>
    <row r="471" spans="2:8" s="6" customFormat="1">
      <c r="B471" s="11"/>
      <c r="C471" s="5"/>
      <c r="D471" s="45"/>
      <c r="E471" s="57"/>
      <c r="F471" s="57"/>
      <c r="G471" s="57"/>
      <c r="H471" s="57"/>
    </row>
    <row r="472" spans="2:8" s="6" customFormat="1">
      <c r="B472" s="11"/>
      <c r="C472" s="5"/>
      <c r="D472" s="45"/>
      <c r="E472" s="57"/>
      <c r="F472" s="57"/>
      <c r="G472" s="57"/>
      <c r="H472" s="57"/>
    </row>
    <row r="473" spans="2:8" s="6" customFormat="1">
      <c r="B473" s="11"/>
      <c r="C473" s="5"/>
      <c r="D473" s="45"/>
      <c r="E473" s="57"/>
      <c r="F473" s="57"/>
      <c r="G473" s="57"/>
      <c r="H473" s="57"/>
    </row>
    <row r="474" spans="2:8" s="6" customFormat="1">
      <c r="B474" s="11"/>
      <c r="C474" s="5"/>
      <c r="D474" s="45"/>
      <c r="E474" s="57"/>
      <c r="F474" s="57"/>
      <c r="G474" s="57"/>
      <c r="H474" s="57"/>
    </row>
    <row r="475" spans="2:8" s="6" customFormat="1">
      <c r="B475" s="11"/>
      <c r="C475" s="5"/>
      <c r="D475" s="45"/>
      <c r="E475" s="57"/>
      <c r="F475" s="57"/>
      <c r="G475" s="57"/>
      <c r="H475" s="57"/>
    </row>
    <row r="476" spans="2:8" s="6" customFormat="1">
      <c r="B476" s="11"/>
      <c r="C476" s="5"/>
      <c r="D476" s="45"/>
      <c r="E476" s="57"/>
      <c r="F476" s="57"/>
      <c r="G476" s="57"/>
      <c r="H476" s="57"/>
    </row>
    <row r="477" spans="2:8" s="6" customFormat="1">
      <c r="B477" s="11"/>
      <c r="C477" s="5"/>
      <c r="D477" s="45"/>
      <c r="E477" s="57"/>
      <c r="F477" s="57"/>
      <c r="G477" s="57"/>
      <c r="H477" s="57"/>
    </row>
    <row r="478" spans="2:8" s="6" customFormat="1">
      <c r="B478" s="11"/>
      <c r="C478" s="5"/>
      <c r="D478" s="45"/>
      <c r="E478" s="57"/>
      <c r="F478" s="57"/>
      <c r="G478" s="57"/>
      <c r="H478" s="57"/>
    </row>
    <row r="479" spans="2:8" s="6" customFormat="1">
      <c r="B479" s="11"/>
      <c r="C479" s="5"/>
      <c r="D479" s="45"/>
      <c r="E479" s="57"/>
      <c r="F479" s="57"/>
      <c r="G479" s="57"/>
      <c r="H479" s="57"/>
    </row>
    <row r="480" spans="2:8" s="6" customFormat="1">
      <c r="B480" s="11"/>
      <c r="C480" s="5"/>
      <c r="D480" s="45"/>
      <c r="E480" s="57"/>
      <c r="F480" s="57"/>
      <c r="G480" s="57"/>
      <c r="H480" s="57"/>
    </row>
    <row r="481" spans="2:8" s="6" customFormat="1">
      <c r="B481" s="11"/>
      <c r="C481" s="5"/>
      <c r="D481" s="45"/>
      <c r="E481" s="57"/>
      <c r="F481" s="57"/>
      <c r="G481" s="57"/>
      <c r="H481" s="57"/>
    </row>
    <row r="482" spans="2:8" s="6" customFormat="1">
      <c r="B482" s="11"/>
      <c r="C482" s="5"/>
      <c r="D482" s="45"/>
      <c r="E482" s="57"/>
      <c r="F482" s="57"/>
      <c r="G482" s="57"/>
      <c r="H482" s="57"/>
    </row>
    <row r="483" spans="2:8" s="6" customFormat="1">
      <c r="B483" s="11"/>
      <c r="C483" s="5"/>
      <c r="D483" s="45"/>
      <c r="E483" s="57"/>
      <c r="F483" s="57"/>
      <c r="G483" s="57"/>
      <c r="H483" s="57"/>
    </row>
    <row r="484" spans="2:8" s="6" customFormat="1">
      <c r="B484" s="11"/>
      <c r="C484" s="5"/>
      <c r="D484" s="45"/>
      <c r="E484" s="57"/>
      <c r="F484" s="57"/>
      <c r="G484" s="57"/>
      <c r="H484" s="57"/>
    </row>
    <row r="485" spans="2:8" s="6" customFormat="1">
      <c r="B485" s="11"/>
      <c r="C485" s="5"/>
      <c r="D485" s="45"/>
      <c r="E485" s="57"/>
      <c r="F485" s="57"/>
      <c r="G485" s="57"/>
      <c r="H485" s="57"/>
    </row>
    <row r="486" spans="2:8" s="6" customFormat="1">
      <c r="B486" s="11"/>
      <c r="C486" s="5"/>
      <c r="D486" s="45"/>
      <c r="E486" s="57"/>
      <c r="F486" s="57"/>
      <c r="G486" s="57"/>
      <c r="H486" s="57"/>
    </row>
    <row r="487" spans="2:8" s="6" customFormat="1">
      <c r="B487" s="11"/>
      <c r="C487" s="5"/>
      <c r="D487" s="45"/>
      <c r="E487" s="57"/>
      <c r="F487" s="57"/>
      <c r="G487" s="57"/>
      <c r="H487" s="57"/>
    </row>
    <row r="488" spans="2:8" s="6" customFormat="1">
      <c r="B488" s="11"/>
      <c r="C488" s="5"/>
      <c r="D488" s="45"/>
      <c r="E488" s="57"/>
      <c r="F488" s="57"/>
      <c r="G488" s="57"/>
      <c r="H488" s="57"/>
    </row>
    <row r="489" spans="2:8" s="6" customFormat="1">
      <c r="B489" s="11"/>
      <c r="C489" s="5"/>
      <c r="D489" s="45"/>
      <c r="E489" s="57"/>
      <c r="F489" s="57"/>
      <c r="G489" s="57"/>
      <c r="H489" s="57"/>
    </row>
    <row r="490" spans="2:8" s="6" customFormat="1">
      <c r="B490" s="11"/>
      <c r="C490" s="5"/>
      <c r="D490" s="45"/>
      <c r="E490" s="57"/>
      <c r="F490" s="57"/>
      <c r="G490" s="57"/>
      <c r="H490" s="57"/>
    </row>
    <row r="491" spans="2:8" s="6" customFormat="1">
      <c r="B491" s="11"/>
      <c r="C491" s="5"/>
      <c r="D491" s="45"/>
      <c r="E491" s="57"/>
      <c r="F491" s="57"/>
      <c r="G491" s="57"/>
      <c r="H491" s="57"/>
    </row>
    <row r="492" spans="2:8" s="6" customFormat="1">
      <c r="B492" s="11"/>
      <c r="C492" s="5"/>
      <c r="D492" s="45"/>
      <c r="E492" s="57"/>
      <c r="F492" s="57"/>
      <c r="G492" s="57"/>
      <c r="H492" s="57"/>
    </row>
    <row r="493" spans="2:8" s="6" customFormat="1">
      <c r="B493" s="11"/>
      <c r="C493" s="5"/>
      <c r="D493" s="45"/>
      <c r="E493" s="57"/>
      <c r="F493" s="57"/>
      <c r="G493" s="57"/>
      <c r="H493" s="57"/>
    </row>
    <row r="494" spans="2:8" s="6" customFormat="1">
      <c r="B494" s="11"/>
      <c r="C494" s="5"/>
      <c r="D494" s="45"/>
      <c r="E494" s="57"/>
      <c r="F494" s="57"/>
      <c r="G494" s="57"/>
      <c r="H494" s="57"/>
    </row>
    <row r="495" spans="2:8" s="6" customFormat="1">
      <c r="B495" s="11"/>
      <c r="C495" s="5"/>
      <c r="D495" s="45"/>
      <c r="E495" s="57"/>
      <c r="F495" s="57"/>
      <c r="G495" s="57"/>
      <c r="H495" s="57"/>
    </row>
    <row r="496" spans="2:8" s="6" customFormat="1">
      <c r="B496" s="11"/>
      <c r="C496" s="5"/>
      <c r="D496" s="45"/>
      <c r="E496" s="57"/>
      <c r="F496" s="57"/>
      <c r="G496" s="57"/>
      <c r="H496" s="57"/>
    </row>
    <row r="497" spans="2:8" s="6" customFormat="1">
      <c r="B497" s="11"/>
      <c r="C497" s="5"/>
      <c r="D497" s="45"/>
      <c r="E497" s="57"/>
      <c r="F497" s="57"/>
      <c r="G497" s="57"/>
      <c r="H497" s="57"/>
    </row>
    <row r="498" spans="2:8" s="6" customFormat="1">
      <c r="B498" s="11"/>
      <c r="C498" s="5"/>
      <c r="D498" s="45"/>
      <c r="E498" s="57"/>
      <c r="F498" s="57"/>
      <c r="G498" s="57"/>
      <c r="H498" s="57"/>
    </row>
    <row r="499" spans="2:8" s="6" customFormat="1">
      <c r="B499" s="11"/>
      <c r="C499" s="5"/>
      <c r="D499" s="45"/>
      <c r="E499" s="57"/>
      <c r="F499" s="57"/>
      <c r="G499" s="57"/>
      <c r="H499" s="57"/>
    </row>
    <row r="500" spans="2:8" s="6" customFormat="1">
      <c r="B500" s="11"/>
      <c r="C500" s="5"/>
      <c r="D500" s="45"/>
      <c r="E500" s="57"/>
      <c r="F500" s="57"/>
      <c r="G500" s="57"/>
      <c r="H500" s="57"/>
    </row>
    <row r="501" spans="2:8" s="6" customFormat="1">
      <c r="B501" s="11"/>
      <c r="C501" s="5"/>
      <c r="D501" s="45"/>
      <c r="E501" s="57"/>
      <c r="F501" s="57"/>
      <c r="G501" s="57"/>
      <c r="H501" s="57"/>
    </row>
    <row r="502" spans="2:8" s="6" customFormat="1">
      <c r="B502" s="11"/>
      <c r="C502" s="5"/>
      <c r="D502" s="45"/>
      <c r="E502" s="57"/>
      <c r="F502" s="57"/>
      <c r="G502" s="57"/>
      <c r="H502" s="57"/>
    </row>
    <row r="503" spans="2:8" s="6" customFormat="1">
      <c r="B503" s="11"/>
      <c r="C503" s="5"/>
      <c r="D503" s="45"/>
      <c r="E503" s="57"/>
      <c r="F503" s="57"/>
      <c r="G503" s="57"/>
      <c r="H503" s="57"/>
    </row>
    <row r="504" spans="2:8" s="6" customFormat="1">
      <c r="B504" s="11"/>
      <c r="C504" s="5"/>
      <c r="D504" s="45"/>
      <c r="E504" s="57"/>
      <c r="F504" s="57"/>
      <c r="G504" s="57"/>
      <c r="H504" s="57"/>
    </row>
    <row r="505" spans="2:8" s="6" customFormat="1">
      <c r="B505" s="11"/>
      <c r="C505" s="5"/>
      <c r="D505" s="45"/>
      <c r="E505" s="57"/>
      <c r="F505" s="57"/>
      <c r="G505" s="57"/>
      <c r="H505" s="57"/>
    </row>
    <row r="506" spans="2:8" s="6" customFormat="1">
      <c r="B506" s="11"/>
      <c r="C506" s="5"/>
      <c r="D506" s="45"/>
      <c r="E506" s="57"/>
      <c r="F506" s="57"/>
      <c r="G506" s="57"/>
      <c r="H506" s="57"/>
    </row>
    <row r="507" spans="2:8" s="6" customFormat="1">
      <c r="B507" s="11"/>
      <c r="C507" s="5"/>
      <c r="D507" s="45"/>
      <c r="E507" s="57"/>
      <c r="F507" s="57"/>
      <c r="G507" s="57"/>
      <c r="H507" s="57"/>
    </row>
    <row r="508" spans="2:8" s="6" customFormat="1">
      <c r="B508" s="11"/>
      <c r="C508" s="5"/>
      <c r="D508" s="45"/>
      <c r="E508" s="57"/>
      <c r="F508" s="57"/>
      <c r="G508" s="57"/>
      <c r="H508" s="57"/>
    </row>
    <row r="509" spans="2:8" s="6" customFormat="1">
      <c r="B509" s="11"/>
      <c r="C509" s="5"/>
      <c r="D509" s="45"/>
      <c r="E509" s="57"/>
      <c r="F509" s="57"/>
      <c r="G509" s="57"/>
      <c r="H509" s="57"/>
    </row>
    <row r="510" spans="2:8" s="6" customFormat="1">
      <c r="B510" s="11"/>
      <c r="C510" s="5"/>
      <c r="D510" s="45"/>
      <c r="E510" s="57"/>
      <c r="F510" s="57"/>
      <c r="G510" s="57"/>
      <c r="H510" s="57"/>
    </row>
    <row r="511" spans="2:8" s="6" customFormat="1">
      <c r="B511" s="11"/>
      <c r="C511" s="5"/>
      <c r="D511" s="45"/>
      <c r="E511" s="57"/>
      <c r="F511" s="57"/>
      <c r="G511" s="57"/>
      <c r="H511" s="57"/>
    </row>
    <row r="512" spans="2:8" s="6" customFormat="1">
      <c r="B512" s="11"/>
      <c r="C512" s="5"/>
      <c r="D512" s="45"/>
      <c r="E512" s="57"/>
      <c r="F512" s="57"/>
      <c r="G512" s="57"/>
      <c r="H512" s="57"/>
    </row>
    <row r="513" spans="2:8" s="6" customFormat="1">
      <c r="B513" s="11"/>
      <c r="C513" s="5"/>
      <c r="D513" s="45"/>
      <c r="E513" s="57"/>
      <c r="F513" s="57"/>
      <c r="G513" s="57"/>
      <c r="H513" s="57"/>
    </row>
    <row r="514" spans="2:8" s="6" customFormat="1">
      <c r="B514" s="11"/>
      <c r="C514" s="5"/>
      <c r="D514" s="45"/>
      <c r="E514" s="57"/>
      <c r="F514" s="57"/>
      <c r="G514" s="57"/>
      <c r="H514" s="57"/>
    </row>
    <row r="515" spans="2:8" s="6" customFormat="1">
      <c r="B515" s="11"/>
      <c r="C515" s="5"/>
      <c r="D515" s="45"/>
      <c r="E515" s="57"/>
      <c r="F515" s="57"/>
      <c r="G515" s="57"/>
      <c r="H515" s="57"/>
    </row>
    <row r="516" spans="2:8" s="6" customFormat="1">
      <c r="B516" s="11"/>
      <c r="C516" s="5"/>
      <c r="D516" s="45"/>
      <c r="E516" s="57"/>
      <c r="F516" s="57"/>
      <c r="G516" s="57"/>
      <c r="H516" s="57"/>
    </row>
    <row r="517" spans="2:8" s="6" customFormat="1">
      <c r="B517" s="11"/>
      <c r="C517" s="5"/>
      <c r="D517" s="45"/>
      <c r="E517" s="57"/>
      <c r="F517" s="57"/>
      <c r="G517" s="57"/>
      <c r="H517" s="57"/>
    </row>
    <row r="518" spans="2:8" s="6" customFormat="1">
      <c r="B518" s="11"/>
      <c r="C518" s="5"/>
      <c r="D518" s="45"/>
      <c r="E518" s="57"/>
      <c r="F518" s="57"/>
      <c r="G518" s="57"/>
      <c r="H518" s="57"/>
    </row>
    <row r="519" spans="2:8" s="6" customFormat="1">
      <c r="B519" s="11"/>
      <c r="C519" s="5"/>
      <c r="D519" s="45"/>
      <c r="E519" s="57"/>
      <c r="F519" s="57"/>
      <c r="G519" s="57"/>
      <c r="H519" s="57"/>
    </row>
    <row r="520" spans="2:8" s="6" customFormat="1">
      <c r="B520" s="11"/>
      <c r="C520" s="5"/>
      <c r="D520" s="45"/>
      <c r="E520" s="57"/>
      <c r="F520" s="57"/>
      <c r="G520" s="57"/>
      <c r="H520" s="57"/>
    </row>
    <row r="521" spans="2:8" s="6" customFormat="1">
      <c r="B521" s="11"/>
      <c r="C521" s="5"/>
      <c r="D521" s="45"/>
      <c r="E521" s="57"/>
      <c r="F521" s="57"/>
      <c r="G521" s="57"/>
      <c r="H521" s="57"/>
    </row>
    <row r="522" spans="2:8" s="6" customFormat="1">
      <c r="B522" s="11"/>
      <c r="C522" s="5"/>
      <c r="D522" s="45"/>
      <c r="E522" s="57"/>
      <c r="F522" s="57"/>
      <c r="G522" s="57"/>
      <c r="H522" s="57"/>
    </row>
    <row r="523" spans="2:8" s="6" customFormat="1">
      <c r="B523" s="11"/>
      <c r="C523" s="5"/>
      <c r="D523" s="45"/>
      <c r="E523" s="57"/>
      <c r="F523" s="57"/>
      <c r="G523" s="57"/>
      <c r="H523" s="57"/>
    </row>
    <row r="524" spans="2:8" s="6" customFormat="1">
      <c r="B524" s="11"/>
      <c r="C524" s="5"/>
      <c r="D524" s="45"/>
      <c r="E524" s="57"/>
      <c r="F524" s="57"/>
      <c r="G524" s="57"/>
      <c r="H524" s="57"/>
    </row>
    <row r="525" spans="2:8" s="6" customFormat="1">
      <c r="B525" s="11"/>
      <c r="C525" s="5"/>
      <c r="D525" s="45"/>
      <c r="E525" s="57"/>
      <c r="F525" s="57"/>
      <c r="G525" s="57"/>
      <c r="H525" s="57"/>
    </row>
    <row r="526" spans="2:8" s="6" customFormat="1">
      <c r="B526" s="11"/>
      <c r="C526" s="5"/>
      <c r="D526" s="45"/>
      <c r="E526" s="57"/>
      <c r="F526" s="57"/>
      <c r="G526" s="57"/>
      <c r="H526" s="57"/>
    </row>
    <row r="527" spans="2:8" s="6" customFormat="1">
      <c r="B527" s="11"/>
      <c r="C527" s="5"/>
      <c r="D527" s="45"/>
      <c r="E527" s="57"/>
      <c r="F527" s="57"/>
      <c r="G527" s="57"/>
      <c r="H527" s="57"/>
    </row>
    <row r="528" spans="2:8" s="6" customFormat="1">
      <c r="B528" s="11"/>
      <c r="C528" s="5"/>
      <c r="D528" s="45"/>
      <c r="E528" s="57"/>
      <c r="F528" s="57"/>
      <c r="G528" s="57"/>
      <c r="H528" s="57"/>
    </row>
    <row r="529" spans="2:8" s="6" customFormat="1">
      <c r="B529" s="11"/>
      <c r="C529" s="5"/>
      <c r="D529" s="45"/>
      <c r="E529" s="57"/>
      <c r="F529" s="57"/>
      <c r="G529" s="57"/>
      <c r="H529" s="57"/>
    </row>
    <row r="530" spans="2:8" s="6" customFormat="1">
      <c r="B530" s="11"/>
      <c r="C530" s="5"/>
      <c r="D530" s="45"/>
      <c r="E530" s="57"/>
      <c r="F530" s="57"/>
      <c r="G530" s="57"/>
      <c r="H530" s="57"/>
    </row>
    <row r="531" spans="2:8" s="6" customFormat="1">
      <c r="B531" s="11"/>
      <c r="C531" s="5"/>
      <c r="D531" s="45"/>
      <c r="E531" s="57"/>
      <c r="F531" s="57"/>
      <c r="G531" s="57"/>
      <c r="H531" s="57"/>
    </row>
    <row r="532" spans="2:8" s="6" customFormat="1">
      <c r="B532" s="11"/>
      <c r="C532" s="5"/>
      <c r="D532" s="45"/>
      <c r="E532" s="57"/>
      <c r="F532" s="57"/>
      <c r="G532" s="57"/>
      <c r="H532" s="57"/>
    </row>
    <row r="533" spans="2:8" s="6" customFormat="1">
      <c r="B533" s="11"/>
      <c r="C533" s="5"/>
      <c r="D533" s="45"/>
      <c r="E533" s="57"/>
      <c r="F533" s="57"/>
      <c r="G533" s="57"/>
      <c r="H533" s="57"/>
    </row>
    <row r="534" spans="2:8" s="6" customFormat="1">
      <c r="B534" s="11"/>
      <c r="C534" s="5"/>
      <c r="D534" s="45"/>
      <c r="E534" s="57"/>
      <c r="F534" s="57"/>
      <c r="G534" s="57"/>
      <c r="H534" s="57"/>
    </row>
    <row r="535" spans="2:8" s="6" customFormat="1">
      <c r="B535" s="11"/>
      <c r="C535" s="5"/>
      <c r="D535" s="45"/>
      <c r="E535" s="57"/>
      <c r="F535" s="57"/>
      <c r="G535" s="57"/>
      <c r="H535" s="57"/>
    </row>
    <row r="536" spans="2:8" s="6" customFormat="1">
      <c r="B536" s="11"/>
      <c r="C536" s="5"/>
      <c r="D536" s="45"/>
      <c r="E536" s="57"/>
      <c r="F536" s="57"/>
      <c r="G536" s="57"/>
      <c r="H536" s="57"/>
    </row>
    <row r="537" spans="2:8" s="6" customFormat="1">
      <c r="B537" s="11"/>
      <c r="C537" s="5"/>
      <c r="D537" s="45"/>
      <c r="E537" s="57"/>
      <c r="F537" s="57"/>
      <c r="G537" s="57"/>
      <c r="H537" s="57"/>
    </row>
    <row r="538" spans="2:8" s="6" customFormat="1">
      <c r="B538" s="11"/>
      <c r="C538" s="5"/>
      <c r="D538" s="45"/>
      <c r="E538" s="57"/>
      <c r="F538" s="57"/>
      <c r="G538" s="57"/>
      <c r="H538" s="57"/>
    </row>
    <row r="539" spans="2:8" s="6" customFormat="1">
      <c r="B539" s="11"/>
      <c r="C539" s="5"/>
      <c r="D539" s="45"/>
      <c r="E539" s="57"/>
      <c r="F539" s="57"/>
      <c r="G539" s="57"/>
      <c r="H539" s="57"/>
    </row>
    <row r="540" spans="2:8" s="6" customFormat="1">
      <c r="B540" s="11"/>
      <c r="C540" s="5"/>
      <c r="D540" s="45"/>
      <c r="E540" s="57"/>
      <c r="F540" s="57"/>
      <c r="G540" s="57"/>
      <c r="H540" s="57"/>
    </row>
    <row r="541" spans="2:8" s="6" customFormat="1">
      <c r="B541" s="11"/>
      <c r="C541" s="5"/>
      <c r="D541" s="45"/>
      <c r="E541" s="57"/>
      <c r="F541" s="57"/>
      <c r="G541" s="57"/>
      <c r="H541" s="57"/>
    </row>
    <row r="542" spans="2:8" s="6" customFormat="1">
      <c r="B542" s="11"/>
      <c r="C542" s="5"/>
      <c r="D542" s="45"/>
      <c r="E542" s="57"/>
      <c r="F542" s="57"/>
      <c r="G542" s="57"/>
      <c r="H542" s="57"/>
    </row>
    <row r="543" spans="2:8" s="6" customFormat="1">
      <c r="B543" s="11"/>
      <c r="C543" s="5"/>
      <c r="D543" s="45"/>
      <c r="E543" s="57"/>
      <c r="F543" s="57"/>
      <c r="G543" s="57"/>
      <c r="H543" s="57"/>
    </row>
    <row r="544" spans="2:8" s="6" customFormat="1">
      <c r="B544" s="11"/>
      <c r="C544" s="5"/>
      <c r="D544" s="45"/>
      <c r="E544" s="57"/>
      <c r="F544" s="57"/>
      <c r="G544" s="57"/>
      <c r="H544" s="57"/>
    </row>
    <row r="545" spans="2:8" s="6" customFormat="1">
      <c r="B545" s="11"/>
      <c r="C545" s="5"/>
      <c r="D545" s="45"/>
      <c r="E545" s="57"/>
      <c r="F545" s="57"/>
      <c r="G545" s="57"/>
      <c r="H545" s="57"/>
    </row>
    <row r="546" spans="2:8" s="6" customFormat="1">
      <c r="B546" s="11"/>
      <c r="C546" s="5"/>
      <c r="D546" s="45"/>
      <c r="E546" s="57"/>
      <c r="F546" s="57"/>
      <c r="G546" s="57"/>
      <c r="H546" s="57"/>
    </row>
    <row r="547" spans="2:8" s="6" customFormat="1">
      <c r="B547" s="11"/>
      <c r="C547" s="5"/>
      <c r="D547" s="45"/>
      <c r="E547" s="57"/>
      <c r="F547" s="57"/>
      <c r="G547" s="57"/>
      <c r="H547" s="57"/>
    </row>
    <row r="548" spans="2:8" s="6" customFormat="1">
      <c r="B548" s="11"/>
      <c r="C548" s="5"/>
      <c r="D548" s="45"/>
      <c r="E548" s="57"/>
      <c r="F548" s="57"/>
      <c r="G548" s="57"/>
      <c r="H548" s="57"/>
    </row>
    <row r="549" spans="2:8" s="6" customFormat="1">
      <c r="B549" s="11"/>
      <c r="C549" s="5"/>
      <c r="D549" s="45"/>
      <c r="E549" s="57"/>
      <c r="F549" s="57"/>
      <c r="G549" s="57"/>
      <c r="H549" s="57"/>
    </row>
    <row r="550" spans="2:8" s="6" customFormat="1">
      <c r="B550" s="11"/>
      <c r="C550" s="5"/>
      <c r="D550" s="45"/>
      <c r="E550" s="57"/>
      <c r="F550" s="57"/>
      <c r="G550" s="57"/>
      <c r="H550" s="57"/>
    </row>
    <row r="551" spans="2:8" s="6" customFormat="1">
      <c r="B551" s="11"/>
      <c r="C551" s="5"/>
      <c r="D551" s="45"/>
      <c r="E551" s="57"/>
      <c r="F551" s="57"/>
      <c r="G551" s="57"/>
      <c r="H551" s="57"/>
    </row>
    <row r="552" spans="2:8" s="6" customFormat="1">
      <c r="B552" s="11"/>
      <c r="C552" s="5"/>
      <c r="D552" s="45"/>
      <c r="E552" s="57"/>
      <c r="F552" s="57"/>
      <c r="G552" s="57"/>
      <c r="H552" s="57"/>
    </row>
    <row r="553" spans="2:8" s="6" customFormat="1">
      <c r="B553" s="11"/>
      <c r="C553" s="5"/>
      <c r="D553" s="45"/>
      <c r="E553" s="57"/>
      <c r="F553" s="57"/>
      <c r="G553" s="57"/>
      <c r="H553" s="57"/>
    </row>
    <row r="554" spans="2:8" s="6" customFormat="1">
      <c r="B554" s="11"/>
      <c r="C554" s="5"/>
      <c r="D554" s="45"/>
      <c r="E554" s="57"/>
      <c r="F554" s="57"/>
      <c r="G554" s="57"/>
      <c r="H554" s="57"/>
    </row>
    <row r="555" spans="2:8" s="6" customFormat="1">
      <c r="B555" s="11"/>
      <c r="C555" s="5"/>
      <c r="D555" s="45"/>
      <c r="E555" s="57"/>
      <c r="F555" s="57"/>
      <c r="G555" s="57"/>
      <c r="H555" s="57"/>
    </row>
    <row r="556" spans="2:8" s="6" customFormat="1">
      <c r="B556" s="11"/>
      <c r="C556" s="5"/>
      <c r="D556" s="45"/>
      <c r="E556" s="57"/>
      <c r="F556" s="57"/>
      <c r="G556" s="57"/>
      <c r="H556" s="57"/>
    </row>
    <row r="557" spans="2:8" s="6" customFormat="1">
      <c r="B557" s="11"/>
      <c r="C557" s="5"/>
      <c r="D557" s="45"/>
      <c r="E557" s="57"/>
      <c r="F557" s="57"/>
      <c r="G557" s="57"/>
      <c r="H557" s="57"/>
    </row>
    <row r="558" spans="2:8" s="6" customFormat="1">
      <c r="B558" s="11"/>
      <c r="C558" s="5"/>
      <c r="D558" s="45"/>
      <c r="E558" s="57"/>
      <c r="F558" s="57"/>
      <c r="G558" s="57"/>
      <c r="H558" s="57"/>
    </row>
    <row r="559" spans="2:8" s="6" customFormat="1">
      <c r="B559" s="11"/>
      <c r="C559" s="5"/>
      <c r="D559" s="45"/>
      <c r="E559" s="57"/>
      <c r="F559" s="57"/>
      <c r="G559" s="57"/>
      <c r="H559" s="57"/>
    </row>
    <row r="560" spans="2:8" s="6" customFormat="1">
      <c r="B560" s="11"/>
      <c r="C560" s="5"/>
      <c r="D560" s="45"/>
      <c r="E560" s="57"/>
      <c r="F560" s="57"/>
      <c r="G560" s="57"/>
      <c r="H560" s="57"/>
    </row>
    <row r="561" spans="2:8" s="6" customFormat="1">
      <c r="B561" s="11"/>
      <c r="C561" s="5"/>
      <c r="D561" s="45"/>
      <c r="E561" s="57"/>
      <c r="F561" s="57"/>
      <c r="G561" s="57"/>
      <c r="H561" s="57"/>
    </row>
    <row r="562" spans="2:8" s="6" customFormat="1">
      <c r="B562" s="11"/>
      <c r="C562" s="5"/>
      <c r="D562" s="45"/>
      <c r="E562" s="57"/>
      <c r="F562" s="57"/>
      <c r="G562" s="57"/>
      <c r="H562" s="57"/>
    </row>
    <row r="563" spans="2:8" s="6" customFormat="1">
      <c r="B563" s="11"/>
      <c r="C563" s="5"/>
      <c r="D563" s="45"/>
      <c r="E563" s="57"/>
      <c r="F563" s="57"/>
      <c r="G563" s="57"/>
      <c r="H563" s="57"/>
    </row>
    <row r="564" spans="2:8" s="6" customFormat="1">
      <c r="B564" s="11"/>
      <c r="C564" s="5"/>
      <c r="D564" s="45"/>
      <c r="E564" s="57"/>
      <c r="F564" s="57"/>
      <c r="G564" s="57"/>
      <c r="H564" s="57"/>
    </row>
    <row r="565" spans="2:8" s="6" customFormat="1">
      <c r="B565" s="11"/>
      <c r="C565" s="5"/>
      <c r="D565" s="45"/>
      <c r="E565" s="57"/>
      <c r="F565" s="57"/>
      <c r="G565" s="57"/>
      <c r="H565" s="57"/>
    </row>
    <row r="566" spans="2:8" s="6" customFormat="1">
      <c r="B566" s="11"/>
      <c r="C566" s="5"/>
      <c r="D566" s="45"/>
      <c r="E566" s="57"/>
      <c r="F566" s="57"/>
      <c r="G566" s="57"/>
      <c r="H566" s="57"/>
    </row>
    <row r="567" spans="2:8" s="6" customFormat="1">
      <c r="B567" s="11"/>
      <c r="C567" s="5"/>
      <c r="D567" s="45"/>
      <c r="E567" s="57"/>
      <c r="F567" s="57"/>
      <c r="G567" s="57"/>
      <c r="H567" s="57"/>
    </row>
    <row r="568" spans="2:8" s="6" customFormat="1">
      <c r="B568" s="11"/>
      <c r="C568" s="5"/>
      <c r="D568" s="45"/>
      <c r="E568" s="57"/>
      <c r="F568" s="57"/>
      <c r="G568" s="57"/>
      <c r="H568" s="57"/>
    </row>
    <row r="569" spans="2:8" s="6" customFormat="1">
      <c r="B569" s="11"/>
      <c r="C569" s="5"/>
      <c r="D569" s="45"/>
      <c r="E569" s="57"/>
      <c r="F569" s="57"/>
      <c r="G569" s="57"/>
      <c r="H569" s="57"/>
    </row>
    <row r="570" spans="2:8" s="6" customFormat="1">
      <c r="B570" s="11"/>
      <c r="C570" s="5"/>
      <c r="D570" s="45"/>
      <c r="E570" s="57"/>
      <c r="F570" s="57"/>
      <c r="G570" s="57"/>
      <c r="H570" s="57"/>
    </row>
    <row r="571" spans="2:8" s="6" customFormat="1">
      <c r="B571" s="11"/>
      <c r="C571" s="5"/>
      <c r="D571" s="45"/>
      <c r="E571" s="57"/>
      <c r="F571" s="57"/>
      <c r="G571" s="57"/>
      <c r="H571" s="57"/>
    </row>
    <row r="572" spans="2:8" s="6" customFormat="1">
      <c r="B572" s="11"/>
      <c r="C572" s="5"/>
      <c r="D572" s="45"/>
      <c r="E572" s="57"/>
      <c r="F572" s="57"/>
      <c r="G572" s="57"/>
      <c r="H572" s="57"/>
    </row>
    <row r="573" spans="2:8" s="6" customFormat="1">
      <c r="B573" s="11"/>
      <c r="C573" s="5"/>
      <c r="D573" s="45"/>
      <c r="E573" s="57"/>
      <c r="F573" s="57"/>
      <c r="G573" s="57"/>
      <c r="H573" s="57"/>
    </row>
    <row r="574" spans="2:8" s="6" customFormat="1">
      <c r="B574" s="11"/>
      <c r="C574" s="5"/>
      <c r="D574" s="45"/>
      <c r="E574" s="57"/>
      <c r="F574" s="57"/>
      <c r="G574" s="57"/>
      <c r="H574" s="57"/>
    </row>
    <row r="575" spans="2:8" s="6" customFormat="1">
      <c r="B575" s="11"/>
      <c r="C575" s="5"/>
      <c r="D575" s="45"/>
      <c r="E575" s="57"/>
      <c r="F575" s="57"/>
      <c r="G575" s="57"/>
      <c r="H575" s="57"/>
    </row>
    <row r="576" spans="2:8" s="6" customFormat="1">
      <c r="B576" s="11"/>
      <c r="C576" s="5"/>
      <c r="D576" s="45"/>
      <c r="E576" s="57"/>
      <c r="F576" s="57"/>
      <c r="G576" s="57"/>
      <c r="H576" s="57"/>
    </row>
    <row r="577" spans="2:8" s="6" customFormat="1">
      <c r="B577" s="11"/>
      <c r="C577" s="5"/>
      <c r="D577" s="45"/>
      <c r="E577" s="57"/>
      <c r="F577" s="57"/>
      <c r="G577" s="57"/>
      <c r="H577" s="57"/>
    </row>
    <row r="578" spans="2:8" s="6" customFormat="1">
      <c r="B578" s="11"/>
      <c r="C578" s="5"/>
      <c r="D578" s="45"/>
      <c r="E578" s="57"/>
      <c r="F578" s="57"/>
      <c r="G578" s="57"/>
      <c r="H578" s="57"/>
    </row>
    <row r="579" spans="2:8" s="6" customFormat="1">
      <c r="B579" s="11"/>
      <c r="C579" s="5"/>
      <c r="D579" s="45"/>
      <c r="E579" s="57"/>
      <c r="F579" s="57"/>
      <c r="G579" s="57"/>
      <c r="H579" s="57"/>
    </row>
    <row r="580" spans="2:8" s="6" customFormat="1">
      <c r="B580" s="11"/>
      <c r="C580" s="5"/>
      <c r="D580" s="45"/>
      <c r="E580" s="57"/>
      <c r="F580" s="57"/>
      <c r="G580" s="57"/>
      <c r="H580" s="57"/>
    </row>
    <row r="581" spans="2:8" s="6" customFormat="1">
      <c r="B581" s="11"/>
      <c r="C581" s="5"/>
      <c r="D581" s="45"/>
      <c r="E581" s="57"/>
      <c r="F581" s="57"/>
      <c r="G581" s="57"/>
      <c r="H581" s="57"/>
    </row>
    <row r="582" spans="2:8" s="6" customFormat="1">
      <c r="B582" s="11"/>
      <c r="C582" s="5"/>
      <c r="D582" s="45"/>
      <c r="E582" s="57"/>
      <c r="F582" s="57"/>
      <c r="G582" s="57"/>
      <c r="H582" s="57"/>
    </row>
    <row r="583" spans="2:8" s="6" customFormat="1">
      <c r="B583" s="11"/>
      <c r="C583" s="5"/>
      <c r="D583" s="45"/>
      <c r="E583" s="57"/>
      <c r="F583" s="57"/>
      <c r="G583" s="57"/>
      <c r="H583" s="57"/>
    </row>
    <row r="584" spans="2:8" s="6" customFormat="1">
      <c r="B584" s="11"/>
      <c r="C584" s="5"/>
      <c r="D584" s="45"/>
      <c r="E584" s="57"/>
      <c r="F584" s="57"/>
      <c r="G584" s="57"/>
      <c r="H584" s="57"/>
    </row>
    <row r="585" spans="2:8" s="6" customFormat="1">
      <c r="B585" s="11"/>
      <c r="C585" s="5"/>
      <c r="D585" s="45"/>
      <c r="E585" s="57"/>
      <c r="F585" s="57"/>
      <c r="G585" s="57"/>
      <c r="H585" s="57"/>
    </row>
    <row r="586" spans="2:8" s="6" customFormat="1">
      <c r="B586" s="11"/>
      <c r="C586" s="5"/>
      <c r="D586" s="45"/>
      <c r="E586" s="57"/>
      <c r="F586" s="57"/>
      <c r="G586" s="57"/>
      <c r="H586" s="57"/>
    </row>
    <row r="587" spans="2:8" s="6" customFormat="1">
      <c r="B587" s="11"/>
      <c r="C587" s="5"/>
      <c r="D587" s="45"/>
      <c r="E587" s="57"/>
      <c r="F587" s="57"/>
      <c r="G587" s="57"/>
      <c r="H587" s="57"/>
    </row>
    <row r="588" spans="2:8" s="6" customFormat="1">
      <c r="B588" s="11"/>
      <c r="C588" s="5"/>
      <c r="D588" s="45"/>
      <c r="E588" s="57"/>
      <c r="F588" s="57"/>
      <c r="G588" s="57"/>
      <c r="H588" s="57"/>
    </row>
    <row r="589" spans="2:8" s="6" customFormat="1">
      <c r="B589" s="11"/>
      <c r="C589" s="5"/>
      <c r="D589" s="45"/>
      <c r="E589" s="57"/>
      <c r="F589" s="57"/>
      <c r="G589" s="57"/>
      <c r="H589" s="57"/>
    </row>
    <row r="590" spans="2:8" s="6" customFormat="1">
      <c r="B590" s="11"/>
      <c r="C590" s="5"/>
      <c r="D590" s="45"/>
      <c r="E590" s="57"/>
      <c r="F590" s="57"/>
      <c r="G590" s="57"/>
      <c r="H590" s="57"/>
    </row>
    <row r="591" spans="2:8" s="6" customFormat="1">
      <c r="B591" s="11"/>
      <c r="C591" s="5"/>
      <c r="D591" s="45"/>
      <c r="E591" s="57"/>
      <c r="F591" s="57"/>
      <c r="G591" s="57"/>
      <c r="H591" s="57"/>
    </row>
    <row r="592" spans="2:8" s="6" customFormat="1">
      <c r="C592" s="5"/>
      <c r="D592" s="45"/>
      <c r="E592" s="57"/>
      <c r="F592" s="57"/>
      <c r="G592" s="57"/>
      <c r="H592" s="57"/>
    </row>
    <row r="593" spans="3:8" s="6" customFormat="1">
      <c r="C593" s="5"/>
      <c r="D593" s="45"/>
      <c r="E593" s="57"/>
      <c r="F593" s="57"/>
      <c r="G593" s="57"/>
      <c r="H593" s="57"/>
    </row>
    <row r="594" spans="3:8" s="6" customFormat="1">
      <c r="C594" s="5"/>
      <c r="D594" s="45"/>
      <c r="E594" s="57"/>
      <c r="F594" s="57"/>
      <c r="G594" s="57"/>
      <c r="H594" s="57"/>
    </row>
    <row r="595" spans="3:8" s="6" customFormat="1">
      <c r="C595" s="5"/>
      <c r="D595" s="45"/>
      <c r="E595" s="57"/>
      <c r="F595" s="57"/>
      <c r="G595" s="57"/>
      <c r="H595" s="57"/>
    </row>
    <row r="596" spans="3:8" s="6" customFormat="1">
      <c r="C596" s="5"/>
      <c r="D596" s="45"/>
      <c r="E596" s="57"/>
      <c r="F596" s="57"/>
      <c r="G596" s="57"/>
      <c r="H596" s="57"/>
    </row>
    <row r="597" spans="3:8" s="6" customFormat="1">
      <c r="C597" s="5"/>
      <c r="D597" s="45"/>
      <c r="E597" s="57"/>
      <c r="F597" s="57"/>
      <c r="G597" s="57"/>
      <c r="H597" s="57"/>
    </row>
    <row r="598" spans="3:8" s="6" customFormat="1">
      <c r="C598" s="5"/>
      <c r="D598" s="45"/>
      <c r="E598" s="57"/>
      <c r="F598" s="57"/>
      <c r="G598" s="57"/>
      <c r="H598" s="57"/>
    </row>
    <row r="599" spans="3:8" s="6" customFormat="1">
      <c r="C599" s="5"/>
      <c r="D599" s="45"/>
      <c r="E599" s="57"/>
      <c r="F599" s="57"/>
      <c r="G599" s="57"/>
      <c r="H599" s="57"/>
    </row>
    <row r="600" spans="3:8" s="6" customFormat="1">
      <c r="C600" s="5"/>
      <c r="D600" s="45"/>
      <c r="E600" s="57"/>
      <c r="F600" s="57"/>
      <c r="G600" s="57"/>
      <c r="H600" s="57"/>
    </row>
    <row r="601" spans="3:8" s="6" customFormat="1">
      <c r="C601" s="5"/>
      <c r="D601" s="45"/>
      <c r="E601" s="57"/>
      <c r="F601" s="57"/>
      <c r="G601" s="57"/>
      <c r="H601" s="57"/>
    </row>
    <row r="602" spans="3:8" s="6" customFormat="1">
      <c r="C602" s="5"/>
      <c r="D602" s="45"/>
      <c r="E602" s="57"/>
      <c r="F602" s="57"/>
      <c r="G602" s="57"/>
      <c r="H602" s="57"/>
    </row>
    <row r="603" spans="3:8" s="6" customFormat="1">
      <c r="C603" s="5"/>
      <c r="D603" s="45"/>
      <c r="E603" s="57"/>
      <c r="F603" s="57"/>
      <c r="G603" s="57"/>
      <c r="H603" s="57"/>
    </row>
    <row r="604" spans="3:8" s="6" customFormat="1">
      <c r="C604" s="5"/>
      <c r="D604" s="45"/>
      <c r="E604" s="57"/>
      <c r="F604" s="57"/>
      <c r="G604" s="57"/>
      <c r="H604" s="57"/>
    </row>
    <row r="605" spans="3:8" s="6" customFormat="1">
      <c r="C605" s="5"/>
      <c r="D605" s="45"/>
      <c r="E605" s="57"/>
      <c r="F605" s="57"/>
      <c r="G605" s="57"/>
      <c r="H605" s="57"/>
    </row>
    <row r="606" spans="3:8" s="6" customFormat="1">
      <c r="C606" s="5"/>
      <c r="D606" s="45"/>
      <c r="E606" s="57"/>
      <c r="F606" s="57"/>
      <c r="G606" s="57"/>
      <c r="H606" s="57"/>
    </row>
    <row r="607" spans="3:8" s="6" customFormat="1">
      <c r="C607" s="5"/>
      <c r="D607" s="45"/>
      <c r="E607" s="57"/>
      <c r="F607" s="57"/>
      <c r="G607" s="57"/>
      <c r="H607" s="57"/>
    </row>
    <row r="608" spans="3:8" s="6" customFormat="1">
      <c r="C608" s="5"/>
      <c r="D608" s="45"/>
      <c r="E608" s="57"/>
      <c r="F608" s="57"/>
      <c r="G608" s="57"/>
      <c r="H608" s="57"/>
    </row>
    <row r="609" spans="2:8" s="6" customFormat="1">
      <c r="C609" s="5"/>
      <c r="D609" s="45"/>
      <c r="E609" s="57"/>
      <c r="F609" s="57"/>
      <c r="G609" s="57"/>
      <c r="H609" s="57"/>
    </row>
    <row r="610" spans="2:8" s="6" customFormat="1">
      <c r="C610" s="5"/>
      <c r="D610" s="45"/>
      <c r="E610" s="57"/>
      <c r="F610" s="57"/>
      <c r="G610" s="57"/>
      <c r="H610" s="57"/>
    </row>
    <row r="611" spans="2:8" s="6" customFormat="1">
      <c r="C611" s="5"/>
      <c r="D611" s="45"/>
      <c r="E611" s="57"/>
      <c r="F611" s="57"/>
      <c r="G611" s="57"/>
      <c r="H611" s="57"/>
    </row>
    <row r="612" spans="2:8" s="6" customFormat="1">
      <c r="B612" s="1"/>
      <c r="C612" s="2"/>
      <c r="D612" s="47"/>
      <c r="E612" s="57"/>
      <c r="F612" s="57"/>
      <c r="G612" s="57"/>
      <c r="H612" s="57"/>
    </row>
    <row r="613" spans="2:8" s="6" customFormat="1">
      <c r="B613" s="1"/>
      <c r="C613" s="2"/>
      <c r="D613" s="47"/>
      <c r="E613" s="57"/>
      <c r="F613" s="57"/>
      <c r="G613" s="57"/>
      <c r="H613" s="57"/>
    </row>
    <row r="614" spans="2:8" s="6" customFormat="1">
      <c r="B614" s="1"/>
      <c r="C614" s="2"/>
      <c r="D614" s="47"/>
      <c r="E614" s="57"/>
      <c r="F614" s="57"/>
      <c r="G614" s="57"/>
      <c r="H614" s="57"/>
    </row>
    <row r="615" spans="2:8" s="6" customFormat="1">
      <c r="B615" s="1"/>
      <c r="C615" s="2"/>
      <c r="D615" s="47"/>
      <c r="E615" s="57"/>
      <c r="F615" s="57"/>
      <c r="G615" s="57"/>
      <c r="H615" s="57"/>
    </row>
    <row r="616" spans="2:8" s="6" customFormat="1">
      <c r="B616" s="1"/>
      <c r="C616" s="2"/>
      <c r="D616" s="47"/>
      <c r="E616" s="57"/>
      <c r="F616" s="57"/>
      <c r="G616" s="57"/>
      <c r="H616" s="57"/>
    </row>
    <row r="617" spans="2:8" s="6" customFormat="1">
      <c r="B617" s="1"/>
      <c r="C617" s="2"/>
      <c r="D617" s="47"/>
      <c r="E617" s="57"/>
      <c r="F617" s="57"/>
      <c r="G617" s="57"/>
      <c r="H617" s="57"/>
    </row>
    <row r="618" spans="2:8" s="6" customFormat="1">
      <c r="B618" s="1"/>
      <c r="C618" s="2"/>
      <c r="D618" s="47"/>
      <c r="E618" s="57"/>
      <c r="F618" s="57"/>
      <c r="G618" s="57"/>
      <c r="H618" s="57"/>
    </row>
    <row r="619" spans="2:8" s="6" customFormat="1">
      <c r="B619" s="1"/>
      <c r="C619" s="2"/>
      <c r="D619" s="47"/>
      <c r="E619" s="57"/>
      <c r="F619" s="57"/>
      <c r="G619" s="57"/>
      <c r="H619" s="57"/>
    </row>
  </sheetData>
  <sheetProtection algorithmName="SHA-512" hashValue="lR0jo8At7bmVrJKGqImyfHZzocmUedqjkt+CH1keYUz/5bkfa35GFlKji3wFZVkRfim/v6zqnSsmz1PEyPxcfg==" saltValue="YCLhA0eAlecSk/6yUKpcLQ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1228"/>
  <sheetViews>
    <sheetView zoomScale="85" zoomScaleNormal="85" zoomScalePageLayoutView="85" workbookViewId="0">
      <selection activeCell="A4" sqref="A4"/>
    </sheetView>
  </sheetViews>
  <sheetFormatPr defaultColWidth="8.85546875" defaultRowHeight="15"/>
  <cols>
    <col min="2" max="2" width="21.7109375" style="50" customWidth="1"/>
    <col min="3" max="3" width="21.7109375" style="36" customWidth="1"/>
    <col min="4" max="4" width="45.7109375" style="71" customWidth="1"/>
  </cols>
  <sheetData>
    <row r="1" spans="2:8" ht="36.6" customHeight="1">
      <c r="B1" s="89"/>
      <c r="C1" s="345" t="s">
        <v>150</v>
      </c>
      <c r="D1" s="345"/>
      <c r="E1" s="345"/>
      <c r="F1" s="345"/>
      <c r="G1" s="70"/>
      <c r="H1" s="70"/>
    </row>
    <row r="2" spans="2:8">
      <c r="B2" s="90" t="s">
        <v>13</v>
      </c>
      <c r="C2" s="91">
        <f>SUM(C5:C1228)</f>
        <v>83812.260000000009</v>
      </c>
      <c r="D2" s="92"/>
      <c r="E2" s="93"/>
      <c r="F2" s="93"/>
      <c r="G2" s="74"/>
      <c r="H2" s="74"/>
    </row>
    <row r="3" spans="2:8">
      <c r="B3" s="94"/>
      <c r="C3" s="95"/>
      <c r="D3" s="92"/>
      <c r="E3" s="93"/>
      <c r="F3" s="93"/>
    </row>
    <row r="4" spans="2:8">
      <c r="B4" s="96" t="s">
        <v>9</v>
      </c>
      <c r="C4" s="97" t="s">
        <v>10</v>
      </c>
      <c r="D4" s="98" t="s">
        <v>11</v>
      </c>
      <c r="E4" s="93"/>
      <c r="F4" s="93"/>
      <c r="G4" s="74"/>
      <c r="H4" s="74"/>
    </row>
    <row r="5" spans="2:8">
      <c r="B5" s="210">
        <v>42583</v>
      </c>
      <c r="C5" s="218">
        <v>0.3</v>
      </c>
      <c r="D5" s="211" t="s">
        <v>418</v>
      </c>
      <c r="E5" s="93"/>
      <c r="F5" s="338"/>
      <c r="G5" s="337"/>
      <c r="H5" s="74"/>
    </row>
    <row r="6" spans="2:8">
      <c r="B6" s="210">
        <v>42583</v>
      </c>
      <c r="C6" s="218">
        <v>0.82</v>
      </c>
      <c r="D6" s="211" t="s">
        <v>419</v>
      </c>
      <c r="E6" s="93"/>
      <c r="F6" s="338"/>
      <c r="G6" s="337"/>
      <c r="H6" s="74"/>
    </row>
    <row r="7" spans="2:8">
      <c r="B7" s="210">
        <v>42583</v>
      </c>
      <c r="C7" s="218">
        <v>0.19</v>
      </c>
      <c r="D7" s="211" t="s">
        <v>420</v>
      </c>
      <c r="E7" s="93"/>
      <c r="F7" s="338"/>
      <c r="G7" s="337"/>
      <c r="H7" s="74"/>
    </row>
    <row r="8" spans="2:8" s="74" customFormat="1">
      <c r="B8" s="210">
        <v>42583</v>
      </c>
      <c r="C8" s="218">
        <v>0.43</v>
      </c>
      <c r="D8" s="211" t="s">
        <v>421</v>
      </c>
      <c r="E8" s="93"/>
      <c r="F8" s="338"/>
      <c r="G8" s="337"/>
    </row>
    <row r="9" spans="2:8" s="74" customFormat="1">
      <c r="B9" s="210">
        <v>42583</v>
      </c>
      <c r="C9" s="218">
        <v>3.26</v>
      </c>
      <c r="D9" s="211" t="s">
        <v>422</v>
      </c>
      <c r="E9" s="93"/>
      <c r="F9" s="338"/>
      <c r="G9" s="337"/>
    </row>
    <row r="10" spans="2:8" s="74" customFormat="1">
      <c r="B10" s="210">
        <v>42583</v>
      </c>
      <c r="C10" s="218">
        <v>14.5</v>
      </c>
      <c r="D10" s="211" t="s">
        <v>423</v>
      </c>
      <c r="E10" s="93"/>
      <c r="F10" s="338"/>
      <c r="G10" s="337"/>
    </row>
    <row r="11" spans="2:8" s="74" customFormat="1">
      <c r="B11" s="210">
        <v>42583</v>
      </c>
      <c r="C11" s="218">
        <v>39</v>
      </c>
      <c r="D11" s="211" t="s">
        <v>424</v>
      </c>
      <c r="E11" s="93"/>
      <c r="F11" s="338"/>
      <c r="G11" s="337"/>
    </row>
    <row r="12" spans="2:8" s="74" customFormat="1">
      <c r="B12" s="210">
        <v>42583</v>
      </c>
      <c r="C12" s="218">
        <v>0.31</v>
      </c>
      <c r="D12" s="211" t="s">
        <v>425</v>
      </c>
      <c r="E12" s="93"/>
      <c r="F12" s="338"/>
      <c r="G12" s="337"/>
    </row>
    <row r="13" spans="2:8" s="74" customFormat="1">
      <c r="B13" s="210">
        <v>42583</v>
      </c>
      <c r="C13" s="218">
        <v>0.06</v>
      </c>
      <c r="D13" s="211" t="s">
        <v>426</v>
      </c>
      <c r="E13" s="93"/>
      <c r="F13" s="338"/>
      <c r="G13" s="337"/>
    </row>
    <row r="14" spans="2:8">
      <c r="B14" s="210">
        <v>42583</v>
      </c>
      <c r="C14" s="218">
        <v>0.02</v>
      </c>
      <c r="D14" s="211" t="s">
        <v>427</v>
      </c>
      <c r="E14" s="93"/>
      <c r="F14" s="338"/>
      <c r="G14" s="337"/>
      <c r="H14" s="74"/>
    </row>
    <row r="15" spans="2:8">
      <c r="B15" s="210">
        <v>42583</v>
      </c>
      <c r="C15" s="218">
        <v>0.31</v>
      </c>
      <c r="D15" s="211" t="s">
        <v>428</v>
      </c>
      <c r="E15" s="93"/>
      <c r="F15" s="338"/>
      <c r="G15" s="337"/>
      <c r="H15" s="74"/>
    </row>
    <row r="16" spans="2:8">
      <c r="B16" s="210">
        <v>42583</v>
      </c>
      <c r="C16" s="218">
        <v>0.21</v>
      </c>
      <c r="D16" s="211" t="s">
        <v>429</v>
      </c>
      <c r="E16" s="93"/>
      <c r="F16" s="338"/>
      <c r="G16" s="337"/>
      <c r="H16" s="74"/>
    </row>
    <row r="17" spans="2:8">
      <c r="B17" s="210">
        <v>42583</v>
      </c>
      <c r="C17" s="218">
        <v>7.0000000000000007E-2</v>
      </c>
      <c r="D17" s="211" t="s">
        <v>430</v>
      </c>
      <c r="E17" s="99"/>
      <c r="F17" s="338"/>
      <c r="G17" s="337"/>
      <c r="H17" s="74"/>
    </row>
    <row r="18" spans="2:8">
      <c r="B18" s="210">
        <v>42583</v>
      </c>
      <c r="C18" s="218">
        <v>0.32</v>
      </c>
      <c r="D18" s="211" t="s">
        <v>431</v>
      </c>
      <c r="E18" s="99"/>
      <c r="F18" s="338"/>
      <c r="G18" s="337"/>
      <c r="H18" s="74"/>
    </row>
    <row r="19" spans="2:8">
      <c r="B19" s="210">
        <v>42583</v>
      </c>
      <c r="C19" s="218">
        <v>0.35</v>
      </c>
      <c r="D19" s="211" t="s">
        <v>432</v>
      </c>
      <c r="E19" s="99"/>
      <c r="F19" s="338"/>
      <c r="G19" s="337"/>
      <c r="H19" s="74"/>
    </row>
    <row r="20" spans="2:8">
      <c r="B20" s="210">
        <v>42583</v>
      </c>
      <c r="C20" s="218">
        <v>0.82</v>
      </c>
      <c r="D20" s="211" t="s">
        <v>433</v>
      </c>
      <c r="E20" s="99"/>
      <c r="F20" s="338"/>
      <c r="G20" s="337"/>
      <c r="H20" s="74"/>
    </row>
    <row r="21" spans="2:8">
      <c r="B21" s="210">
        <v>42583</v>
      </c>
      <c r="C21" s="218">
        <v>1.26</v>
      </c>
      <c r="D21" s="211" t="s">
        <v>434</v>
      </c>
      <c r="E21" s="99"/>
      <c r="F21" s="338"/>
      <c r="G21" s="337"/>
      <c r="H21" s="74"/>
    </row>
    <row r="22" spans="2:8" s="74" customFormat="1">
      <c r="B22" s="210">
        <v>42583</v>
      </c>
      <c r="C22" s="218">
        <v>100</v>
      </c>
      <c r="D22" s="211" t="s">
        <v>435</v>
      </c>
      <c r="E22" s="99"/>
      <c r="F22" s="338"/>
      <c r="G22" s="337"/>
    </row>
    <row r="23" spans="2:8" s="74" customFormat="1">
      <c r="B23" s="210">
        <v>42583</v>
      </c>
      <c r="C23" s="218">
        <v>0.05</v>
      </c>
      <c r="D23" s="211" t="s">
        <v>436</v>
      </c>
      <c r="E23" s="99"/>
      <c r="F23" s="338"/>
      <c r="G23" s="337"/>
    </row>
    <row r="24" spans="2:8" s="74" customFormat="1">
      <c r="B24" s="210">
        <v>42583</v>
      </c>
      <c r="C24" s="218">
        <v>0.08</v>
      </c>
      <c r="D24" s="211" t="s">
        <v>437</v>
      </c>
      <c r="E24" s="99"/>
      <c r="F24" s="338"/>
      <c r="G24" s="337"/>
    </row>
    <row r="25" spans="2:8" s="74" customFormat="1">
      <c r="B25" s="210">
        <v>42583</v>
      </c>
      <c r="C25" s="218">
        <v>65.849999999999994</v>
      </c>
      <c r="D25" s="211" t="s">
        <v>438</v>
      </c>
      <c r="E25" s="99"/>
      <c r="F25" s="338"/>
      <c r="G25" s="337"/>
    </row>
    <row r="26" spans="2:8" s="74" customFormat="1">
      <c r="B26" s="210">
        <v>42583</v>
      </c>
      <c r="C26" s="218">
        <v>0.16</v>
      </c>
      <c r="D26" s="211" t="s">
        <v>439</v>
      </c>
      <c r="E26" s="99"/>
      <c r="F26" s="338"/>
      <c r="G26" s="337"/>
    </row>
    <row r="27" spans="2:8" s="74" customFormat="1">
      <c r="B27" s="210">
        <v>42583</v>
      </c>
      <c r="C27" s="218">
        <v>35.51</v>
      </c>
      <c r="D27" s="211" t="s">
        <v>440</v>
      </c>
      <c r="E27" s="99"/>
      <c r="F27" s="338"/>
      <c r="G27" s="337"/>
    </row>
    <row r="28" spans="2:8" s="74" customFormat="1">
      <c r="B28" s="210">
        <v>42583</v>
      </c>
      <c r="C28" s="218">
        <v>0.05</v>
      </c>
      <c r="D28" s="211" t="s">
        <v>441</v>
      </c>
      <c r="E28" s="99"/>
      <c r="F28" s="338"/>
      <c r="G28" s="337"/>
    </row>
    <row r="29" spans="2:8" s="74" customFormat="1">
      <c r="B29" s="210">
        <v>42583</v>
      </c>
      <c r="C29" s="218">
        <v>0.2</v>
      </c>
      <c r="D29" s="211" t="s">
        <v>442</v>
      </c>
      <c r="E29" s="99"/>
      <c r="F29" s="338"/>
      <c r="G29" s="337"/>
    </row>
    <row r="30" spans="2:8" s="74" customFormat="1">
      <c r="B30" s="210">
        <v>42583</v>
      </c>
      <c r="C30" s="218">
        <v>2.63</v>
      </c>
      <c r="D30" s="211" t="s">
        <v>443</v>
      </c>
      <c r="E30" s="99"/>
      <c r="F30" s="338"/>
      <c r="G30" s="337"/>
    </row>
    <row r="31" spans="2:8" s="74" customFormat="1">
      <c r="B31" s="210">
        <v>42583</v>
      </c>
      <c r="C31" s="218">
        <v>6</v>
      </c>
      <c r="D31" s="211" t="s">
        <v>444</v>
      </c>
      <c r="E31" s="99"/>
      <c r="F31" s="338"/>
      <c r="G31" s="337"/>
    </row>
    <row r="32" spans="2:8" s="74" customFormat="1">
      <c r="B32" s="210">
        <v>42583</v>
      </c>
      <c r="C32" s="218">
        <v>100</v>
      </c>
      <c r="D32" s="211" t="s">
        <v>445</v>
      </c>
      <c r="E32" s="99"/>
      <c r="F32" s="338"/>
      <c r="G32" s="337"/>
    </row>
    <row r="33" spans="2:7" s="74" customFormat="1">
      <c r="B33" s="210">
        <v>42583</v>
      </c>
      <c r="C33" s="218">
        <v>50</v>
      </c>
      <c r="D33" s="211" t="s">
        <v>446</v>
      </c>
      <c r="E33" s="99"/>
      <c r="F33" s="338"/>
      <c r="G33" s="337"/>
    </row>
    <row r="34" spans="2:7" s="74" customFormat="1">
      <c r="B34" s="210">
        <v>42583</v>
      </c>
      <c r="C34" s="218">
        <v>0.39</v>
      </c>
      <c r="D34" s="211" t="s">
        <v>447</v>
      </c>
      <c r="E34" s="99"/>
      <c r="F34" s="338"/>
      <c r="G34" s="337"/>
    </row>
    <row r="35" spans="2:7" s="74" customFormat="1">
      <c r="B35" s="210">
        <v>42583</v>
      </c>
      <c r="C35" s="218">
        <v>0.33</v>
      </c>
      <c r="D35" s="211" t="s">
        <v>448</v>
      </c>
      <c r="E35" s="99"/>
      <c r="F35" s="338"/>
      <c r="G35" s="337"/>
    </row>
    <row r="36" spans="2:7" s="74" customFormat="1">
      <c r="B36" s="210">
        <v>42583</v>
      </c>
      <c r="C36" s="218">
        <v>0.45</v>
      </c>
      <c r="D36" s="211" t="s">
        <v>449</v>
      </c>
      <c r="E36" s="99"/>
      <c r="F36" s="338"/>
      <c r="G36" s="337"/>
    </row>
    <row r="37" spans="2:7" s="74" customFormat="1">
      <c r="B37" s="210">
        <v>42583</v>
      </c>
      <c r="C37" s="218">
        <v>12.8</v>
      </c>
      <c r="D37" s="211" t="s">
        <v>450</v>
      </c>
      <c r="E37" s="99"/>
      <c r="F37" s="338"/>
      <c r="G37" s="337"/>
    </row>
    <row r="38" spans="2:7" s="74" customFormat="1">
      <c r="B38" s="210">
        <v>42583</v>
      </c>
      <c r="C38" s="218">
        <v>0.35</v>
      </c>
      <c r="D38" s="211" t="s">
        <v>451</v>
      </c>
      <c r="E38" s="99"/>
      <c r="F38" s="338"/>
      <c r="G38" s="337"/>
    </row>
    <row r="39" spans="2:7" s="74" customFormat="1">
      <c r="B39" s="210">
        <v>42583</v>
      </c>
      <c r="C39" s="218">
        <v>0.4</v>
      </c>
      <c r="D39" s="211" t="s">
        <v>452</v>
      </c>
      <c r="E39" s="99"/>
      <c r="F39" s="338"/>
      <c r="G39" s="337"/>
    </row>
    <row r="40" spans="2:7" s="74" customFormat="1">
      <c r="B40" s="210">
        <v>42583</v>
      </c>
      <c r="C40" s="218">
        <v>1.64</v>
      </c>
      <c r="D40" s="211" t="s">
        <v>453</v>
      </c>
      <c r="E40" s="99"/>
      <c r="F40" s="338"/>
      <c r="G40" s="337"/>
    </row>
    <row r="41" spans="2:7" s="74" customFormat="1">
      <c r="B41" s="210">
        <v>42583</v>
      </c>
      <c r="C41" s="218">
        <v>0.34</v>
      </c>
      <c r="D41" s="211" t="s">
        <v>447</v>
      </c>
      <c r="E41" s="99"/>
      <c r="F41" s="338"/>
      <c r="G41" s="337"/>
    </row>
    <row r="42" spans="2:7" s="74" customFormat="1">
      <c r="B42" s="210">
        <v>42583</v>
      </c>
      <c r="C42" s="218">
        <v>10</v>
      </c>
      <c r="D42" s="211" t="s">
        <v>447</v>
      </c>
      <c r="E42" s="99"/>
      <c r="F42" s="338"/>
      <c r="G42" s="337"/>
    </row>
    <row r="43" spans="2:7" s="74" customFormat="1">
      <c r="B43" s="210">
        <v>42583</v>
      </c>
      <c r="C43" s="218">
        <v>0.16</v>
      </c>
      <c r="D43" s="211" t="s">
        <v>454</v>
      </c>
      <c r="E43" s="99"/>
      <c r="F43" s="338"/>
      <c r="G43" s="337"/>
    </row>
    <row r="44" spans="2:7" s="74" customFormat="1">
      <c r="B44" s="210">
        <v>42583</v>
      </c>
      <c r="C44" s="218">
        <v>20</v>
      </c>
      <c r="D44" s="211" t="s">
        <v>455</v>
      </c>
      <c r="E44" s="99"/>
      <c r="F44" s="338"/>
      <c r="G44" s="337"/>
    </row>
    <row r="45" spans="2:7" s="74" customFormat="1">
      <c r="B45" s="210">
        <v>42583</v>
      </c>
      <c r="C45" s="218">
        <v>2.72</v>
      </c>
      <c r="D45" s="211" t="s">
        <v>456</v>
      </c>
      <c r="E45" s="99"/>
      <c r="F45" s="338"/>
      <c r="G45" s="337"/>
    </row>
    <row r="46" spans="2:7" s="74" customFormat="1">
      <c r="B46" s="193">
        <v>42583</v>
      </c>
      <c r="C46" s="195">
        <v>2.52</v>
      </c>
      <c r="D46" s="190" t="s">
        <v>5135</v>
      </c>
      <c r="E46" s="99"/>
      <c r="F46" s="338"/>
      <c r="G46" s="337"/>
    </row>
    <row r="47" spans="2:7" s="74" customFormat="1">
      <c r="B47" s="193">
        <v>42583</v>
      </c>
      <c r="C47" s="195">
        <v>7.45</v>
      </c>
      <c r="D47" s="190" t="s">
        <v>5136</v>
      </c>
      <c r="E47" s="99"/>
      <c r="F47" s="338"/>
      <c r="G47" s="337"/>
    </row>
    <row r="48" spans="2:7" s="74" customFormat="1">
      <c r="B48" s="193">
        <v>42583</v>
      </c>
      <c r="C48" s="195">
        <v>28.67</v>
      </c>
      <c r="D48" s="190" t="s">
        <v>5137</v>
      </c>
      <c r="E48" s="99"/>
      <c r="F48" s="338"/>
      <c r="G48" s="337"/>
    </row>
    <row r="49" spans="2:7" s="74" customFormat="1">
      <c r="B49" s="193">
        <v>42583</v>
      </c>
      <c r="C49" s="195">
        <v>30.73</v>
      </c>
      <c r="D49" s="190" t="s">
        <v>5140</v>
      </c>
      <c r="E49" s="99"/>
      <c r="F49" s="338"/>
      <c r="G49" s="337"/>
    </row>
    <row r="50" spans="2:7" s="74" customFormat="1">
      <c r="B50" s="193">
        <v>42583</v>
      </c>
      <c r="C50" s="195">
        <v>50.04</v>
      </c>
      <c r="D50" s="190" t="s">
        <v>5139</v>
      </c>
      <c r="E50" s="99"/>
      <c r="F50" s="338"/>
      <c r="G50" s="337"/>
    </row>
    <row r="51" spans="2:7" s="74" customFormat="1">
      <c r="B51" s="193">
        <v>42583</v>
      </c>
      <c r="C51" s="195">
        <v>100</v>
      </c>
      <c r="D51" s="190" t="s">
        <v>5138</v>
      </c>
      <c r="E51" s="99"/>
      <c r="F51" s="338"/>
      <c r="G51" s="337"/>
    </row>
    <row r="52" spans="2:7" s="74" customFormat="1">
      <c r="B52" s="210">
        <v>42584</v>
      </c>
      <c r="C52" s="218">
        <v>0.26</v>
      </c>
      <c r="D52" s="211" t="s">
        <v>420</v>
      </c>
      <c r="E52" s="99"/>
      <c r="F52" s="338"/>
      <c r="G52" s="337"/>
    </row>
    <row r="53" spans="2:7" s="74" customFormat="1">
      <c r="B53" s="210">
        <v>42584</v>
      </c>
      <c r="C53" s="218">
        <v>0.52</v>
      </c>
      <c r="D53" s="211" t="s">
        <v>457</v>
      </c>
      <c r="E53" s="99"/>
      <c r="F53" s="338"/>
      <c r="G53" s="337"/>
    </row>
    <row r="54" spans="2:7" s="74" customFormat="1">
      <c r="B54" s="210">
        <v>42584</v>
      </c>
      <c r="C54" s="218">
        <v>0.03</v>
      </c>
      <c r="D54" s="211" t="s">
        <v>458</v>
      </c>
      <c r="E54" s="99"/>
      <c r="F54" s="338"/>
      <c r="G54" s="337"/>
    </row>
    <row r="55" spans="2:7" s="74" customFormat="1">
      <c r="B55" s="210">
        <v>42584</v>
      </c>
      <c r="C55" s="218">
        <v>1.38</v>
      </c>
      <c r="D55" s="211" t="s">
        <v>459</v>
      </c>
      <c r="E55" s="99"/>
      <c r="F55" s="338"/>
      <c r="G55" s="337"/>
    </row>
    <row r="56" spans="2:7" s="74" customFormat="1">
      <c r="B56" s="210">
        <v>42584</v>
      </c>
      <c r="C56" s="218">
        <v>8.4499999999999993</v>
      </c>
      <c r="D56" s="211" t="s">
        <v>460</v>
      </c>
      <c r="E56" s="99"/>
      <c r="F56" s="338"/>
      <c r="G56" s="337"/>
    </row>
    <row r="57" spans="2:7" s="74" customFormat="1">
      <c r="B57" s="210">
        <v>42584</v>
      </c>
      <c r="C57" s="218">
        <v>38.630000000000003</v>
      </c>
      <c r="D57" s="211" t="s">
        <v>461</v>
      </c>
      <c r="E57" s="99"/>
      <c r="F57" s="338"/>
      <c r="G57" s="337"/>
    </row>
    <row r="58" spans="2:7" s="74" customFormat="1">
      <c r="B58" s="210">
        <v>42584</v>
      </c>
      <c r="C58" s="218">
        <v>0.12</v>
      </c>
      <c r="D58" s="211" t="s">
        <v>462</v>
      </c>
      <c r="E58" s="99"/>
      <c r="F58" s="338"/>
      <c r="G58" s="337"/>
    </row>
    <row r="59" spans="2:7" s="74" customFormat="1">
      <c r="B59" s="210">
        <v>42584</v>
      </c>
      <c r="C59" s="218">
        <v>0.35</v>
      </c>
      <c r="D59" s="211" t="s">
        <v>463</v>
      </c>
      <c r="E59" s="99"/>
      <c r="F59" s="338"/>
      <c r="G59" s="337"/>
    </row>
    <row r="60" spans="2:7" s="74" customFormat="1">
      <c r="B60" s="210">
        <v>42584</v>
      </c>
      <c r="C60" s="218">
        <v>0.16</v>
      </c>
      <c r="D60" s="211" t="s">
        <v>436</v>
      </c>
      <c r="E60" s="99"/>
      <c r="F60" s="338"/>
      <c r="G60" s="337"/>
    </row>
    <row r="61" spans="2:7" s="74" customFormat="1">
      <c r="B61" s="210">
        <v>42584</v>
      </c>
      <c r="C61" s="218">
        <v>0.37</v>
      </c>
      <c r="D61" s="211" t="s">
        <v>464</v>
      </c>
      <c r="E61" s="99"/>
      <c r="F61" s="338"/>
      <c r="G61" s="337"/>
    </row>
    <row r="62" spans="2:7" s="74" customFormat="1">
      <c r="B62" s="210">
        <v>42584</v>
      </c>
      <c r="C62" s="218">
        <v>0.02</v>
      </c>
      <c r="D62" s="211" t="s">
        <v>465</v>
      </c>
      <c r="E62" s="99"/>
      <c r="F62" s="338"/>
      <c r="G62" s="337"/>
    </row>
    <row r="63" spans="2:7" s="74" customFormat="1">
      <c r="B63" s="210">
        <v>42584</v>
      </c>
      <c r="C63" s="218">
        <v>0.06</v>
      </c>
      <c r="D63" s="211" t="s">
        <v>466</v>
      </c>
      <c r="E63" s="99"/>
      <c r="F63" s="338"/>
      <c r="G63" s="337"/>
    </row>
    <row r="64" spans="2:7" s="74" customFormat="1">
      <c r="B64" s="210">
        <v>42584</v>
      </c>
      <c r="C64" s="218">
        <v>8.5399999999999991</v>
      </c>
      <c r="D64" s="211" t="s">
        <v>467</v>
      </c>
      <c r="E64" s="99"/>
      <c r="F64" s="338"/>
      <c r="G64" s="337"/>
    </row>
    <row r="65" spans="2:8" s="74" customFormat="1">
      <c r="B65" s="210">
        <v>42584</v>
      </c>
      <c r="C65" s="218">
        <v>27.78</v>
      </c>
      <c r="D65" s="211" t="s">
        <v>468</v>
      </c>
      <c r="E65" s="99"/>
      <c r="F65" s="338"/>
      <c r="G65" s="337"/>
    </row>
    <row r="66" spans="2:8" s="74" customFormat="1">
      <c r="B66" s="210">
        <v>42584</v>
      </c>
      <c r="C66" s="218">
        <v>5.04</v>
      </c>
      <c r="D66" s="211" t="s">
        <v>469</v>
      </c>
      <c r="E66" s="99"/>
      <c r="F66" s="338"/>
      <c r="G66" s="337"/>
    </row>
    <row r="67" spans="2:8">
      <c r="B67" s="210">
        <v>42584</v>
      </c>
      <c r="C67" s="218">
        <v>23</v>
      </c>
      <c r="D67" s="211" t="s">
        <v>470</v>
      </c>
      <c r="E67" s="93"/>
      <c r="F67" s="338"/>
      <c r="G67" s="337"/>
      <c r="H67" s="74"/>
    </row>
    <row r="68" spans="2:8">
      <c r="B68" s="210">
        <v>42584</v>
      </c>
      <c r="C68" s="218">
        <v>0.21</v>
      </c>
      <c r="D68" s="211" t="s">
        <v>471</v>
      </c>
      <c r="E68" s="99"/>
      <c r="F68" s="338"/>
      <c r="G68" s="337"/>
    </row>
    <row r="69" spans="2:8">
      <c r="B69" s="210">
        <v>42584</v>
      </c>
      <c r="C69" s="218">
        <v>0.25</v>
      </c>
      <c r="D69" s="211" t="s">
        <v>472</v>
      </c>
      <c r="E69" s="99"/>
      <c r="F69" s="338"/>
      <c r="G69" s="337"/>
    </row>
    <row r="70" spans="2:8">
      <c r="B70" s="210">
        <v>42584</v>
      </c>
      <c r="C70" s="218">
        <v>0.01</v>
      </c>
      <c r="D70" s="211" t="s">
        <v>473</v>
      </c>
      <c r="E70" s="100"/>
      <c r="F70" s="338"/>
      <c r="G70" s="337"/>
    </row>
    <row r="71" spans="2:8">
      <c r="B71" s="210">
        <v>42584</v>
      </c>
      <c r="C71" s="218">
        <v>0.04</v>
      </c>
      <c r="D71" s="211" t="s">
        <v>474</v>
      </c>
      <c r="E71" s="99"/>
      <c r="F71" s="338"/>
      <c r="G71" s="337"/>
    </row>
    <row r="72" spans="2:8">
      <c r="B72" s="210">
        <v>42584</v>
      </c>
      <c r="C72" s="218">
        <v>0.05</v>
      </c>
      <c r="D72" s="211" t="s">
        <v>475</v>
      </c>
      <c r="E72" s="99"/>
      <c r="F72" s="338"/>
      <c r="G72" s="337"/>
    </row>
    <row r="73" spans="2:8">
      <c r="B73" s="210">
        <v>42584</v>
      </c>
      <c r="C73" s="218">
        <v>0.28000000000000003</v>
      </c>
      <c r="D73" s="211" t="s">
        <v>476</v>
      </c>
      <c r="E73" s="99"/>
      <c r="F73" s="338"/>
      <c r="G73" s="337"/>
    </row>
    <row r="74" spans="2:8" s="74" customFormat="1">
      <c r="B74" s="210">
        <v>42584</v>
      </c>
      <c r="C74" s="218">
        <v>0.14000000000000001</v>
      </c>
      <c r="D74" s="211" t="s">
        <v>426</v>
      </c>
      <c r="E74" s="99"/>
      <c r="F74" s="338"/>
      <c r="G74" s="337"/>
    </row>
    <row r="75" spans="2:8" s="74" customFormat="1">
      <c r="B75" s="210">
        <v>42584</v>
      </c>
      <c r="C75" s="218">
        <v>100.02</v>
      </c>
      <c r="D75" s="211" t="s">
        <v>477</v>
      </c>
      <c r="E75" s="99"/>
      <c r="F75" s="338"/>
      <c r="G75" s="337"/>
    </row>
    <row r="76" spans="2:8" s="74" customFormat="1">
      <c r="B76" s="210">
        <v>42584</v>
      </c>
      <c r="C76" s="218">
        <v>0.4</v>
      </c>
      <c r="D76" s="211" t="s">
        <v>478</v>
      </c>
      <c r="E76" s="99"/>
      <c r="F76" s="338"/>
      <c r="G76" s="337"/>
    </row>
    <row r="77" spans="2:8" s="74" customFormat="1">
      <c r="B77" s="210">
        <v>42584</v>
      </c>
      <c r="C77" s="218">
        <v>1.35</v>
      </c>
      <c r="D77" s="211" t="s">
        <v>479</v>
      </c>
      <c r="E77" s="99"/>
      <c r="F77" s="338"/>
      <c r="G77" s="337"/>
    </row>
    <row r="78" spans="2:8" s="74" customFormat="1">
      <c r="B78" s="210">
        <v>42584</v>
      </c>
      <c r="C78" s="218">
        <v>1.3</v>
      </c>
      <c r="D78" s="211" t="s">
        <v>480</v>
      </c>
      <c r="E78" s="99"/>
      <c r="F78" s="338"/>
      <c r="G78" s="337"/>
    </row>
    <row r="79" spans="2:8" s="74" customFormat="1">
      <c r="B79" s="210">
        <v>42584</v>
      </c>
      <c r="C79" s="218">
        <v>239.35</v>
      </c>
      <c r="D79" s="211" t="s">
        <v>481</v>
      </c>
      <c r="E79" s="99"/>
      <c r="F79" s="338"/>
      <c r="G79" s="337"/>
    </row>
    <row r="80" spans="2:8" s="74" customFormat="1">
      <c r="B80" s="210">
        <v>42584</v>
      </c>
      <c r="C80" s="218">
        <v>0.96</v>
      </c>
      <c r="D80" s="211" t="s">
        <v>482</v>
      </c>
      <c r="E80" s="99"/>
      <c r="F80" s="338"/>
      <c r="G80" s="337"/>
    </row>
    <row r="81" spans="2:7" s="74" customFormat="1">
      <c r="B81" s="210">
        <v>42584</v>
      </c>
      <c r="C81" s="218">
        <v>4.7300000000000004</v>
      </c>
      <c r="D81" s="211" t="s">
        <v>454</v>
      </c>
      <c r="E81" s="99"/>
      <c r="F81" s="338"/>
      <c r="G81" s="337"/>
    </row>
    <row r="82" spans="2:7">
      <c r="B82" s="210">
        <v>42584</v>
      </c>
      <c r="C82" s="218">
        <v>0.16</v>
      </c>
      <c r="D82" s="211" t="s">
        <v>483</v>
      </c>
      <c r="E82" s="99"/>
      <c r="F82" s="338"/>
      <c r="G82" s="337"/>
    </row>
    <row r="83" spans="2:7">
      <c r="B83" s="210">
        <v>42584</v>
      </c>
      <c r="C83" s="218">
        <v>16</v>
      </c>
      <c r="D83" s="211" t="s">
        <v>484</v>
      </c>
      <c r="E83" s="99"/>
      <c r="F83" s="338"/>
      <c r="G83" s="337"/>
    </row>
    <row r="84" spans="2:7">
      <c r="B84" s="193">
        <v>42584</v>
      </c>
      <c r="C84" s="195">
        <v>300</v>
      </c>
      <c r="D84" s="190" t="s">
        <v>5141</v>
      </c>
      <c r="E84" s="99"/>
      <c r="F84" s="338"/>
      <c r="G84" s="337"/>
    </row>
    <row r="85" spans="2:7">
      <c r="B85" s="210">
        <v>42585</v>
      </c>
      <c r="C85" s="218">
        <v>0.78</v>
      </c>
      <c r="D85" s="211" t="s">
        <v>485</v>
      </c>
      <c r="E85" s="99"/>
      <c r="F85" s="338"/>
      <c r="G85" s="337"/>
    </row>
    <row r="86" spans="2:7">
      <c r="B86" s="210">
        <v>42585</v>
      </c>
      <c r="C86" s="218">
        <v>0.06</v>
      </c>
      <c r="D86" s="211" t="s">
        <v>486</v>
      </c>
      <c r="E86" s="99"/>
      <c r="F86" s="338"/>
      <c r="G86" s="337"/>
    </row>
    <row r="87" spans="2:7">
      <c r="B87" s="210">
        <v>42585</v>
      </c>
      <c r="C87" s="218">
        <v>0.46</v>
      </c>
      <c r="D87" s="211" t="s">
        <v>487</v>
      </c>
      <c r="E87" s="99"/>
      <c r="F87" s="93"/>
    </row>
    <row r="88" spans="2:7">
      <c r="B88" s="210">
        <v>42585</v>
      </c>
      <c r="C88" s="218">
        <v>0.09</v>
      </c>
      <c r="D88" s="211" t="s">
        <v>488</v>
      </c>
      <c r="E88" s="99"/>
      <c r="F88" s="93"/>
    </row>
    <row r="89" spans="2:7" s="74" customFormat="1">
      <c r="B89" s="210">
        <v>42585</v>
      </c>
      <c r="C89" s="218">
        <v>10000</v>
      </c>
      <c r="D89" s="211" t="s">
        <v>489</v>
      </c>
      <c r="E89" s="99"/>
      <c r="F89" s="93"/>
    </row>
    <row r="90" spans="2:7" s="74" customFormat="1">
      <c r="B90" s="210">
        <v>42585</v>
      </c>
      <c r="C90" s="218">
        <v>26.9</v>
      </c>
      <c r="D90" s="211" t="s">
        <v>490</v>
      </c>
      <c r="E90" s="99"/>
      <c r="F90" s="93"/>
    </row>
    <row r="91" spans="2:7" s="74" customFormat="1">
      <c r="B91" s="210">
        <v>42585</v>
      </c>
      <c r="C91" s="218">
        <v>0.61</v>
      </c>
      <c r="D91" s="211" t="s">
        <v>491</v>
      </c>
      <c r="E91" s="99"/>
      <c r="F91" s="93"/>
    </row>
    <row r="92" spans="2:7" s="74" customFormat="1">
      <c r="B92" s="210">
        <v>42585</v>
      </c>
      <c r="C92" s="218">
        <v>0.56999999999999995</v>
      </c>
      <c r="D92" s="211" t="s">
        <v>492</v>
      </c>
      <c r="E92" s="99"/>
      <c r="F92" s="93"/>
    </row>
    <row r="93" spans="2:7" s="74" customFormat="1">
      <c r="B93" s="210">
        <v>42585</v>
      </c>
      <c r="C93" s="218">
        <v>132.12</v>
      </c>
      <c r="D93" s="211" t="s">
        <v>493</v>
      </c>
      <c r="E93" s="99"/>
      <c r="F93" s="93"/>
    </row>
    <row r="94" spans="2:7" s="74" customFormat="1">
      <c r="B94" s="210">
        <v>42585</v>
      </c>
      <c r="C94" s="218">
        <v>0.43</v>
      </c>
      <c r="D94" s="211" t="s">
        <v>494</v>
      </c>
      <c r="E94" s="99"/>
      <c r="F94" s="93"/>
    </row>
    <row r="95" spans="2:7" s="74" customFormat="1">
      <c r="B95" s="210">
        <v>42585</v>
      </c>
      <c r="C95" s="218">
        <v>7.0000000000000007E-2</v>
      </c>
      <c r="D95" s="211" t="s">
        <v>495</v>
      </c>
      <c r="E95" s="99"/>
      <c r="F95" s="93"/>
    </row>
    <row r="96" spans="2:7" s="74" customFormat="1">
      <c r="B96" s="210">
        <v>42585</v>
      </c>
      <c r="C96" s="218">
        <v>0.06</v>
      </c>
      <c r="D96" s="211" t="s">
        <v>496</v>
      </c>
      <c r="E96" s="99"/>
      <c r="F96" s="93"/>
    </row>
    <row r="97" spans="2:6" s="74" customFormat="1">
      <c r="B97" s="210">
        <v>42585</v>
      </c>
      <c r="C97" s="218">
        <v>0.05</v>
      </c>
      <c r="D97" s="211" t="s">
        <v>497</v>
      </c>
      <c r="E97" s="99"/>
      <c r="F97" s="93"/>
    </row>
    <row r="98" spans="2:6" s="74" customFormat="1">
      <c r="B98" s="210">
        <v>42585</v>
      </c>
      <c r="C98" s="218">
        <v>0.05</v>
      </c>
      <c r="D98" s="211" t="s">
        <v>430</v>
      </c>
      <c r="E98" s="99"/>
      <c r="F98" s="93"/>
    </row>
    <row r="99" spans="2:6" s="74" customFormat="1">
      <c r="B99" s="210">
        <v>42585</v>
      </c>
      <c r="C99" s="218">
        <v>0.32</v>
      </c>
      <c r="D99" s="211" t="s">
        <v>498</v>
      </c>
      <c r="E99" s="99"/>
      <c r="F99" s="93"/>
    </row>
    <row r="100" spans="2:6" s="74" customFormat="1">
      <c r="B100" s="210">
        <v>42585</v>
      </c>
      <c r="C100" s="218">
        <v>29.89</v>
      </c>
      <c r="D100" s="211" t="s">
        <v>499</v>
      </c>
      <c r="E100" s="99"/>
      <c r="F100" s="93"/>
    </row>
    <row r="101" spans="2:6" s="74" customFormat="1">
      <c r="B101" s="210">
        <v>42585</v>
      </c>
      <c r="C101" s="218">
        <v>0.04</v>
      </c>
      <c r="D101" s="211" t="s">
        <v>500</v>
      </c>
      <c r="E101" s="99"/>
      <c r="F101" s="93"/>
    </row>
    <row r="102" spans="2:6" s="74" customFormat="1">
      <c r="B102" s="210">
        <v>42585</v>
      </c>
      <c r="C102" s="218">
        <v>2.4500000000000002</v>
      </c>
      <c r="D102" s="211" t="s">
        <v>501</v>
      </c>
      <c r="E102" s="99"/>
      <c r="F102" s="93"/>
    </row>
    <row r="103" spans="2:6" s="74" customFormat="1">
      <c r="B103" s="210">
        <v>42585</v>
      </c>
      <c r="C103" s="218">
        <v>0.71</v>
      </c>
      <c r="D103" s="211" t="s">
        <v>502</v>
      </c>
      <c r="E103" s="99"/>
      <c r="F103" s="93"/>
    </row>
    <row r="104" spans="2:6" s="74" customFormat="1">
      <c r="B104" s="210">
        <v>42585</v>
      </c>
      <c r="C104" s="218">
        <v>7.0000000000000007E-2</v>
      </c>
      <c r="D104" s="211" t="s">
        <v>503</v>
      </c>
      <c r="E104" s="99"/>
      <c r="F104" s="93"/>
    </row>
    <row r="105" spans="2:6" s="74" customFormat="1">
      <c r="B105" s="210">
        <v>42585</v>
      </c>
      <c r="C105" s="218">
        <v>0.03</v>
      </c>
      <c r="D105" s="211" t="s">
        <v>504</v>
      </c>
      <c r="E105" s="99"/>
      <c r="F105" s="93"/>
    </row>
    <row r="106" spans="2:6" s="74" customFormat="1">
      <c r="B106" s="210">
        <v>42585</v>
      </c>
      <c r="C106" s="218">
        <v>500</v>
      </c>
      <c r="D106" s="211" t="s">
        <v>505</v>
      </c>
      <c r="E106" s="99"/>
      <c r="F106" s="93"/>
    </row>
    <row r="107" spans="2:6" s="74" customFormat="1">
      <c r="B107" s="210">
        <v>42585</v>
      </c>
      <c r="C107" s="218">
        <v>0.3</v>
      </c>
      <c r="D107" s="211" t="s">
        <v>454</v>
      </c>
      <c r="E107" s="99"/>
      <c r="F107" s="93"/>
    </row>
    <row r="108" spans="2:6" s="74" customFormat="1">
      <c r="B108" s="210">
        <v>42585</v>
      </c>
      <c r="C108" s="218">
        <v>0.46</v>
      </c>
      <c r="D108" s="211" t="s">
        <v>483</v>
      </c>
      <c r="E108" s="99"/>
      <c r="F108" s="93"/>
    </row>
    <row r="109" spans="2:6" s="74" customFormat="1">
      <c r="B109" s="210">
        <v>42585</v>
      </c>
      <c r="C109" s="218">
        <v>0.31</v>
      </c>
      <c r="D109" s="211" t="s">
        <v>506</v>
      </c>
      <c r="E109" s="99"/>
      <c r="F109" s="93"/>
    </row>
    <row r="110" spans="2:6" s="74" customFormat="1">
      <c r="B110" s="210">
        <v>42585</v>
      </c>
      <c r="C110" s="218">
        <v>0.04</v>
      </c>
      <c r="D110" s="211" t="s">
        <v>507</v>
      </c>
      <c r="E110" s="99"/>
      <c r="F110" s="93"/>
    </row>
    <row r="111" spans="2:6" s="74" customFormat="1">
      <c r="B111" s="210">
        <v>42585</v>
      </c>
      <c r="C111" s="218">
        <v>34.020000000000003</v>
      </c>
      <c r="D111" s="211" t="s">
        <v>508</v>
      </c>
      <c r="E111" s="99"/>
      <c r="F111" s="93"/>
    </row>
    <row r="112" spans="2:6" s="74" customFormat="1">
      <c r="B112" s="210">
        <v>42585</v>
      </c>
      <c r="C112" s="218">
        <v>350</v>
      </c>
      <c r="D112" s="211" t="s">
        <v>509</v>
      </c>
      <c r="E112" s="99"/>
      <c r="F112" s="93"/>
    </row>
    <row r="113" spans="2:6" s="74" customFormat="1">
      <c r="B113" s="193">
        <v>42585</v>
      </c>
      <c r="C113" s="195">
        <v>1</v>
      </c>
      <c r="D113" s="190" t="s">
        <v>5142</v>
      </c>
      <c r="E113" s="99"/>
      <c r="F113" s="93"/>
    </row>
    <row r="114" spans="2:6" s="74" customFormat="1">
      <c r="B114" s="193">
        <v>42585</v>
      </c>
      <c r="C114" s="195">
        <v>2.89</v>
      </c>
      <c r="D114" s="190" t="s">
        <v>5143</v>
      </c>
      <c r="E114" s="99"/>
      <c r="F114" s="93"/>
    </row>
    <row r="115" spans="2:6" s="74" customFormat="1">
      <c r="B115" s="193">
        <v>42585</v>
      </c>
      <c r="C115" s="195">
        <v>48.39</v>
      </c>
      <c r="D115" s="190" t="s">
        <v>5144</v>
      </c>
      <c r="E115" s="99"/>
      <c r="F115" s="93"/>
    </row>
    <row r="116" spans="2:6">
      <c r="B116" s="210">
        <v>42586</v>
      </c>
      <c r="C116" s="218">
        <v>22.4</v>
      </c>
      <c r="D116" s="211" t="s">
        <v>510</v>
      </c>
      <c r="E116" s="99"/>
      <c r="F116" s="93"/>
    </row>
    <row r="117" spans="2:6">
      <c r="B117" s="210">
        <v>42586</v>
      </c>
      <c r="C117" s="218">
        <v>0.09</v>
      </c>
      <c r="D117" s="211" t="s">
        <v>511</v>
      </c>
      <c r="E117" s="99"/>
      <c r="F117" s="93"/>
    </row>
    <row r="118" spans="2:6">
      <c r="B118" s="210">
        <v>42586</v>
      </c>
      <c r="C118" s="218">
        <v>50</v>
      </c>
      <c r="D118" s="211" t="s">
        <v>512</v>
      </c>
      <c r="E118" s="99"/>
      <c r="F118" s="93"/>
    </row>
    <row r="119" spans="2:6">
      <c r="B119" s="210">
        <v>42586</v>
      </c>
      <c r="C119" s="218">
        <v>30</v>
      </c>
      <c r="D119" s="211" t="s">
        <v>513</v>
      </c>
      <c r="E119" s="99"/>
      <c r="F119" s="93"/>
    </row>
    <row r="120" spans="2:6" s="74" customFormat="1">
      <c r="B120" s="210">
        <v>42586</v>
      </c>
      <c r="C120" s="218">
        <v>25</v>
      </c>
      <c r="D120" s="211" t="s">
        <v>514</v>
      </c>
      <c r="E120" s="99"/>
      <c r="F120" s="93"/>
    </row>
    <row r="121" spans="2:6" s="74" customFormat="1">
      <c r="B121" s="210">
        <v>42586</v>
      </c>
      <c r="C121" s="218">
        <v>74.72</v>
      </c>
      <c r="D121" s="211" t="s">
        <v>515</v>
      </c>
      <c r="E121" s="99"/>
      <c r="F121" s="93"/>
    </row>
    <row r="122" spans="2:6" s="74" customFormat="1">
      <c r="B122" s="210">
        <v>42586</v>
      </c>
      <c r="C122" s="218">
        <v>100.14</v>
      </c>
      <c r="D122" s="211" t="s">
        <v>428</v>
      </c>
      <c r="E122" s="99"/>
      <c r="F122" s="93"/>
    </row>
    <row r="123" spans="2:6">
      <c r="B123" s="210">
        <v>42586</v>
      </c>
      <c r="C123" s="218">
        <v>0.14000000000000001</v>
      </c>
      <c r="D123" s="211" t="s">
        <v>516</v>
      </c>
      <c r="E123" s="99"/>
      <c r="F123" s="93"/>
    </row>
    <row r="124" spans="2:6">
      <c r="B124" s="210">
        <v>42586</v>
      </c>
      <c r="C124" s="218">
        <v>0.04</v>
      </c>
      <c r="D124" s="211" t="s">
        <v>517</v>
      </c>
      <c r="E124" s="99"/>
      <c r="F124" s="93"/>
    </row>
    <row r="125" spans="2:6">
      <c r="B125" s="210">
        <v>42586</v>
      </c>
      <c r="C125" s="218">
        <v>0.36</v>
      </c>
      <c r="D125" s="211" t="s">
        <v>518</v>
      </c>
      <c r="E125" s="99"/>
      <c r="F125" s="93"/>
    </row>
    <row r="126" spans="2:6">
      <c r="B126" s="210">
        <v>42586</v>
      </c>
      <c r="C126" s="218">
        <v>24.21</v>
      </c>
      <c r="D126" s="211" t="s">
        <v>519</v>
      </c>
      <c r="E126" s="99"/>
      <c r="F126" s="93"/>
    </row>
    <row r="127" spans="2:6">
      <c r="B127" s="210">
        <v>42586</v>
      </c>
      <c r="C127" s="218">
        <v>0.05</v>
      </c>
      <c r="D127" s="211" t="s">
        <v>520</v>
      </c>
      <c r="E127" s="99"/>
      <c r="F127" s="93"/>
    </row>
    <row r="128" spans="2:6">
      <c r="B128" s="210">
        <v>42586</v>
      </c>
      <c r="C128" s="218">
        <v>0.02</v>
      </c>
      <c r="D128" s="211" t="s">
        <v>521</v>
      </c>
      <c r="E128" s="99"/>
      <c r="F128" s="93"/>
    </row>
    <row r="129" spans="2:6">
      <c r="B129" s="210">
        <v>42586</v>
      </c>
      <c r="C129" s="218">
        <v>0.16</v>
      </c>
      <c r="D129" s="211" t="s">
        <v>522</v>
      </c>
      <c r="E129" s="99"/>
      <c r="F129" s="93"/>
    </row>
    <row r="130" spans="2:6">
      <c r="B130" s="210">
        <v>42586</v>
      </c>
      <c r="C130" s="218">
        <v>0.63</v>
      </c>
      <c r="D130" s="211" t="s">
        <v>523</v>
      </c>
      <c r="E130" s="99"/>
      <c r="F130" s="93"/>
    </row>
    <row r="131" spans="2:6">
      <c r="B131" s="210">
        <v>42586</v>
      </c>
      <c r="C131" s="218">
        <v>3</v>
      </c>
      <c r="D131" s="211" t="s">
        <v>524</v>
      </c>
      <c r="E131" s="99"/>
      <c r="F131" s="93"/>
    </row>
    <row r="132" spans="2:6">
      <c r="B132" s="210">
        <v>42586</v>
      </c>
      <c r="C132" s="218">
        <v>0.06</v>
      </c>
      <c r="D132" s="211" t="s">
        <v>525</v>
      </c>
      <c r="E132" s="99"/>
      <c r="F132" s="93"/>
    </row>
    <row r="133" spans="2:6">
      <c r="B133" s="210">
        <v>42586</v>
      </c>
      <c r="C133" s="218">
        <v>0.11</v>
      </c>
      <c r="D133" s="211" t="s">
        <v>525</v>
      </c>
      <c r="E133" s="99"/>
      <c r="F133" s="93"/>
    </row>
    <row r="134" spans="2:6">
      <c r="B134" s="210">
        <v>42586</v>
      </c>
      <c r="C134" s="218">
        <v>0.15</v>
      </c>
      <c r="D134" s="211" t="s">
        <v>526</v>
      </c>
      <c r="E134" s="99"/>
      <c r="F134" s="93"/>
    </row>
    <row r="135" spans="2:6">
      <c r="B135" s="210">
        <v>42586</v>
      </c>
      <c r="C135" s="218">
        <v>3.95</v>
      </c>
      <c r="D135" s="211" t="s">
        <v>527</v>
      </c>
      <c r="E135" s="99"/>
      <c r="F135" s="93"/>
    </row>
    <row r="136" spans="2:6">
      <c r="B136" s="210">
        <v>42586</v>
      </c>
      <c r="C136" s="218">
        <v>7.0000000000000007E-2</v>
      </c>
      <c r="D136" s="211" t="s">
        <v>528</v>
      </c>
      <c r="E136" s="99"/>
      <c r="F136" s="93"/>
    </row>
    <row r="137" spans="2:6" s="74" customFormat="1">
      <c r="B137" s="210">
        <v>42586</v>
      </c>
      <c r="C137" s="218">
        <v>0.08</v>
      </c>
      <c r="D137" s="211" t="s">
        <v>529</v>
      </c>
      <c r="E137" s="99"/>
      <c r="F137" s="93"/>
    </row>
    <row r="138" spans="2:6" s="74" customFormat="1">
      <c r="B138" s="210">
        <v>42586</v>
      </c>
      <c r="C138" s="218">
        <v>7.0000000000000007E-2</v>
      </c>
      <c r="D138" s="211" t="s">
        <v>530</v>
      </c>
      <c r="E138" s="99"/>
      <c r="F138" s="93"/>
    </row>
    <row r="139" spans="2:6" s="74" customFormat="1">
      <c r="B139" s="210">
        <v>42586</v>
      </c>
      <c r="C139" s="218">
        <v>0.27</v>
      </c>
      <c r="D139" s="211" t="s">
        <v>531</v>
      </c>
      <c r="E139" s="99"/>
      <c r="F139" s="93"/>
    </row>
    <row r="140" spans="2:6" s="74" customFormat="1">
      <c r="B140" s="210">
        <v>42586</v>
      </c>
      <c r="C140" s="218">
        <v>0.02</v>
      </c>
      <c r="D140" s="211" t="s">
        <v>532</v>
      </c>
      <c r="E140" s="99"/>
      <c r="F140" s="93"/>
    </row>
    <row r="141" spans="2:6" s="74" customFormat="1">
      <c r="B141" s="210">
        <v>42586</v>
      </c>
      <c r="C141" s="218">
        <v>0.01</v>
      </c>
      <c r="D141" s="211" t="s">
        <v>533</v>
      </c>
      <c r="E141" s="99"/>
      <c r="F141" s="93"/>
    </row>
    <row r="142" spans="2:6" s="74" customFormat="1">
      <c r="B142" s="210">
        <v>42586</v>
      </c>
      <c r="C142" s="218">
        <v>0.01</v>
      </c>
      <c r="D142" s="211" t="s">
        <v>534</v>
      </c>
      <c r="E142" s="99"/>
      <c r="F142" s="93"/>
    </row>
    <row r="143" spans="2:6" s="74" customFormat="1">
      <c r="B143" s="210">
        <v>42586</v>
      </c>
      <c r="C143" s="218">
        <v>16</v>
      </c>
      <c r="D143" s="211" t="s">
        <v>535</v>
      </c>
      <c r="E143" s="93"/>
      <c r="F143" s="93"/>
    </row>
    <row r="144" spans="2:6" s="74" customFormat="1">
      <c r="B144" s="210">
        <v>42586</v>
      </c>
      <c r="C144" s="218">
        <v>0.27</v>
      </c>
      <c r="D144" s="211" t="s">
        <v>536</v>
      </c>
      <c r="E144" s="99"/>
      <c r="F144" s="93"/>
    </row>
    <row r="145" spans="2:6" s="74" customFormat="1">
      <c r="B145" s="210">
        <v>42586</v>
      </c>
      <c r="C145" s="218">
        <v>0.06</v>
      </c>
      <c r="D145" s="211" t="s">
        <v>537</v>
      </c>
      <c r="E145" s="99"/>
      <c r="F145" s="93"/>
    </row>
    <row r="146" spans="2:6" s="74" customFormat="1">
      <c r="B146" s="210">
        <v>42586</v>
      </c>
      <c r="C146" s="218">
        <v>0.26</v>
      </c>
      <c r="D146" s="211" t="s">
        <v>538</v>
      </c>
      <c r="E146" s="100"/>
      <c r="F146" s="93"/>
    </row>
    <row r="147" spans="2:6" s="74" customFormat="1">
      <c r="B147" s="210">
        <v>42586</v>
      </c>
      <c r="C147" s="218">
        <v>0.28000000000000003</v>
      </c>
      <c r="D147" s="211" t="s">
        <v>539</v>
      </c>
      <c r="E147" s="99"/>
      <c r="F147" s="93"/>
    </row>
    <row r="148" spans="2:6" s="74" customFormat="1">
      <c r="B148" s="210">
        <v>42586</v>
      </c>
      <c r="C148" s="218">
        <v>0.16</v>
      </c>
      <c r="D148" s="211" t="s">
        <v>540</v>
      </c>
      <c r="E148" s="99"/>
      <c r="F148" s="93"/>
    </row>
    <row r="149" spans="2:6" s="74" customFormat="1">
      <c r="B149" s="210">
        <v>42586</v>
      </c>
      <c r="C149" s="218">
        <v>3.32</v>
      </c>
      <c r="D149" s="211" t="s">
        <v>541</v>
      </c>
      <c r="E149" s="99"/>
      <c r="F149" s="93"/>
    </row>
    <row r="150" spans="2:6" s="74" customFormat="1">
      <c r="B150" s="210">
        <v>42586</v>
      </c>
      <c r="C150" s="218">
        <v>21.66</v>
      </c>
      <c r="D150" s="211" t="s">
        <v>542</v>
      </c>
      <c r="E150" s="99"/>
      <c r="F150" s="93"/>
    </row>
    <row r="151" spans="2:6" s="74" customFormat="1">
      <c r="B151" s="210">
        <v>42586</v>
      </c>
      <c r="C151" s="218">
        <v>7.0000000000000007E-2</v>
      </c>
      <c r="D151" s="211" t="s">
        <v>543</v>
      </c>
      <c r="E151" s="99"/>
      <c r="F151" s="93"/>
    </row>
    <row r="152" spans="2:6" s="74" customFormat="1">
      <c r="B152" s="210">
        <v>42586</v>
      </c>
      <c r="C152" s="218">
        <v>130</v>
      </c>
      <c r="D152" s="211" t="s">
        <v>544</v>
      </c>
      <c r="E152" s="99"/>
      <c r="F152" s="93"/>
    </row>
    <row r="153" spans="2:6" s="74" customFormat="1">
      <c r="B153" s="210">
        <v>42586</v>
      </c>
      <c r="C153" s="218">
        <v>0.24</v>
      </c>
      <c r="D153" s="211" t="s">
        <v>545</v>
      </c>
      <c r="E153" s="99"/>
      <c r="F153" s="93"/>
    </row>
    <row r="154" spans="2:6" s="74" customFormat="1">
      <c r="B154" s="210">
        <v>42586</v>
      </c>
      <c r="C154" s="218">
        <v>0.03</v>
      </c>
      <c r="D154" s="211" t="s">
        <v>546</v>
      </c>
      <c r="E154" s="99"/>
      <c r="F154" s="93"/>
    </row>
    <row r="155" spans="2:6" s="74" customFormat="1">
      <c r="B155" s="210">
        <v>42586</v>
      </c>
      <c r="C155" s="218">
        <v>0.04</v>
      </c>
      <c r="D155" s="211" t="s">
        <v>547</v>
      </c>
      <c r="E155" s="99"/>
      <c r="F155" s="93"/>
    </row>
    <row r="156" spans="2:6" s="74" customFormat="1">
      <c r="B156" s="210">
        <v>42586</v>
      </c>
      <c r="C156" s="218">
        <v>0.19</v>
      </c>
      <c r="D156" s="211" t="s">
        <v>548</v>
      </c>
      <c r="E156" s="99"/>
      <c r="F156" s="93"/>
    </row>
    <row r="157" spans="2:6" s="74" customFormat="1">
      <c r="B157" s="210">
        <v>42586</v>
      </c>
      <c r="C157" s="218">
        <v>0.17</v>
      </c>
      <c r="D157" s="211" t="s">
        <v>549</v>
      </c>
      <c r="E157" s="99"/>
      <c r="F157" s="93"/>
    </row>
    <row r="158" spans="2:6" s="74" customFormat="1">
      <c r="B158" s="210">
        <v>42586</v>
      </c>
      <c r="C158" s="218">
        <v>152</v>
      </c>
      <c r="D158" s="211" t="s">
        <v>550</v>
      </c>
      <c r="E158" s="99"/>
      <c r="F158" s="93"/>
    </row>
    <row r="159" spans="2:6" s="74" customFormat="1">
      <c r="B159" s="210">
        <v>42586</v>
      </c>
      <c r="C159" s="218">
        <v>0.19</v>
      </c>
      <c r="D159" s="211" t="s">
        <v>548</v>
      </c>
      <c r="E159" s="99"/>
      <c r="F159" s="93"/>
    </row>
    <row r="160" spans="2:6" s="74" customFormat="1">
      <c r="B160" s="210">
        <v>42586</v>
      </c>
      <c r="C160" s="218">
        <v>0.17</v>
      </c>
      <c r="D160" s="211" t="s">
        <v>549</v>
      </c>
      <c r="E160" s="99"/>
      <c r="F160" s="93"/>
    </row>
    <row r="161" spans="2:6" s="74" customFormat="1">
      <c r="B161" s="210">
        <v>42586</v>
      </c>
      <c r="C161" s="218">
        <v>152</v>
      </c>
      <c r="D161" s="211" t="s">
        <v>550</v>
      </c>
      <c r="E161" s="99"/>
      <c r="F161" s="93"/>
    </row>
    <row r="162" spans="2:6" s="74" customFormat="1">
      <c r="B162" s="210">
        <v>42586</v>
      </c>
      <c r="C162" s="218">
        <v>73</v>
      </c>
      <c r="D162" s="211" t="s">
        <v>551</v>
      </c>
      <c r="E162" s="99"/>
      <c r="F162" s="93"/>
    </row>
    <row r="163" spans="2:6" s="74" customFormat="1">
      <c r="B163" s="210">
        <v>42586</v>
      </c>
      <c r="C163" s="218">
        <v>0.14000000000000001</v>
      </c>
      <c r="D163" s="211" t="s">
        <v>552</v>
      </c>
      <c r="E163" s="99"/>
      <c r="F163" s="93"/>
    </row>
    <row r="164" spans="2:6" s="74" customFormat="1">
      <c r="B164" s="210">
        <v>42586</v>
      </c>
      <c r="C164" s="218">
        <v>6.61</v>
      </c>
      <c r="D164" s="211" t="s">
        <v>553</v>
      </c>
      <c r="E164" s="99"/>
      <c r="F164" s="93"/>
    </row>
    <row r="165" spans="2:6" s="74" customFormat="1">
      <c r="B165" s="210">
        <v>42586</v>
      </c>
      <c r="C165" s="218">
        <v>0.04</v>
      </c>
      <c r="D165" s="211" t="s">
        <v>554</v>
      </c>
      <c r="E165" s="99"/>
      <c r="F165" s="93"/>
    </row>
    <row r="166" spans="2:6" s="74" customFormat="1">
      <c r="B166" s="210">
        <v>42586</v>
      </c>
      <c r="C166" s="218">
        <v>0.46</v>
      </c>
      <c r="D166" s="211" t="s">
        <v>555</v>
      </c>
      <c r="E166" s="99"/>
      <c r="F166" s="93"/>
    </row>
    <row r="167" spans="2:6" s="74" customFormat="1">
      <c r="B167" s="210">
        <v>42586</v>
      </c>
      <c r="C167" s="218">
        <v>2</v>
      </c>
      <c r="D167" s="211" t="s">
        <v>556</v>
      </c>
      <c r="E167" s="99"/>
      <c r="F167" s="93"/>
    </row>
    <row r="168" spans="2:6" s="74" customFormat="1">
      <c r="B168" s="210">
        <v>42586</v>
      </c>
      <c r="C168" s="218">
        <v>54.68</v>
      </c>
      <c r="D168" s="211" t="s">
        <v>557</v>
      </c>
      <c r="E168" s="99"/>
      <c r="F168" s="93"/>
    </row>
    <row r="169" spans="2:6" s="74" customFormat="1">
      <c r="B169" s="193">
        <v>42586</v>
      </c>
      <c r="C169" s="195">
        <v>5.49</v>
      </c>
      <c r="D169" s="190" t="s">
        <v>5145</v>
      </c>
      <c r="E169" s="99"/>
      <c r="F169" s="93"/>
    </row>
    <row r="170" spans="2:6" s="74" customFormat="1">
      <c r="B170" s="193">
        <v>42586</v>
      </c>
      <c r="C170" s="195">
        <v>22</v>
      </c>
      <c r="D170" s="190" t="s">
        <v>5146</v>
      </c>
      <c r="E170" s="99"/>
      <c r="F170" s="93"/>
    </row>
    <row r="171" spans="2:6" s="74" customFormat="1">
      <c r="B171" s="193">
        <v>42586</v>
      </c>
      <c r="C171" s="195">
        <v>1000</v>
      </c>
      <c r="D171" s="190" t="s">
        <v>5147</v>
      </c>
      <c r="E171" s="99"/>
      <c r="F171" s="93"/>
    </row>
    <row r="172" spans="2:6" s="74" customFormat="1">
      <c r="B172" s="210">
        <v>42587</v>
      </c>
      <c r="C172" s="218">
        <v>0.59</v>
      </c>
      <c r="D172" s="211" t="s">
        <v>558</v>
      </c>
      <c r="E172" s="99"/>
      <c r="F172" s="93"/>
    </row>
    <row r="173" spans="2:6" s="74" customFormat="1">
      <c r="B173" s="210">
        <v>42587</v>
      </c>
      <c r="C173" s="218">
        <v>0.15</v>
      </c>
      <c r="D173" s="211" t="s">
        <v>559</v>
      </c>
      <c r="E173" s="99"/>
      <c r="F173" s="93"/>
    </row>
    <row r="174" spans="2:6" s="74" customFormat="1">
      <c r="B174" s="210">
        <v>42587</v>
      </c>
      <c r="C174" s="218">
        <v>0.22</v>
      </c>
      <c r="D174" s="211" t="s">
        <v>560</v>
      </c>
      <c r="E174" s="99"/>
      <c r="F174" s="93"/>
    </row>
    <row r="175" spans="2:6" s="74" customFormat="1">
      <c r="B175" s="210">
        <v>42587</v>
      </c>
      <c r="C175" s="218">
        <v>0.08</v>
      </c>
      <c r="D175" s="211" t="s">
        <v>561</v>
      </c>
      <c r="E175" s="99"/>
      <c r="F175" s="93"/>
    </row>
    <row r="176" spans="2:6" s="74" customFormat="1">
      <c r="B176" s="210">
        <v>42587</v>
      </c>
      <c r="C176" s="218">
        <v>9.58</v>
      </c>
      <c r="D176" s="211" t="s">
        <v>562</v>
      </c>
      <c r="E176" s="99"/>
      <c r="F176" s="93"/>
    </row>
    <row r="177" spans="2:6" s="74" customFormat="1">
      <c r="B177" s="210">
        <v>42587</v>
      </c>
      <c r="C177" s="218">
        <v>0.91</v>
      </c>
      <c r="D177" s="211" t="s">
        <v>563</v>
      </c>
      <c r="E177" s="99"/>
      <c r="F177" s="93"/>
    </row>
    <row r="178" spans="2:6" s="74" customFormat="1">
      <c r="B178" s="210">
        <v>42587</v>
      </c>
      <c r="C178" s="218">
        <v>7.0000000000000007E-2</v>
      </c>
      <c r="D178" s="211" t="s">
        <v>564</v>
      </c>
      <c r="E178" s="99"/>
      <c r="F178" s="93"/>
    </row>
    <row r="179" spans="2:6" s="74" customFormat="1">
      <c r="B179" s="210">
        <v>42587</v>
      </c>
      <c r="C179" s="218">
        <v>7.0000000000000007E-2</v>
      </c>
      <c r="D179" s="211" t="s">
        <v>565</v>
      </c>
      <c r="E179" s="99"/>
      <c r="F179" s="93"/>
    </row>
    <row r="180" spans="2:6" s="74" customFormat="1">
      <c r="B180" s="210">
        <v>42587</v>
      </c>
      <c r="C180" s="218">
        <v>0.21</v>
      </c>
      <c r="D180" s="211" t="s">
        <v>566</v>
      </c>
      <c r="E180" s="99"/>
      <c r="F180" s="93"/>
    </row>
    <row r="181" spans="2:6" s="74" customFormat="1">
      <c r="B181" s="210">
        <v>42587</v>
      </c>
      <c r="C181" s="218">
        <v>0.06</v>
      </c>
      <c r="D181" s="211" t="s">
        <v>567</v>
      </c>
      <c r="E181" s="99"/>
      <c r="F181" s="93"/>
    </row>
    <row r="182" spans="2:6" s="74" customFormat="1">
      <c r="B182" s="210">
        <v>42587</v>
      </c>
      <c r="C182" s="218">
        <v>0.33</v>
      </c>
      <c r="D182" s="211" t="s">
        <v>568</v>
      </c>
      <c r="E182" s="99"/>
      <c r="F182" s="93"/>
    </row>
    <row r="183" spans="2:6" s="74" customFormat="1">
      <c r="B183" s="210">
        <v>42587</v>
      </c>
      <c r="C183" s="218">
        <v>0.51</v>
      </c>
      <c r="D183" s="211" t="s">
        <v>545</v>
      </c>
      <c r="E183" s="99"/>
      <c r="F183" s="93"/>
    </row>
    <row r="184" spans="2:6" s="74" customFormat="1">
      <c r="B184" s="210">
        <v>42587</v>
      </c>
      <c r="C184" s="218">
        <v>0.25</v>
      </c>
      <c r="D184" s="211" t="s">
        <v>569</v>
      </c>
      <c r="E184" s="99"/>
      <c r="F184" s="93"/>
    </row>
    <row r="185" spans="2:6" s="74" customFormat="1">
      <c r="B185" s="210">
        <v>42587</v>
      </c>
      <c r="C185" s="218">
        <v>0.05</v>
      </c>
      <c r="D185" s="211" t="s">
        <v>570</v>
      </c>
      <c r="E185" s="99"/>
      <c r="F185" s="93"/>
    </row>
    <row r="186" spans="2:6" s="74" customFormat="1">
      <c r="B186" s="210">
        <v>42587</v>
      </c>
      <c r="C186" s="218">
        <v>0.74</v>
      </c>
      <c r="D186" s="211" t="s">
        <v>571</v>
      </c>
      <c r="E186" s="99"/>
      <c r="F186" s="93"/>
    </row>
    <row r="187" spans="2:6">
      <c r="B187" s="210">
        <v>42587</v>
      </c>
      <c r="C187" s="218">
        <v>7</v>
      </c>
      <c r="D187" s="211" t="s">
        <v>572</v>
      </c>
      <c r="E187" s="99"/>
      <c r="F187" s="93"/>
    </row>
    <row r="188" spans="2:6">
      <c r="B188" s="210">
        <v>42587</v>
      </c>
      <c r="C188" s="218">
        <v>3.77</v>
      </c>
      <c r="D188" s="211" t="s">
        <v>573</v>
      </c>
      <c r="E188" s="99"/>
      <c r="F188" s="93"/>
    </row>
    <row r="189" spans="2:6">
      <c r="B189" s="210">
        <v>42587</v>
      </c>
      <c r="C189" s="218">
        <v>0.09</v>
      </c>
      <c r="D189" s="211" t="s">
        <v>574</v>
      </c>
      <c r="E189" s="99"/>
      <c r="F189" s="93"/>
    </row>
    <row r="190" spans="2:6">
      <c r="B190" s="210">
        <v>42587</v>
      </c>
      <c r="C190" s="218">
        <v>0.04</v>
      </c>
      <c r="D190" s="211" t="s">
        <v>575</v>
      </c>
      <c r="E190" s="99"/>
      <c r="F190" s="93"/>
    </row>
    <row r="191" spans="2:6">
      <c r="B191" s="210">
        <v>42587</v>
      </c>
      <c r="C191" s="218">
        <v>0.38</v>
      </c>
      <c r="D191" s="211" t="s">
        <v>575</v>
      </c>
      <c r="E191" s="99"/>
      <c r="F191" s="93"/>
    </row>
    <row r="192" spans="2:6">
      <c r="B192" s="210">
        <v>42587</v>
      </c>
      <c r="C192" s="218">
        <v>0.16</v>
      </c>
      <c r="D192" s="211" t="s">
        <v>576</v>
      </c>
      <c r="E192" s="99"/>
      <c r="F192" s="93"/>
    </row>
    <row r="193" spans="2:6">
      <c r="B193" s="210">
        <v>42587</v>
      </c>
      <c r="C193" s="218">
        <v>0.61</v>
      </c>
      <c r="D193" s="211" t="s">
        <v>577</v>
      </c>
      <c r="E193" s="99"/>
      <c r="F193" s="93"/>
    </row>
    <row r="194" spans="2:6">
      <c r="B194" s="210">
        <v>42587</v>
      </c>
      <c r="C194" s="218">
        <v>51.25</v>
      </c>
      <c r="D194" s="211" t="s">
        <v>578</v>
      </c>
      <c r="E194" s="99"/>
      <c r="F194" s="93"/>
    </row>
    <row r="195" spans="2:6">
      <c r="B195" s="210">
        <v>42587</v>
      </c>
      <c r="C195" s="218">
        <v>0.15</v>
      </c>
      <c r="D195" s="211" t="s">
        <v>579</v>
      </c>
      <c r="E195" s="99"/>
      <c r="F195" s="93"/>
    </row>
    <row r="196" spans="2:6">
      <c r="B196" s="210">
        <v>42587</v>
      </c>
      <c r="C196" s="218">
        <v>0.43</v>
      </c>
      <c r="D196" s="211" t="s">
        <v>580</v>
      </c>
      <c r="E196" s="99"/>
      <c r="F196" s="93"/>
    </row>
    <row r="197" spans="2:6">
      <c r="B197" s="210">
        <v>42587</v>
      </c>
      <c r="C197" s="218">
        <v>52.45</v>
      </c>
      <c r="D197" s="211" t="s">
        <v>581</v>
      </c>
      <c r="E197" s="93"/>
      <c r="F197" s="93"/>
    </row>
    <row r="198" spans="2:6">
      <c r="B198" s="210">
        <v>42587</v>
      </c>
      <c r="C198" s="218">
        <v>0.15</v>
      </c>
      <c r="D198" s="211" t="s">
        <v>582</v>
      </c>
      <c r="E198" s="93"/>
      <c r="F198" s="93"/>
    </row>
    <row r="199" spans="2:6">
      <c r="B199" s="210">
        <v>42587</v>
      </c>
      <c r="C199" s="218">
        <v>0.64</v>
      </c>
      <c r="D199" s="211" t="s">
        <v>583</v>
      </c>
      <c r="E199" s="93"/>
      <c r="F199" s="93"/>
    </row>
    <row r="200" spans="2:6">
      <c r="B200" s="210">
        <v>42587</v>
      </c>
      <c r="C200" s="218">
        <v>0.22</v>
      </c>
      <c r="D200" s="211" t="s">
        <v>584</v>
      </c>
      <c r="E200" s="93"/>
      <c r="F200" s="93"/>
    </row>
    <row r="201" spans="2:6">
      <c r="B201" s="210">
        <v>42587</v>
      </c>
      <c r="C201" s="218">
        <v>0.14000000000000001</v>
      </c>
      <c r="D201" s="211" t="s">
        <v>585</v>
      </c>
      <c r="E201" s="93"/>
      <c r="F201" s="93"/>
    </row>
    <row r="202" spans="2:6">
      <c r="B202" s="210">
        <v>42587</v>
      </c>
      <c r="C202" s="218">
        <v>0.41</v>
      </c>
      <c r="D202" s="211" t="s">
        <v>454</v>
      </c>
      <c r="E202" s="93"/>
      <c r="F202" s="93"/>
    </row>
    <row r="203" spans="2:6">
      <c r="B203" s="210">
        <v>42587</v>
      </c>
      <c r="C203" s="218">
        <v>0.15</v>
      </c>
      <c r="D203" s="211" t="s">
        <v>447</v>
      </c>
      <c r="E203" s="93"/>
      <c r="F203" s="93"/>
    </row>
    <row r="204" spans="2:6">
      <c r="B204" s="210">
        <v>42587</v>
      </c>
      <c r="C204" s="218">
        <v>0.08</v>
      </c>
      <c r="D204" s="211" t="s">
        <v>483</v>
      </c>
      <c r="E204" s="93"/>
      <c r="F204" s="93"/>
    </row>
    <row r="205" spans="2:6">
      <c r="B205" s="210">
        <v>42587</v>
      </c>
      <c r="C205" s="218">
        <v>0.1</v>
      </c>
      <c r="D205" s="211" t="s">
        <v>450</v>
      </c>
      <c r="E205" s="93"/>
      <c r="F205" s="93"/>
    </row>
    <row r="206" spans="2:6">
      <c r="B206" s="210">
        <v>42587</v>
      </c>
      <c r="C206" s="218">
        <v>0.15</v>
      </c>
      <c r="D206" s="211" t="s">
        <v>586</v>
      </c>
      <c r="E206" s="93"/>
      <c r="F206" s="93"/>
    </row>
    <row r="207" spans="2:6">
      <c r="B207" s="210">
        <v>42587</v>
      </c>
      <c r="C207" s="218">
        <v>3.17</v>
      </c>
      <c r="D207" s="211" t="s">
        <v>421</v>
      </c>
      <c r="E207" s="93"/>
      <c r="F207" s="93"/>
    </row>
    <row r="208" spans="2:6">
      <c r="B208" s="210">
        <v>42587</v>
      </c>
      <c r="C208" s="218">
        <v>0.31</v>
      </c>
      <c r="D208" s="211" t="s">
        <v>587</v>
      </c>
      <c r="E208" s="93"/>
      <c r="F208" s="93"/>
    </row>
    <row r="209" spans="2:6">
      <c r="B209" s="210">
        <v>42587</v>
      </c>
      <c r="C209" s="218">
        <v>0.08</v>
      </c>
      <c r="D209" s="211" t="s">
        <v>588</v>
      </c>
      <c r="E209" s="93"/>
      <c r="F209" s="93"/>
    </row>
    <row r="210" spans="2:6">
      <c r="B210" s="210">
        <v>42587</v>
      </c>
      <c r="C210" s="218">
        <v>0.43</v>
      </c>
      <c r="D210" s="211" t="s">
        <v>589</v>
      </c>
      <c r="E210" s="93"/>
      <c r="F210" s="93"/>
    </row>
    <row r="211" spans="2:6">
      <c r="B211" s="210">
        <v>42587</v>
      </c>
      <c r="C211" s="218">
        <v>65</v>
      </c>
      <c r="D211" s="211" t="s">
        <v>590</v>
      </c>
      <c r="E211" s="93"/>
      <c r="F211" s="93"/>
    </row>
    <row r="212" spans="2:6">
      <c r="B212" s="210">
        <v>42587</v>
      </c>
      <c r="C212" s="218">
        <v>100.12</v>
      </c>
      <c r="D212" s="213" t="s">
        <v>591</v>
      </c>
      <c r="E212" s="93"/>
      <c r="F212" s="93"/>
    </row>
    <row r="213" spans="2:6">
      <c r="B213" s="210">
        <v>42587</v>
      </c>
      <c r="C213" s="218">
        <v>99.94</v>
      </c>
      <c r="D213" s="211" t="s">
        <v>592</v>
      </c>
      <c r="E213" s="93"/>
      <c r="F213" s="93"/>
    </row>
    <row r="214" spans="2:6">
      <c r="B214" s="193">
        <v>42587</v>
      </c>
      <c r="C214" s="195">
        <v>86.42</v>
      </c>
      <c r="D214" s="190" t="s">
        <v>5148</v>
      </c>
      <c r="E214" s="93"/>
      <c r="F214" s="93"/>
    </row>
    <row r="215" spans="2:6">
      <c r="B215" s="210">
        <v>42588</v>
      </c>
      <c r="C215" s="218">
        <v>0.19</v>
      </c>
      <c r="D215" s="211" t="s">
        <v>593</v>
      </c>
      <c r="E215" s="93"/>
      <c r="F215" s="93"/>
    </row>
    <row r="216" spans="2:6">
      <c r="B216" s="210">
        <v>42588</v>
      </c>
      <c r="C216" s="218">
        <v>0.39</v>
      </c>
      <c r="D216" s="211" t="s">
        <v>594</v>
      </c>
      <c r="E216" s="93"/>
      <c r="F216" s="93"/>
    </row>
    <row r="217" spans="2:6">
      <c r="B217" s="210">
        <v>42588</v>
      </c>
      <c r="C217" s="218">
        <v>0.14000000000000001</v>
      </c>
      <c r="D217" s="211" t="s">
        <v>595</v>
      </c>
      <c r="E217" s="93"/>
      <c r="F217" s="93"/>
    </row>
    <row r="218" spans="2:6">
      <c r="B218" s="210">
        <v>42588</v>
      </c>
      <c r="C218" s="218">
        <v>1.78</v>
      </c>
      <c r="D218" s="211" t="s">
        <v>596</v>
      </c>
      <c r="E218" s="93"/>
      <c r="F218" s="93"/>
    </row>
    <row r="219" spans="2:6">
      <c r="B219" s="210">
        <v>42588</v>
      </c>
      <c r="C219" s="218">
        <v>7.0000000000000007E-2</v>
      </c>
      <c r="D219" s="211" t="s">
        <v>597</v>
      </c>
      <c r="E219" s="93"/>
      <c r="F219" s="93"/>
    </row>
    <row r="220" spans="2:6">
      <c r="B220" s="210">
        <v>42588</v>
      </c>
      <c r="C220" s="218">
        <v>46</v>
      </c>
      <c r="D220" s="211" t="s">
        <v>598</v>
      </c>
      <c r="E220" s="93"/>
      <c r="F220" s="93"/>
    </row>
    <row r="221" spans="2:6">
      <c r="B221" s="210">
        <v>42590</v>
      </c>
      <c r="C221" s="218">
        <v>0.06</v>
      </c>
      <c r="D221" s="211" t="s">
        <v>599</v>
      </c>
      <c r="E221" s="93"/>
      <c r="F221" s="93"/>
    </row>
    <row r="222" spans="2:6">
      <c r="B222" s="210">
        <v>42590</v>
      </c>
      <c r="C222" s="218">
        <v>40</v>
      </c>
      <c r="D222" s="211" t="s">
        <v>600</v>
      </c>
      <c r="E222" s="93"/>
      <c r="F222" s="93"/>
    </row>
    <row r="223" spans="2:6">
      <c r="B223" s="210">
        <v>42590</v>
      </c>
      <c r="C223" s="218">
        <v>0.06</v>
      </c>
      <c r="D223" s="211" t="s">
        <v>425</v>
      </c>
      <c r="E223" s="93"/>
      <c r="F223" s="93"/>
    </row>
    <row r="224" spans="2:6">
      <c r="B224" s="210">
        <v>42590</v>
      </c>
      <c r="C224" s="218">
        <v>11.32</v>
      </c>
      <c r="D224" s="211" t="s">
        <v>601</v>
      </c>
      <c r="E224" s="93"/>
      <c r="F224" s="93"/>
    </row>
    <row r="225" spans="2:6">
      <c r="B225" s="210">
        <v>42590</v>
      </c>
      <c r="C225" s="218">
        <v>0.05</v>
      </c>
      <c r="D225" s="211" t="s">
        <v>602</v>
      </c>
      <c r="E225" s="93"/>
      <c r="F225" s="93"/>
    </row>
    <row r="226" spans="2:6">
      <c r="B226" s="210">
        <v>42590</v>
      </c>
      <c r="C226" s="218">
        <v>1.76</v>
      </c>
      <c r="D226" s="211" t="s">
        <v>603</v>
      </c>
      <c r="E226" s="93"/>
      <c r="F226" s="93"/>
    </row>
    <row r="227" spans="2:6">
      <c r="B227" s="210">
        <v>42590</v>
      </c>
      <c r="C227" s="218">
        <v>0.05</v>
      </c>
      <c r="D227" s="211" t="s">
        <v>582</v>
      </c>
      <c r="E227" s="93"/>
      <c r="F227" s="93"/>
    </row>
    <row r="228" spans="2:6">
      <c r="B228" s="210">
        <v>42590</v>
      </c>
      <c r="C228" s="218">
        <v>0.15</v>
      </c>
      <c r="D228" s="211" t="s">
        <v>425</v>
      </c>
      <c r="E228" s="93"/>
      <c r="F228" s="93"/>
    </row>
    <row r="229" spans="2:6">
      <c r="B229" s="210">
        <v>42590</v>
      </c>
      <c r="C229" s="218">
        <v>0.77</v>
      </c>
      <c r="D229" s="211" t="s">
        <v>430</v>
      </c>
      <c r="E229" s="93"/>
      <c r="F229" s="93"/>
    </row>
    <row r="230" spans="2:6">
      <c r="B230" s="210">
        <v>42590</v>
      </c>
      <c r="C230" s="218">
        <v>10</v>
      </c>
      <c r="D230" s="211" t="s">
        <v>495</v>
      </c>
      <c r="E230" s="93"/>
      <c r="F230" s="93"/>
    </row>
    <row r="231" spans="2:6">
      <c r="B231" s="210">
        <v>42590</v>
      </c>
      <c r="C231" s="218">
        <v>0.65</v>
      </c>
      <c r="D231" s="211" t="s">
        <v>601</v>
      </c>
      <c r="E231" s="93"/>
      <c r="F231" s="93"/>
    </row>
    <row r="232" spans="2:6">
      <c r="B232" s="210">
        <v>42590</v>
      </c>
      <c r="C232" s="218">
        <v>4.57</v>
      </c>
      <c r="D232" s="211" t="s">
        <v>604</v>
      </c>
      <c r="E232" s="93"/>
      <c r="F232" s="93"/>
    </row>
    <row r="233" spans="2:6">
      <c r="B233" s="210">
        <v>42590</v>
      </c>
      <c r="C233" s="218">
        <v>0.47</v>
      </c>
      <c r="D233" s="211" t="s">
        <v>605</v>
      </c>
      <c r="E233" s="93"/>
      <c r="F233" s="93"/>
    </row>
    <row r="234" spans="2:6">
      <c r="B234" s="210">
        <v>42590</v>
      </c>
      <c r="C234" s="218">
        <v>0.25</v>
      </c>
      <c r="D234" s="211" t="s">
        <v>606</v>
      </c>
      <c r="E234" s="93"/>
      <c r="F234" s="93"/>
    </row>
    <row r="235" spans="2:6">
      <c r="B235" s="210">
        <v>42590</v>
      </c>
      <c r="C235" s="218">
        <v>20.51</v>
      </c>
      <c r="D235" s="211" t="s">
        <v>607</v>
      </c>
      <c r="E235" s="93"/>
      <c r="F235" s="93"/>
    </row>
    <row r="236" spans="2:6">
      <c r="B236" s="210">
        <v>42590</v>
      </c>
      <c r="C236" s="218">
        <v>0.01</v>
      </c>
      <c r="D236" s="211" t="s">
        <v>608</v>
      </c>
      <c r="E236" s="93"/>
      <c r="F236" s="93"/>
    </row>
    <row r="237" spans="2:6">
      <c r="B237" s="210">
        <v>42590</v>
      </c>
      <c r="C237" s="218">
        <v>0.35</v>
      </c>
      <c r="D237" s="211" t="s">
        <v>492</v>
      </c>
      <c r="E237" s="93"/>
      <c r="F237" s="93"/>
    </row>
    <row r="238" spans="2:6">
      <c r="B238" s="210">
        <v>42590</v>
      </c>
      <c r="C238" s="218">
        <v>0.31</v>
      </c>
      <c r="D238" s="211" t="s">
        <v>609</v>
      </c>
      <c r="E238" s="93"/>
      <c r="F238" s="93"/>
    </row>
    <row r="239" spans="2:6">
      <c r="B239" s="210">
        <v>42590</v>
      </c>
      <c r="C239" s="218">
        <v>0.81</v>
      </c>
      <c r="D239" s="211" t="s">
        <v>610</v>
      </c>
      <c r="E239" s="93"/>
      <c r="F239" s="93"/>
    </row>
    <row r="240" spans="2:6">
      <c r="B240" s="210">
        <v>42590</v>
      </c>
      <c r="C240" s="218">
        <v>0.2</v>
      </c>
      <c r="D240" s="211" t="s">
        <v>611</v>
      </c>
      <c r="E240" s="93"/>
      <c r="F240" s="93"/>
    </row>
    <row r="241" spans="2:6">
      <c r="B241" s="210">
        <v>42590</v>
      </c>
      <c r="C241" s="218">
        <v>2.78</v>
      </c>
      <c r="D241" s="211" t="s">
        <v>612</v>
      </c>
      <c r="E241" s="93"/>
      <c r="F241" s="93"/>
    </row>
    <row r="242" spans="2:6">
      <c r="B242" s="210">
        <v>42590</v>
      </c>
      <c r="C242" s="218">
        <v>0.35</v>
      </c>
      <c r="D242" s="211" t="s">
        <v>613</v>
      </c>
      <c r="E242" s="93"/>
      <c r="F242" s="93"/>
    </row>
    <row r="243" spans="2:6">
      <c r="B243" s="210">
        <v>42590</v>
      </c>
      <c r="C243" s="218">
        <v>0.26</v>
      </c>
      <c r="D243" s="211" t="s">
        <v>614</v>
      </c>
      <c r="E243" s="93"/>
      <c r="F243" s="93"/>
    </row>
    <row r="244" spans="2:6">
      <c r="B244" s="210">
        <v>42590</v>
      </c>
      <c r="C244" s="218">
        <v>0.46</v>
      </c>
      <c r="D244" s="211" t="s">
        <v>615</v>
      </c>
      <c r="E244" s="93"/>
      <c r="F244" s="93"/>
    </row>
    <row r="245" spans="2:6">
      <c r="B245" s="210">
        <v>42590</v>
      </c>
      <c r="C245" s="218">
        <v>0.04</v>
      </c>
      <c r="D245" s="211" t="s">
        <v>616</v>
      </c>
      <c r="E245" s="93"/>
      <c r="F245" s="93"/>
    </row>
    <row r="246" spans="2:6">
      <c r="B246" s="210">
        <v>42590</v>
      </c>
      <c r="C246" s="218">
        <v>0.27</v>
      </c>
      <c r="D246" s="211" t="s">
        <v>617</v>
      </c>
      <c r="E246" s="93"/>
      <c r="F246" s="93"/>
    </row>
    <row r="247" spans="2:6">
      <c r="B247" s="210">
        <v>42590</v>
      </c>
      <c r="C247" s="218">
        <v>6.76</v>
      </c>
      <c r="D247" s="211" t="s">
        <v>618</v>
      </c>
      <c r="E247" s="93"/>
      <c r="F247" s="93"/>
    </row>
    <row r="248" spans="2:6" s="74" customFormat="1">
      <c r="B248" s="210">
        <v>42590</v>
      </c>
      <c r="C248" s="218">
        <v>0.27</v>
      </c>
      <c r="D248" s="211" t="s">
        <v>619</v>
      </c>
      <c r="E248" s="93"/>
      <c r="F248" s="93"/>
    </row>
    <row r="249" spans="2:6" s="74" customFormat="1">
      <c r="B249" s="210">
        <v>42590</v>
      </c>
      <c r="C249" s="218">
        <v>110.89</v>
      </c>
      <c r="D249" s="211" t="s">
        <v>620</v>
      </c>
      <c r="E249" s="93"/>
      <c r="F249" s="93"/>
    </row>
    <row r="250" spans="2:6">
      <c r="B250" s="210">
        <v>42590</v>
      </c>
      <c r="C250" s="218">
        <v>0.32</v>
      </c>
      <c r="D250" s="211" t="s">
        <v>621</v>
      </c>
      <c r="E250" s="93"/>
      <c r="F250" s="93"/>
    </row>
    <row r="251" spans="2:6">
      <c r="B251" s="210">
        <v>42590</v>
      </c>
      <c r="C251" s="218">
        <v>0.69</v>
      </c>
      <c r="D251" s="211" t="s">
        <v>622</v>
      </c>
      <c r="E251" s="93"/>
      <c r="F251" s="93"/>
    </row>
    <row r="252" spans="2:6">
      <c r="B252" s="210">
        <v>42590</v>
      </c>
      <c r="C252" s="218">
        <v>0.32</v>
      </c>
      <c r="D252" s="211" t="s">
        <v>623</v>
      </c>
      <c r="E252" s="93"/>
      <c r="F252" s="93"/>
    </row>
    <row r="253" spans="2:6">
      <c r="B253" s="210">
        <v>42590</v>
      </c>
      <c r="C253" s="218">
        <v>8.77</v>
      </c>
      <c r="D253" s="211" t="s">
        <v>624</v>
      </c>
      <c r="E253" s="93"/>
      <c r="F253" s="93"/>
    </row>
    <row r="254" spans="2:6">
      <c r="B254" s="210">
        <v>42590</v>
      </c>
      <c r="C254" s="218">
        <v>0.69</v>
      </c>
      <c r="D254" s="211" t="s">
        <v>625</v>
      </c>
      <c r="E254" s="93"/>
      <c r="F254" s="93"/>
    </row>
    <row r="255" spans="2:6">
      <c r="B255" s="210">
        <v>42590</v>
      </c>
      <c r="C255" s="218">
        <v>0.38</v>
      </c>
      <c r="D255" s="211" t="s">
        <v>626</v>
      </c>
      <c r="E255" s="93"/>
      <c r="F255" s="93"/>
    </row>
    <row r="256" spans="2:6">
      <c r="B256" s="210">
        <v>42590</v>
      </c>
      <c r="C256" s="218">
        <v>0.3</v>
      </c>
      <c r="D256" s="211" t="s">
        <v>627</v>
      </c>
      <c r="E256" s="93"/>
      <c r="F256" s="93"/>
    </row>
    <row r="257" spans="1:6">
      <c r="B257" s="210">
        <v>42590</v>
      </c>
      <c r="C257" s="218">
        <v>0.05</v>
      </c>
      <c r="D257" s="211" t="s">
        <v>628</v>
      </c>
      <c r="E257" s="93"/>
      <c r="F257" s="93"/>
    </row>
    <row r="258" spans="1:6">
      <c r="B258" s="210">
        <v>42590</v>
      </c>
      <c r="C258" s="218">
        <v>84.76</v>
      </c>
      <c r="D258" s="211" t="s">
        <v>629</v>
      </c>
      <c r="E258" s="93"/>
      <c r="F258" s="93"/>
    </row>
    <row r="259" spans="1:6">
      <c r="B259" s="210">
        <v>42590</v>
      </c>
      <c r="C259" s="218">
        <v>0.32</v>
      </c>
      <c r="D259" s="211" t="s">
        <v>630</v>
      </c>
      <c r="E259" s="93"/>
      <c r="F259" s="93"/>
    </row>
    <row r="260" spans="1:6">
      <c r="B260" s="210">
        <v>42590</v>
      </c>
      <c r="C260" s="218">
        <v>0.79</v>
      </c>
      <c r="D260" s="211" t="s">
        <v>631</v>
      </c>
      <c r="E260" s="93"/>
      <c r="F260" s="93"/>
    </row>
    <row r="261" spans="1:6">
      <c r="B261" s="210">
        <v>42590</v>
      </c>
      <c r="C261" s="218">
        <v>0.4</v>
      </c>
      <c r="D261" s="211" t="s">
        <v>632</v>
      </c>
      <c r="E261" s="93"/>
      <c r="F261" s="93"/>
    </row>
    <row r="262" spans="1:6">
      <c r="B262" s="210">
        <v>42590</v>
      </c>
      <c r="C262" s="218">
        <v>0.66</v>
      </c>
      <c r="D262" s="211" t="s">
        <v>633</v>
      </c>
      <c r="E262" s="93"/>
      <c r="F262" s="93"/>
    </row>
    <row r="263" spans="1:6" s="74" customFormat="1">
      <c r="B263" s="210">
        <v>42590</v>
      </c>
      <c r="C263" s="218">
        <v>0.6</v>
      </c>
      <c r="D263" s="211" t="s">
        <v>634</v>
      </c>
      <c r="E263" s="93"/>
      <c r="F263" s="93"/>
    </row>
    <row r="264" spans="1:6" s="74" customFormat="1">
      <c r="B264" s="210">
        <v>42590</v>
      </c>
      <c r="C264" s="218">
        <v>0.14000000000000001</v>
      </c>
      <c r="D264" s="211" t="s">
        <v>635</v>
      </c>
      <c r="E264" s="93"/>
      <c r="F264" s="93"/>
    </row>
    <row r="265" spans="1:6" s="74" customFormat="1">
      <c r="B265" s="210">
        <v>42590</v>
      </c>
      <c r="C265" s="218">
        <v>0.05</v>
      </c>
      <c r="D265" s="211" t="s">
        <v>636</v>
      </c>
      <c r="E265" s="93"/>
      <c r="F265" s="93"/>
    </row>
    <row r="266" spans="1:6" s="74" customFormat="1">
      <c r="B266" s="210">
        <v>42590</v>
      </c>
      <c r="C266" s="218">
        <v>0.03</v>
      </c>
      <c r="D266" s="211" t="s">
        <v>637</v>
      </c>
      <c r="E266" s="93"/>
      <c r="F266" s="93"/>
    </row>
    <row r="267" spans="1:6" s="74" customFormat="1">
      <c r="B267" s="210">
        <v>42590</v>
      </c>
      <c r="C267" s="218">
        <v>0.36</v>
      </c>
      <c r="D267" s="211" t="s">
        <v>638</v>
      </c>
      <c r="E267" s="93"/>
      <c r="F267" s="93"/>
    </row>
    <row r="268" spans="1:6" s="74" customFormat="1">
      <c r="B268" s="210">
        <v>42590</v>
      </c>
      <c r="C268" s="218">
        <v>0.79</v>
      </c>
      <c r="D268" s="211" t="s">
        <v>639</v>
      </c>
      <c r="E268" s="93"/>
      <c r="F268" s="93"/>
    </row>
    <row r="269" spans="1:6" s="74" customFormat="1">
      <c r="A269" s="144"/>
      <c r="B269" s="210">
        <v>42590</v>
      </c>
      <c r="C269" s="218">
        <v>0.56000000000000005</v>
      </c>
      <c r="D269" s="211" t="s">
        <v>640</v>
      </c>
      <c r="E269" s="93"/>
      <c r="F269" s="93"/>
    </row>
    <row r="270" spans="1:6" s="74" customFormat="1">
      <c r="A270" s="144"/>
      <c r="B270" s="210">
        <v>42590</v>
      </c>
      <c r="C270" s="218">
        <v>0.24</v>
      </c>
      <c r="D270" s="211" t="s">
        <v>641</v>
      </c>
      <c r="E270" s="93"/>
      <c r="F270" s="93"/>
    </row>
    <row r="271" spans="1:6" s="74" customFormat="1">
      <c r="A271" s="144"/>
      <c r="B271" s="210">
        <v>42590</v>
      </c>
      <c r="C271" s="218">
        <v>0.35</v>
      </c>
      <c r="D271" s="211" t="s">
        <v>642</v>
      </c>
      <c r="E271" s="93"/>
      <c r="F271" s="93"/>
    </row>
    <row r="272" spans="1:6" s="74" customFormat="1">
      <c r="A272" s="144"/>
      <c r="B272" s="210">
        <v>42590</v>
      </c>
      <c r="C272" s="218">
        <v>0.35</v>
      </c>
      <c r="D272" s="211" t="s">
        <v>643</v>
      </c>
      <c r="E272" s="93"/>
      <c r="F272" s="93"/>
    </row>
    <row r="273" spans="1:6" s="74" customFormat="1">
      <c r="A273" s="144"/>
      <c r="B273" s="210">
        <v>42590</v>
      </c>
      <c r="C273" s="218">
        <v>7.0000000000000007E-2</v>
      </c>
      <c r="D273" s="211" t="s">
        <v>644</v>
      </c>
      <c r="E273" s="93"/>
      <c r="F273" s="93"/>
    </row>
    <row r="274" spans="1:6" s="74" customFormat="1">
      <c r="A274" s="144"/>
      <c r="B274" s="210">
        <v>42590</v>
      </c>
      <c r="C274" s="218">
        <v>1.53</v>
      </c>
      <c r="D274" s="211" t="s">
        <v>645</v>
      </c>
      <c r="E274" s="93"/>
      <c r="F274" s="93"/>
    </row>
    <row r="275" spans="1:6" s="74" customFormat="1">
      <c r="B275" s="210">
        <v>42590</v>
      </c>
      <c r="C275" s="218">
        <v>0.06</v>
      </c>
      <c r="D275" s="211" t="s">
        <v>646</v>
      </c>
      <c r="E275" s="93"/>
      <c r="F275" s="93"/>
    </row>
    <row r="276" spans="1:6" s="74" customFormat="1">
      <c r="B276" s="210">
        <v>42590</v>
      </c>
      <c r="C276" s="218">
        <v>0.47</v>
      </c>
      <c r="D276" s="211" t="s">
        <v>647</v>
      </c>
      <c r="E276" s="93"/>
      <c r="F276" s="93"/>
    </row>
    <row r="277" spans="1:6" s="74" customFormat="1">
      <c r="B277" s="210">
        <v>42590</v>
      </c>
      <c r="C277" s="218">
        <v>0.87</v>
      </c>
      <c r="D277" s="211" t="s">
        <v>648</v>
      </c>
      <c r="E277" s="93"/>
      <c r="F277" s="93"/>
    </row>
    <row r="278" spans="1:6" s="74" customFormat="1">
      <c r="B278" s="210">
        <v>42590</v>
      </c>
      <c r="C278" s="218">
        <v>0.77</v>
      </c>
      <c r="D278" s="211" t="s">
        <v>649</v>
      </c>
      <c r="E278" s="93"/>
      <c r="F278" s="93"/>
    </row>
    <row r="279" spans="1:6" s="74" customFormat="1">
      <c r="B279" s="210">
        <v>42590</v>
      </c>
      <c r="C279" s="218">
        <v>2.37</v>
      </c>
      <c r="D279" s="211" t="s">
        <v>650</v>
      </c>
      <c r="E279" s="93"/>
      <c r="F279" s="93"/>
    </row>
    <row r="280" spans="1:6">
      <c r="B280" s="210">
        <v>42590</v>
      </c>
      <c r="C280" s="218">
        <v>0.41</v>
      </c>
      <c r="D280" s="211" t="s">
        <v>651</v>
      </c>
      <c r="E280" s="93"/>
      <c r="F280" s="93"/>
    </row>
    <row r="281" spans="1:6">
      <c r="B281" s="210">
        <v>42590</v>
      </c>
      <c r="C281" s="218">
        <v>0.33</v>
      </c>
      <c r="D281" s="211" t="s">
        <v>652</v>
      </c>
      <c r="E281" s="93"/>
      <c r="F281" s="93"/>
    </row>
    <row r="282" spans="1:6">
      <c r="B282" s="210">
        <v>42590</v>
      </c>
      <c r="C282" s="218">
        <v>71.5</v>
      </c>
      <c r="D282" s="211" t="s">
        <v>653</v>
      </c>
      <c r="E282" s="93"/>
      <c r="F282" s="93"/>
    </row>
    <row r="283" spans="1:6">
      <c r="B283" s="210">
        <v>42590</v>
      </c>
      <c r="C283" s="218">
        <v>0.1</v>
      </c>
      <c r="D283" s="213" t="s">
        <v>654</v>
      </c>
      <c r="E283" s="93"/>
      <c r="F283" s="93"/>
    </row>
    <row r="284" spans="1:6">
      <c r="B284" s="210">
        <v>42590</v>
      </c>
      <c r="C284" s="218">
        <v>0.3</v>
      </c>
      <c r="D284" s="211" t="s">
        <v>655</v>
      </c>
      <c r="E284" s="93"/>
      <c r="F284" s="93"/>
    </row>
    <row r="285" spans="1:6">
      <c r="B285" s="210">
        <v>42590</v>
      </c>
      <c r="C285" s="218">
        <v>0.2</v>
      </c>
      <c r="D285" s="211" t="s">
        <v>656</v>
      </c>
      <c r="E285" s="93"/>
      <c r="F285" s="93"/>
    </row>
    <row r="286" spans="1:6">
      <c r="B286" s="210">
        <v>42590</v>
      </c>
      <c r="C286" s="218">
        <v>27.09</v>
      </c>
      <c r="D286" s="211" t="s">
        <v>657</v>
      </c>
      <c r="E286" s="93"/>
      <c r="F286" s="93"/>
    </row>
    <row r="287" spans="1:6">
      <c r="B287" s="210">
        <v>42590</v>
      </c>
      <c r="C287" s="218">
        <v>135.47</v>
      </c>
      <c r="D287" s="211" t="s">
        <v>658</v>
      </c>
      <c r="E287" s="93"/>
      <c r="F287" s="93"/>
    </row>
    <row r="288" spans="1:6">
      <c r="B288" s="210">
        <v>42590</v>
      </c>
      <c r="C288" s="218">
        <v>0.03</v>
      </c>
      <c r="D288" s="211" t="s">
        <v>659</v>
      </c>
      <c r="E288" s="93"/>
      <c r="F288" s="93"/>
    </row>
    <row r="289" spans="2:6">
      <c r="B289" s="210">
        <v>42590</v>
      </c>
      <c r="C289" s="218">
        <v>0.2</v>
      </c>
      <c r="D289" s="211" t="s">
        <v>660</v>
      </c>
      <c r="E289" s="93"/>
      <c r="F289" s="93"/>
    </row>
    <row r="290" spans="2:6">
      <c r="B290" s="210">
        <v>42590</v>
      </c>
      <c r="C290" s="218">
        <v>0.04</v>
      </c>
      <c r="D290" s="211" t="s">
        <v>661</v>
      </c>
      <c r="E290" s="93"/>
      <c r="F290" s="93"/>
    </row>
    <row r="291" spans="2:6">
      <c r="B291" s="210">
        <v>42590</v>
      </c>
      <c r="C291" s="218">
        <v>0.28000000000000003</v>
      </c>
      <c r="D291" s="211" t="s">
        <v>662</v>
      </c>
      <c r="E291" s="93"/>
      <c r="F291" s="93"/>
    </row>
    <row r="292" spans="2:6">
      <c r="B292" s="210">
        <v>42590</v>
      </c>
      <c r="C292" s="218">
        <v>0.31</v>
      </c>
      <c r="D292" s="211" t="s">
        <v>663</v>
      </c>
      <c r="E292" s="93"/>
      <c r="F292" s="93"/>
    </row>
    <row r="293" spans="2:6">
      <c r="B293" s="210">
        <v>42590</v>
      </c>
      <c r="C293" s="218">
        <v>0.08</v>
      </c>
      <c r="D293" s="211" t="s">
        <v>626</v>
      </c>
      <c r="E293" s="93"/>
      <c r="F293" s="93"/>
    </row>
    <row r="294" spans="2:6">
      <c r="B294" s="210">
        <v>42590</v>
      </c>
      <c r="C294" s="218">
        <v>0.37</v>
      </c>
      <c r="D294" s="211" t="s">
        <v>664</v>
      </c>
      <c r="E294" s="93"/>
      <c r="F294" s="93"/>
    </row>
    <row r="295" spans="2:6">
      <c r="B295" s="210">
        <v>42590</v>
      </c>
      <c r="C295" s="218">
        <v>0.18</v>
      </c>
      <c r="D295" s="211" t="s">
        <v>665</v>
      </c>
      <c r="E295" s="93"/>
      <c r="F295" s="93"/>
    </row>
    <row r="296" spans="2:6">
      <c r="B296" s="210">
        <v>42590</v>
      </c>
      <c r="C296" s="218">
        <v>0.21</v>
      </c>
      <c r="D296" s="211" t="s">
        <v>666</v>
      </c>
      <c r="E296" s="93"/>
      <c r="F296" s="93"/>
    </row>
    <row r="297" spans="2:6">
      <c r="B297" s="210">
        <v>42590</v>
      </c>
      <c r="C297" s="218">
        <v>0.36</v>
      </c>
      <c r="D297" s="211" t="s">
        <v>667</v>
      </c>
      <c r="E297" s="93"/>
      <c r="F297" s="93"/>
    </row>
    <row r="298" spans="2:6">
      <c r="B298" s="210">
        <v>42590</v>
      </c>
      <c r="C298" s="218">
        <v>0.17</v>
      </c>
      <c r="D298" s="213" t="s">
        <v>668</v>
      </c>
      <c r="E298" s="93"/>
      <c r="F298" s="93"/>
    </row>
    <row r="299" spans="2:6">
      <c r="B299" s="210">
        <v>42590</v>
      </c>
      <c r="C299" s="218">
        <v>0.78</v>
      </c>
      <c r="D299" s="211" t="s">
        <v>669</v>
      </c>
      <c r="E299" s="93"/>
      <c r="F299" s="93"/>
    </row>
    <row r="300" spans="2:6">
      <c r="B300" s="210">
        <v>42590</v>
      </c>
      <c r="C300" s="218">
        <v>0.05</v>
      </c>
      <c r="D300" s="211" t="s">
        <v>670</v>
      </c>
      <c r="E300" s="93"/>
      <c r="F300" s="93"/>
    </row>
    <row r="301" spans="2:6">
      <c r="B301" s="210">
        <v>42590</v>
      </c>
      <c r="C301" s="218">
        <v>0.62</v>
      </c>
      <c r="D301" s="211" t="s">
        <v>671</v>
      </c>
      <c r="E301" s="93"/>
      <c r="F301" s="93"/>
    </row>
    <row r="302" spans="2:6">
      <c r="B302" s="210">
        <v>42590</v>
      </c>
      <c r="C302" s="218">
        <v>2.25</v>
      </c>
      <c r="D302" s="211" t="s">
        <v>672</v>
      </c>
      <c r="E302" s="93"/>
      <c r="F302" s="93"/>
    </row>
    <row r="303" spans="2:6">
      <c r="B303" s="210">
        <v>42590</v>
      </c>
      <c r="C303" s="218">
        <v>0.56999999999999995</v>
      </c>
      <c r="D303" s="213" t="s">
        <v>673</v>
      </c>
      <c r="E303" s="93"/>
      <c r="F303" s="93"/>
    </row>
    <row r="304" spans="2:6">
      <c r="B304" s="210">
        <v>42590</v>
      </c>
      <c r="C304" s="218">
        <v>3.14</v>
      </c>
      <c r="D304" s="211" t="s">
        <v>674</v>
      </c>
      <c r="E304" s="93"/>
      <c r="F304" s="93"/>
    </row>
    <row r="305" spans="2:6">
      <c r="B305" s="210">
        <v>42590</v>
      </c>
      <c r="C305" s="218">
        <v>0.04</v>
      </c>
      <c r="D305" s="211" t="s">
        <v>675</v>
      </c>
      <c r="E305" s="93"/>
      <c r="F305" s="93"/>
    </row>
    <row r="306" spans="2:6">
      <c r="B306" s="210">
        <v>42590</v>
      </c>
      <c r="C306" s="218">
        <v>70.599999999999994</v>
      </c>
      <c r="D306" s="211" t="s">
        <v>676</v>
      </c>
      <c r="E306" s="93"/>
      <c r="F306" s="93"/>
    </row>
    <row r="307" spans="2:6" s="74" customFormat="1">
      <c r="B307" s="210">
        <v>42590</v>
      </c>
      <c r="C307" s="218">
        <v>0.03</v>
      </c>
      <c r="D307" s="211" t="s">
        <v>677</v>
      </c>
      <c r="E307" s="93"/>
      <c r="F307" s="93"/>
    </row>
    <row r="308" spans="2:6" s="74" customFormat="1">
      <c r="B308" s="210">
        <v>42590</v>
      </c>
      <c r="C308" s="218">
        <v>7.0000000000000007E-2</v>
      </c>
      <c r="D308" s="211" t="s">
        <v>678</v>
      </c>
      <c r="E308" s="93"/>
      <c r="F308" s="93"/>
    </row>
    <row r="309" spans="2:6" s="74" customFormat="1">
      <c r="B309" s="210">
        <v>42590</v>
      </c>
      <c r="C309" s="218">
        <v>0.04</v>
      </c>
      <c r="D309" s="211" t="s">
        <v>679</v>
      </c>
      <c r="E309" s="93"/>
      <c r="F309" s="93"/>
    </row>
    <row r="310" spans="2:6" s="74" customFormat="1">
      <c r="B310" s="210">
        <v>42590</v>
      </c>
      <c r="C310" s="218">
        <v>0.45</v>
      </c>
      <c r="D310" s="211" t="s">
        <v>680</v>
      </c>
      <c r="E310" s="93"/>
      <c r="F310" s="93"/>
    </row>
    <row r="311" spans="2:6" s="74" customFormat="1">
      <c r="B311" s="210">
        <v>42590</v>
      </c>
      <c r="C311" s="218">
        <v>0.41</v>
      </c>
      <c r="D311" s="211" t="s">
        <v>681</v>
      </c>
      <c r="E311" s="93"/>
      <c r="F311" s="93"/>
    </row>
    <row r="312" spans="2:6" s="74" customFormat="1">
      <c r="B312" s="210">
        <v>42590</v>
      </c>
      <c r="C312" s="218">
        <v>0.15</v>
      </c>
      <c r="D312" s="211" t="s">
        <v>682</v>
      </c>
      <c r="E312" s="93"/>
      <c r="F312" s="93"/>
    </row>
    <row r="313" spans="2:6" s="74" customFormat="1">
      <c r="B313" s="210">
        <v>42590</v>
      </c>
      <c r="C313" s="218">
        <v>0.48</v>
      </c>
      <c r="D313" s="211" t="s">
        <v>683</v>
      </c>
      <c r="E313" s="93"/>
      <c r="F313" s="93"/>
    </row>
    <row r="314" spans="2:6" s="74" customFormat="1">
      <c r="B314" s="210">
        <v>42590</v>
      </c>
      <c r="C314" s="218">
        <v>0.09</v>
      </c>
      <c r="D314" s="211" t="s">
        <v>684</v>
      </c>
      <c r="E314" s="93"/>
      <c r="F314" s="93"/>
    </row>
    <row r="315" spans="2:6">
      <c r="B315" s="210">
        <v>42590</v>
      </c>
      <c r="C315" s="218">
        <v>1.18</v>
      </c>
      <c r="D315" s="211" t="s">
        <v>685</v>
      </c>
      <c r="E315" s="93"/>
      <c r="F315" s="93"/>
    </row>
    <row r="316" spans="2:6">
      <c r="B316" s="210">
        <v>42590</v>
      </c>
      <c r="C316" s="218">
        <v>0.48</v>
      </c>
      <c r="D316" s="211" t="s">
        <v>454</v>
      </c>
      <c r="E316" s="93"/>
      <c r="F316" s="93"/>
    </row>
    <row r="317" spans="2:6">
      <c r="B317" s="210">
        <v>42590</v>
      </c>
      <c r="C317" s="218">
        <v>0.23</v>
      </c>
      <c r="D317" s="211" t="s">
        <v>487</v>
      </c>
      <c r="E317" s="93"/>
      <c r="F317" s="93"/>
    </row>
    <row r="318" spans="2:6">
      <c r="B318" s="210">
        <v>42590</v>
      </c>
      <c r="C318" s="218">
        <v>961</v>
      </c>
      <c r="D318" s="211" t="s">
        <v>686</v>
      </c>
      <c r="E318" s="93"/>
      <c r="F318" s="93"/>
    </row>
    <row r="319" spans="2:6">
      <c r="B319" s="210">
        <v>42590</v>
      </c>
      <c r="C319" s="218">
        <v>0.25</v>
      </c>
      <c r="D319" s="211" t="s">
        <v>421</v>
      </c>
      <c r="E319" s="93"/>
      <c r="F319" s="93"/>
    </row>
    <row r="320" spans="2:6">
      <c r="B320" s="210">
        <v>42590</v>
      </c>
      <c r="C320" s="218">
        <v>0.22</v>
      </c>
      <c r="D320" s="211" t="s">
        <v>687</v>
      </c>
      <c r="E320" s="93"/>
      <c r="F320" s="93"/>
    </row>
    <row r="321" spans="2:6">
      <c r="B321" s="193">
        <v>42590</v>
      </c>
      <c r="C321" s="195">
        <v>1.75</v>
      </c>
      <c r="D321" s="190" t="s">
        <v>5149</v>
      </c>
      <c r="E321" s="93"/>
      <c r="F321" s="93"/>
    </row>
    <row r="322" spans="2:6">
      <c r="B322" s="193">
        <v>42590</v>
      </c>
      <c r="C322" s="195">
        <v>100</v>
      </c>
      <c r="D322" s="190" t="s">
        <v>5150</v>
      </c>
      <c r="E322" s="93"/>
      <c r="F322" s="93"/>
    </row>
    <row r="323" spans="2:6">
      <c r="B323" s="193">
        <v>42590</v>
      </c>
      <c r="C323" s="195">
        <v>120</v>
      </c>
      <c r="D323" s="190" t="s">
        <v>5151</v>
      </c>
      <c r="E323" s="93"/>
      <c r="F323" s="93"/>
    </row>
    <row r="324" spans="2:6" s="74" customFormat="1">
      <c r="B324" s="193">
        <v>42590</v>
      </c>
      <c r="C324" s="195">
        <v>150.03</v>
      </c>
      <c r="D324" s="190" t="s">
        <v>5152</v>
      </c>
      <c r="E324" s="93"/>
      <c r="F324" s="93"/>
    </row>
    <row r="325" spans="2:6" s="74" customFormat="1">
      <c r="B325" s="193">
        <v>42590</v>
      </c>
      <c r="C325" s="195">
        <v>300</v>
      </c>
      <c r="D325" s="190" t="s">
        <v>5153</v>
      </c>
      <c r="E325" s="93"/>
      <c r="F325" s="93"/>
    </row>
    <row r="326" spans="2:6" s="74" customFormat="1">
      <c r="B326" s="210">
        <v>42591</v>
      </c>
      <c r="C326" s="218">
        <v>5</v>
      </c>
      <c r="D326" s="211" t="s">
        <v>688</v>
      </c>
      <c r="E326" s="93"/>
      <c r="F326" s="93"/>
    </row>
    <row r="327" spans="2:6" s="74" customFormat="1">
      <c r="B327" s="210">
        <v>42591</v>
      </c>
      <c r="C327" s="218">
        <v>0.04</v>
      </c>
      <c r="D327" s="211" t="s">
        <v>689</v>
      </c>
      <c r="E327" s="93"/>
      <c r="F327" s="93"/>
    </row>
    <row r="328" spans="2:6" s="74" customFormat="1">
      <c r="B328" s="210">
        <v>42591</v>
      </c>
      <c r="C328" s="218">
        <v>5.86</v>
      </c>
      <c r="D328" s="211" t="s">
        <v>690</v>
      </c>
      <c r="E328" s="93"/>
      <c r="F328" s="93"/>
    </row>
    <row r="329" spans="2:6" s="74" customFormat="1">
      <c r="B329" s="210">
        <v>42591</v>
      </c>
      <c r="C329" s="218">
        <v>0.12</v>
      </c>
      <c r="D329" s="211" t="s">
        <v>691</v>
      </c>
      <c r="E329" s="93"/>
      <c r="F329" s="93"/>
    </row>
    <row r="330" spans="2:6" s="74" customFormat="1">
      <c r="B330" s="210">
        <v>42591</v>
      </c>
      <c r="C330" s="218">
        <v>0.54</v>
      </c>
      <c r="D330" s="211" t="s">
        <v>692</v>
      </c>
      <c r="E330" s="93"/>
      <c r="F330" s="93"/>
    </row>
    <row r="331" spans="2:6" s="74" customFormat="1">
      <c r="B331" s="210">
        <v>42591</v>
      </c>
      <c r="C331" s="218">
        <v>0.37</v>
      </c>
      <c r="D331" s="211" t="s">
        <v>693</v>
      </c>
      <c r="E331" s="93"/>
      <c r="F331" s="93"/>
    </row>
    <row r="332" spans="2:6" s="74" customFormat="1">
      <c r="B332" s="210">
        <v>42591</v>
      </c>
      <c r="C332" s="218">
        <v>7.0000000000000007E-2</v>
      </c>
      <c r="D332" s="211" t="s">
        <v>694</v>
      </c>
      <c r="E332" s="93"/>
      <c r="F332" s="93"/>
    </row>
    <row r="333" spans="2:6" s="74" customFormat="1">
      <c r="B333" s="210">
        <v>42591</v>
      </c>
      <c r="C333" s="218">
        <v>0.55000000000000004</v>
      </c>
      <c r="D333" s="211" t="s">
        <v>695</v>
      </c>
      <c r="E333" s="93"/>
      <c r="F333" s="93"/>
    </row>
    <row r="334" spans="2:6" s="74" customFormat="1">
      <c r="B334" s="210">
        <v>42591</v>
      </c>
      <c r="C334" s="218">
        <v>1.49</v>
      </c>
      <c r="D334" s="211" t="s">
        <v>454</v>
      </c>
      <c r="E334" s="93"/>
      <c r="F334" s="93"/>
    </row>
    <row r="335" spans="2:6" s="74" customFormat="1">
      <c r="B335" s="210">
        <v>42591</v>
      </c>
      <c r="C335" s="218">
        <v>7.0000000000000007E-2</v>
      </c>
      <c r="D335" s="211" t="s">
        <v>696</v>
      </c>
      <c r="E335" s="93"/>
      <c r="F335" s="93"/>
    </row>
    <row r="336" spans="2:6" s="74" customFormat="1">
      <c r="B336" s="210">
        <v>42591</v>
      </c>
      <c r="C336" s="218">
        <v>0.14000000000000001</v>
      </c>
      <c r="D336" s="211" t="s">
        <v>697</v>
      </c>
      <c r="E336" s="93"/>
      <c r="F336" s="93"/>
    </row>
    <row r="337" spans="2:6" s="74" customFormat="1">
      <c r="B337" s="210">
        <v>42591</v>
      </c>
      <c r="C337" s="218">
        <v>0.34</v>
      </c>
      <c r="D337" s="211" t="s">
        <v>483</v>
      </c>
      <c r="E337" s="93"/>
      <c r="F337" s="93"/>
    </row>
    <row r="338" spans="2:6" s="74" customFormat="1">
      <c r="B338" s="210">
        <v>42591</v>
      </c>
      <c r="C338" s="218">
        <v>0.06</v>
      </c>
      <c r="D338" s="211" t="s">
        <v>698</v>
      </c>
      <c r="E338" s="93"/>
      <c r="F338" s="93"/>
    </row>
    <row r="339" spans="2:6" s="74" customFormat="1">
      <c r="B339" s="210">
        <v>42591</v>
      </c>
      <c r="C339" s="218">
        <v>0.12</v>
      </c>
      <c r="D339" s="211" t="s">
        <v>699</v>
      </c>
      <c r="E339" s="93"/>
      <c r="F339" s="93"/>
    </row>
    <row r="340" spans="2:6" s="74" customFormat="1">
      <c r="B340" s="210">
        <v>42591</v>
      </c>
      <c r="C340" s="218">
        <v>10</v>
      </c>
      <c r="D340" s="211" t="s">
        <v>700</v>
      </c>
      <c r="E340" s="93"/>
      <c r="F340" s="93"/>
    </row>
    <row r="341" spans="2:6" s="74" customFormat="1">
      <c r="B341" s="210">
        <v>42591</v>
      </c>
      <c r="C341" s="218">
        <v>0.89</v>
      </c>
      <c r="D341" s="211" t="s">
        <v>701</v>
      </c>
      <c r="E341" s="93"/>
      <c r="F341" s="93"/>
    </row>
    <row r="342" spans="2:6">
      <c r="B342" s="210">
        <v>42591</v>
      </c>
      <c r="C342" s="218">
        <v>0.47</v>
      </c>
      <c r="D342" s="211" t="s">
        <v>702</v>
      </c>
      <c r="E342" s="93"/>
      <c r="F342" s="93"/>
    </row>
    <row r="343" spans="2:6">
      <c r="B343" s="210">
        <v>42591</v>
      </c>
      <c r="C343" s="218">
        <v>0.02</v>
      </c>
      <c r="D343" s="211" t="s">
        <v>703</v>
      </c>
      <c r="E343" s="93"/>
      <c r="F343" s="93"/>
    </row>
    <row r="344" spans="2:6">
      <c r="B344" s="210">
        <v>42591</v>
      </c>
      <c r="C344" s="218">
        <v>23</v>
      </c>
      <c r="D344" s="211" t="s">
        <v>704</v>
      </c>
      <c r="E344" s="93"/>
      <c r="F344" s="93"/>
    </row>
    <row r="345" spans="2:6">
      <c r="B345" s="210">
        <v>42591</v>
      </c>
      <c r="C345" s="218">
        <v>110.5</v>
      </c>
      <c r="D345" s="211" t="s">
        <v>705</v>
      </c>
      <c r="E345" s="93"/>
      <c r="F345" s="93"/>
    </row>
    <row r="346" spans="2:6">
      <c r="B346" s="210">
        <v>42591</v>
      </c>
      <c r="C346" s="218">
        <v>0.28999999999999998</v>
      </c>
      <c r="D346" s="211" t="s">
        <v>706</v>
      </c>
      <c r="E346" s="93"/>
      <c r="F346" s="93"/>
    </row>
    <row r="347" spans="2:6">
      <c r="B347" s="210">
        <v>42591</v>
      </c>
      <c r="C347" s="218">
        <v>0.34</v>
      </c>
      <c r="D347" s="211" t="s">
        <v>707</v>
      </c>
      <c r="E347" s="93"/>
      <c r="F347" s="93"/>
    </row>
    <row r="348" spans="2:6">
      <c r="B348" s="210">
        <v>42591</v>
      </c>
      <c r="C348" s="218">
        <v>8.18</v>
      </c>
      <c r="D348" s="211" t="s">
        <v>603</v>
      </c>
      <c r="E348" s="93"/>
      <c r="F348" s="93"/>
    </row>
    <row r="349" spans="2:6">
      <c r="B349" s="210">
        <v>42591</v>
      </c>
      <c r="C349" s="218">
        <v>0.52</v>
      </c>
      <c r="D349" s="211" t="s">
        <v>708</v>
      </c>
      <c r="E349" s="93"/>
      <c r="F349" s="93"/>
    </row>
    <row r="350" spans="2:6">
      <c r="B350" s="210">
        <v>42591</v>
      </c>
      <c r="C350" s="218">
        <v>0.98</v>
      </c>
      <c r="D350" s="211" t="s">
        <v>709</v>
      </c>
      <c r="E350" s="93"/>
      <c r="F350" s="93"/>
    </row>
    <row r="351" spans="2:6">
      <c r="B351" s="210">
        <v>42591</v>
      </c>
      <c r="C351" s="218">
        <v>7.0000000000000007E-2</v>
      </c>
      <c r="D351" s="211" t="s">
        <v>433</v>
      </c>
      <c r="E351" s="93"/>
      <c r="F351" s="93"/>
    </row>
    <row r="352" spans="2:6">
      <c r="B352" s="210">
        <v>42591</v>
      </c>
      <c r="C352" s="218">
        <v>0.13</v>
      </c>
      <c r="D352" s="211" t="s">
        <v>710</v>
      </c>
      <c r="E352" s="93"/>
      <c r="F352" s="93"/>
    </row>
    <row r="353" spans="2:6">
      <c r="B353" s="210">
        <v>42591</v>
      </c>
      <c r="C353" s="218">
        <v>0.66</v>
      </c>
      <c r="D353" s="211" t="s">
        <v>711</v>
      </c>
      <c r="E353" s="93"/>
      <c r="F353" s="93"/>
    </row>
    <row r="354" spans="2:6">
      <c r="B354" s="210">
        <v>42591</v>
      </c>
      <c r="C354" s="218">
        <v>0.22</v>
      </c>
      <c r="D354" s="211" t="s">
        <v>712</v>
      </c>
      <c r="E354" s="93"/>
      <c r="F354" s="93"/>
    </row>
    <row r="355" spans="2:6">
      <c r="B355" s="210">
        <v>42591</v>
      </c>
      <c r="C355" s="218">
        <v>0.4</v>
      </c>
      <c r="D355" s="211" t="s">
        <v>713</v>
      </c>
      <c r="E355" s="93"/>
      <c r="F355" s="93"/>
    </row>
    <row r="356" spans="2:6">
      <c r="B356" s="210">
        <v>42591</v>
      </c>
      <c r="C356" s="218">
        <v>0.63</v>
      </c>
      <c r="D356" s="211" t="s">
        <v>714</v>
      </c>
      <c r="E356" s="93"/>
      <c r="F356" s="93"/>
    </row>
    <row r="357" spans="2:6">
      <c r="B357" s="210">
        <v>42591</v>
      </c>
      <c r="C357" s="218">
        <v>0.05</v>
      </c>
      <c r="D357" s="211" t="s">
        <v>715</v>
      </c>
      <c r="E357" s="93"/>
      <c r="F357" s="93"/>
    </row>
    <row r="358" spans="2:6">
      <c r="B358" s="210">
        <v>42591</v>
      </c>
      <c r="C358" s="218">
        <v>0.95</v>
      </c>
      <c r="D358" s="211" t="s">
        <v>716</v>
      </c>
      <c r="E358" s="93"/>
      <c r="F358" s="93"/>
    </row>
    <row r="359" spans="2:6">
      <c r="B359" s="210">
        <v>42591</v>
      </c>
      <c r="C359" s="218">
        <v>0.32</v>
      </c>
      <c r="D359" s="211" t="s">
        <v>717</v>
      </c>
      <c r="E359" s="93"/>
      <c r="F359" s="93"/>
    </row>
    <row r="360" spans="2:6">
      <c r="B360" s="210">
        <v>42591</v>
      </c>
      <c r="C360" s="218">
        <v>0.44</v>
      </c>
      <c r="D360" s="211" t="s">
        <v>718</v>
      </c>
      <c r="E360" s="93"/>
      <c r="F360" s="93"/>
    </row>
    <row r="361" spans="2:6">
      <c r="B361" s="210">
        <v>42591</v>
      </c>
      <c r="C361" s="218">
        <v>0.93</v>
      </c>
      <c r="D361" s="211" t="s">
        <v>719</v>
      </c>
      <c r="E361" s="93"/>
      <c r="F361" s="93"/>
    </row>
    <row r="362" spans="2:6">
      <c r="B362" s="210">
        <v>42591</v>
      </c>
      <c r="C362" s="218">
        <v>0.76</v>
      </c>
      <c r="D362" s="211" t="s">
        <v>720</v>
      </c>
      <c r="E362" s="93"/>
      <c r="F362" s="93"/>
    </row>
    <row r="363" spans="2:6">
      <c r="B363" s="210">
        <v>42591</v>
      </c>
      <c r="C363" s="218">
        <v>0.04</v>
      </c>
      <c r="D363" s="211" t="s">
        <v>721</v>
      </c>
      <c r="E363" s="93"/>
      <c r="F363" s="93"/>
    </row>
    <row r="364" spans="2:6">
      <c r="B364" s="210">
        <v>42591</v>
      </c>
      <c r="C364" s="218">
        <v>5.93</v>
      </c>
      <c r="D364" s="211" t="s">
        <v>722</v>
      </c>
      <c r="E364" s="93"/>
      <c r="F364" s="93"/>
    </row>
    <row r="365" spans="2:6">
      <c r="B365" s="210">
        <v>42591</v>
      </c>
      <c r="C365" s="218">
        <v>0.28999999999999998</v>
      </c>
      <c r="D365" s="211" t="s">
        <v>723</v>
      </c>
      <c r="E365" s="93"/>
      <c r="F365" s="93"/>
    </row>
    <row r="366" spans="2:6" s="74" customFormat="1">
      <c r="B366" s="210">
        <v>42591</v>
      </c>
      <c r="C366" s="218">
        <v>0.87</v>
      </c>
      <c r="D366" s="211" t="s">
        <v>724</v>
      </c>
      <c r="E366" s="93"/>
      <c r="F366" s="93"/>
    </row>
    <row r="367" spans="2:6" s="74" customFormat="1">
      <c r="B367" s="210">
        <v>42591</v>
      </c>
      <c r="C367" s="218">
        <v>0.18</v>
      </c>
      <c r="D367" s="211" t="s">
        <v>725</v>
      </c>
      <c r="E367" s="93"/>
      <c r="F367" s="93"/>
    </row>
    <row r="368" spans="2:6" s="74" customFormat="1">
      <c r="B368" s="210">
        <v>42591</v>
      </c>
      <c r="C368" s="218">
        <v>0.05</v>
      </c>
      <c r="D368" s="211" t="s">
        <v>726</v>
      </c>
      <c r="E368" s="93"/>
      <c r="F368" s="93"/>
    </row>
    <row r="369" spans="2:6" s="74" customFormat="1">
      <c r="B369" s="210">
        <v>42591</v>
      </c>
      <c r="C369" s="218">
        <v>0.04</v>
      </c>
      <c r="D369" s="211" t="s">
        <v>727</v>
      </c>
      <c r="E369" s="93"/>
      <c r="F369" s="93"/>
    </row>
    <row r="370" spans="2:6" s="74" customFormat="1">
      <c r="B370" s="210">
        <v>42591</v>
      </c>
      <c r="C370" s="218">
        <v>11.55</v>
      </c>
      <c r="D370" s="211" t="s">
        <v>728</v>
      </c>
      <c r="E370" s="93"/>
      <c r="F370" s="93"/>
    </row>
    <row r="371" spans="2:6" s="74" customFormat="1">
      <c r="B371" s="210">
        <v>42591</v>
      </c>
      <c r="C371" s="218">
        <v>0.15</v>
      </c>
      <c r="D371" s="211" t="s">
        <v>729</v>
      </c>
      <c r="E371" s="93"/>
      <c r="F371" s="93"/>
    </row>
    <row r="372" spans="2:6" s="74" customFormat="1">
      <c r="B372" s="210">
        <v>42591</v>
      </c>
      <c r="C372" s="218">
        <v>0.39</v>
      </c>
      <c r="D372" s="211" t="s">
        <v>730</v>
      </c>
      <c r="E372" s="93"/>
      <c r="F372" s="93"/>
    </row>
    <row r="373" spans="2:6" s="74" customFormat="1">
      <c r="B373" s="210">
        <v>42591</v>
      </c>
      <c r="C373" s="218">
        <v>0.15</v>
      </c>
      <c r="D373" s="211" t="s">
        <v>731</v>
      </c>
      <c r="E373" s="93"/>
      <c r="F373" s="93"/>
    </row>
    <row r="374" spans="2:6" s="74" customFormat="1">
      <c r="B374" s="210">
        <v>42591</v>
      </c>
      <c r="C374" s="218">
        <v>0.95</v>
      </c>
      <c r="D374" s="211" t="s">
        <v>732</v>
      </c>
      <c r="E374" s="93"/>
      <c r="F374" s="93"/>
    </row>
    <row r="375" spans="2:6" s="74" customFormat="1">
      <c r="B375" s="210">
        <v>42591</v>
      </c>
      <c r="C375" s="218">
        <v>0.48</v>
      </c>
      <c r="D375" s="211" t="s">
        <v>733</v>
      </c>
      <c r="E375" s="93"/>
      <c r="F375" s="93"/>
    </row>
    <row r="376" spans="2:6" s="74" customFormat="1">
      <c r="B376" s="210">
        <v>42591</v>
      </c>
      <c r="C376" s="218">
        <v>0.9</v>
      </c>
      <c r="D376" s="211" t="s">
        <v>734</v>
      </c>
      <c r="E376" s="93"/>
      <c r="F376" s="93"/>
    </row>
    <row r="377" spans="2:6" s="74" customFormat="1">
      <c r="B377" s="210">
        <v>42591</v>
      </c>
      <c r="C377" s="218">
        <v>0.92</v>
      </c>
      <c r="D377" s="211" t="s">
        <v>735</v>
      </c>
      <c r="E377" s="93"/>
      <c r="F377" s="93"/>
    </row>
    <row r="378" spans="2:6">
      <c r="B378" s="210">
        <v>42591</v>
      </c>
      <c r="C378" s="218">
        <v>0.35</v>
      </c>
      <c r="D378" s="211" t="s">
        <v>736</v>
      </c>
      <c r="E378" s="93"/>
      <c r="F378" s="93"/>
    </row>
    <row r="379" spans="2:6">
      <c r="B379" s="210">
        <v>42591</v>
      </c>
      <c r="C379" s="218">
        <v>0.24</v>
      </c>
      <c r="D379" s="211" t="s">
        <v>737</v>
      </c>
      <c r="E379" s="93"/>
      <c r="F379" s="93"/>
    </row>
    <row r="380" spans="2:6">
      <c r="B380" s="210">
        <v>42591</v>
      </c>
      <c r="C380" s="218">
        <v>0.68</v>
      </c>
      <c r="D380" s="211" t="s">
        <v>738</v>
      </c>
      <c r="E380" s="93"/>
      <c r="F380" s="93"/>
    </row>
    <row r="381" spans="2:6">
      <c r="B381" s="210">
        <v>42591</v>
      </c>
      <c r="C381" s="218">
        <v>0.26</v>
      </c>
      <c r="D381" s="211" t="s">
        <v>739</v>
      </c>
      <c r="E381" s="93"/>
      <c r="F381" s="93"/>
    </row>
    <row r="382" spans="2:6">
      <c r="B382" s="210">
        <v>42591</v>
      </c>
      <c r="C382" s="218">
        <v>37.54</v>
      </c>
      <c r="D382" s="211" t="s">
        <v>740</v>
      </c>
      <c r="E382" s="93"/>
      <c r="F382" s="93"/>
    </row>
    <row r="383" spans="2:6">
      <c r="B383" s="210">
        <v>42591</v>
      </c>
      <c r="C383" s="218">
        <v>0.61</v>
      </c>
      <c r="D383" s="211" t="s">
        <v>741</v>
      </c>
      <c r="E383" s="93"/>
      <c r="F383" s="93"/>
    </row>
    <row r="384" spans="2:6">
      <c r="B384" s="210">
        <v>42591</v>
      </c>
      <c r="C384" s="218">
        <v>45.46</v>
      </c>
      <c r="D384" s="211" t="s">
        <v>742</v>
      </c>
      <c r="E384" s="93"/>
      <c r="F384" s="93"/>
    </row>
    <row r="385" spans="2:6">
      <c r="B385" s="210">
        <v>42591</v>
      </c>
      <c r="C385" s="218">
        <v>0.02</v>
      </c>
      <c r="D385" s="211" t="s">
        <v>743</v>
      </c>
      <c r="E385" s="93"/>
      <c r="F385" s="93"/>
    </row>
    <row r="386" spans="2:6">
      <c r="B386" s="210">
        <v>42591</v>
      </c>
      <c r="C386" s="218">
        <v>0.85</v>
      </c>
      <c r="D386" s="211" t="s">
        <v>744</v>
      </c>
      <c r="E386" s="93"/>
      <c r="F386" s="93"/>
    </row>
    <row r="387" spans="2:6">
      <c r="B387" s="210">
        <v>42591</v>
      </c>
      <c r="C387" s="218">
        <v>0.83</v>
      </c>
      <c r="D387" s="211" t="s">
        <v>745</v>
      </c>
      <c r="E387" s="93"/>
      <c r="F387" s="93"/>
    </row>
    <row r="388" spans="2:6">
      <c r="B388" s="210">
        <v>42591</v>
      </c>
      <c r="C388" s="218">
        <v>0.35</v>
      </c>
      <c r="D388" s="211" t="s">
        <v>746</v>
      </c>
      <c r="E388" s="93"/>
      <c r="F388" s="93"/>
    </row>
    <row r="389" spans="2:6">
      <c r="B389" s="210">
        <v>42591</v>
      </c>
      <c r="C389" s="218">
        <v>0.2</v>
      </c>
      <c r="D389" s="211" t="s">
        <v>747</v>
      </c>
      <c r="E389" s="93"/>
      <c r="F389" s="93"/>
    </row>
    <row r="390" spans="2:6">
      <c r="B390" s="210">
        <v>42591</v>
      </c>
      <c r="C390" s="218">
        <v>0.36</v>
      </c>
      <c r="D390" s="211" t="s">
        <v>748</v>
      </c>
      <c r="E390" s="93"/>
      <c r="F390" s="93"/>
    </row>
    <row r="391" spans="2:6">
      <c r="B391" s="210">
        <v>42591</v>
      </c>
      <c r="C391" s="218">
        <v>8.93</v>
      </c>
      <c r="D391" s="211" t="s">
        <v>564</v>
      </c>
      <c r="E391" s="93"/>
      <c r="F391" s="93"/>
    </row>
    <row r="392" spans="2:6">
      <c r="B392" s="210">
        <v>42591</v>
      </c>
      <c r="C392" s="218">
        <v>0.18</v>
      </c>
      <c r="D392" s="211" t="s">
        <v>749</v>
      </c>
      <c r="E392" s="93"/>
      <c r="F392" s="93"/>
    </row>
    <row r="393" spans="2:6">
      <c r="B393" s="210">
        <v>42591</v>
      </c>
      <c r="C393" s="218">
        <v>0.3</v>
      </c>
      <c r="D393" s="211" t="s">
        <v>750</v>
      </c>
      <c r="E393" s="93"/>
      <c r="F393" s="93"/>
    </row>
    <row r="394" spans="2:6">
      <c r="B394" s="210">
        <v>42591</v>
      </c>
      <c r="C394" s="218">
        <v>0.16</v>
      </c>
      <c r="D394" s="211" t="s">
        <v>751</v>
      </c>
      <c r="E394" s="93"/>
      <c r="F394" s="93"/>
    </row>
    <row r="395" spans="2:6">
      <c r="B395" s="210">
        <v>42591</v>
      </c>
      <c r="C395" s="218">
        <v>0.76</v>
      </c>
      <c r="D395" s="211" t="s">
        <v>752</v>
      </c>
      <c r="E395" s="93"/>
      <c r="F395" s="93"/>
    </row>
    <row r="396" spans="2:6">
      <c r="B396" s="210">
        <v>42591</v>
      </c>
      <c r="C396" s="218">
        <v>24.38</v>
      </c>
      <c r="D396" s="211" t="s">
        <v>753</v>
      </c>
      <c r="E396" s="93"/>
      <c r="F396" s="93"/>
    </row>
    <row r="397" spans="2:6">
      <c r="B397" s="210">
        <v>42591</v>
      </c>
      <c r="C397" s="218">
        <v>0.04</v>
      </c>
      <c r="D397" s="211" t="s">
        <v>754</v>
      </c>
      <c r="E397" s="93"/>
      <c r="F397" s="93"/>
    </row>
    <row r="398" spans="2:6">
      <c r="B398" s="210">
        <v>42591</v>
      </c>
      <c r="C398" s="218">
        <v>0.42</v>
      </c>
      <c r="D398" s="211" t="s">
        <v>755</v>
      </c>
      <c r="E398" s="93"/>
      <c r="F398" s="93"/>
    </row>
    <row r="399" spans="2:6">
      <c r="B399" s="210">
        <v>42591</v>
      </c>
      <c r="C399" s="218">
        <v>0.13</v>
      </c>
      <c r="D399" s="211" t="s">
        <v>756</v>
      </c>
      <c r="E399" s="93"/>
      <c r="F399" s="93"/>
    </row>
    <row r="400" spans="2:6">
      <c r="B400" s="210">
        <v>42591</v>
      </c>
      <c r="C400" s="218">
        <v>20.28</v>
      </c>
      <c r="D400" s="211" t="s">
        <v>757</v>
      </c>
      <c r="E400" s="93"/>
      <c r="F400" s="93"/>
    </row>
    <row r="401" spans="2:6">
      <c r="B401" s="210">
        <v>42591</v>
      </c>
      <c r="C401" s="218">
        <v>0.23</v>
      </c>
      <c r="D401" s="211" t="s">
        <v>758</v>
      </c>
      <c r="E401" s="93"/>
      <c r="F401" s="93"/>
    </row>
    <row r="402" spans="2:6">
      <c r="B402" s="210">
        <v>42591</v>
      </c>
      <c r="C402" s="218">
        <v>0.85</v>
      </c>
      <c r="D402" s="211" t="s">
        <v>759</v>
      </c>
      <c r="E402" s="93"/>
      <c r="F402" s="93"/>
    </row>
    <row r="403" spans="2:6">
      <c r="B403" s="210">
        <v>42591</v>
      </c>
      <c r="C403" s="218">
        <v>0.04</v>
      </c>
      <c r="D403" s="211" t="s">
        <v>760</v>
      </c>
      <c r="E403" s="93"/>
      <c r="F403" s="93"/>
    </row>
    <row r="404" spans="2:6">
      <c r="B404" s="210">
        <v>42591</v>
      </c>
      <c r="C404" s="218">
        <v>0.17</v>
      </c>
      <c r="D404" s="211" t="s">
        <v>761</v>
      </c>
      <c r="E404" s="93"/>
      <c r="F404" s="93"/>
    </row>
    <row r="405" spans="2:6">
      <c r="B405" s="210">
        <v>42591</v>
      </c>
      <c r="C405" s="218">
        <v>0.64</v>
      </c>
      <c r="D405" s="211" t="s">
        <v>762</v>
      </c>
      <c r="E405" s="93"/>
      <c r="F405" s="93"/>
    </row>
    <row r="406" spans="2:6">
      <c r="B406" s="210">
        <v>42591</v>
      </c>
      <c r="C406" s="218">
        <v>0.22</v>
      </c>
      <c r="D406" s="211" t="s">
        <v>763</v>
      </c>
      <c r="E406" s="93"/>
      <c r="F406" s="93"/>
    </row>
    <row r="407" spans="2:6">
      <c r="B407" s="210">
        <v>42591</v>
      </c>
      <c r="C407" s="218">
        <v>0.37</v>
      </c>
      <c r="D407" s="211" t="s">
        <v>764</v>
      </c>
      <c r="E407" s="93"/>
      <c r="F407" s="93"/>
    </row>
    <row r="408" spans="2:6">
      <c r="B408" s="210">
        <v>42591</v>
      </c>
      <c r="C408" s="218">
        <v>0.06</v>
      </c>
      <c r="D408" s="211" t="s">
        <v>765</v>
      </c>
      <c r="E408" s="93"/>
      <c r="F408" s="93"/>
    </row>
    <row r="409" spans="2:6">
      <c r="B409" s="210">
        <v>42591</v>
      </c>
      <c r="C409" s="218">
        <v>0.14000000000000001</v>
      </c>
      <c r="D409" s="211" t="s">
        <v>766</v>
      </c>
      <c r="E409" s="93"/>
      <c r="F409" s="93"/>
    </row>
    <row r="410" spans="2:6">
      <c r="B410" s="210">
        <v>42591</v>
      </c>
      <c r="C410" s="218">
        <v>4.0999999999999996</v>
      </c>
      <c r="D410" s="211" t="s">
        <v>638</v>
      </c>
      <c r="E410" s="93"/>
      <c r="F410" s="93"/>
    </row>
    <row r="411" spans="2:6">
      <c r="B411" s="210">
        <v>42591</v>
      </c>
      <c r="C411" s="218">
        <v>0.4</v>
      </c>
      <c r="D411" s="211" t="s">
        <v>767</v>
      </c>
      <c r="E411" s="93"/>
      <c r="F411" s="93"/>
    </row>
    <row r="412" spans="2:6">
      <c r="B412" s="210">
        <v>42591</v>
      </c>
      <c r="C412" s="218">
        <v>5.74</v>
      </c>
      <c r="D412" s="211" t="s">
        <v>768</v>
      </c>
      <c r="E412" s="93"/>
      <c r="F412" s="93"/>
    </row>
    <row r="413" spans="2:6">
      <c r="B413" s="210">
        <v>42591</v>
      </c>
      <c r="C413" s="218">
        <v>0.26</v>
      </c>
      <c r="D413" s="211" t="s">
        <v>769</v>
      </c>
      <c r="E413" s="93"/>
      <c r="F413" s="93"/>
    </row>
    <row r="414" spans="2:6">
      <c r="B414" s="210">
        <v>42591</v>
      </c>
      <c r="C414" s="218">
        <v>0.56000000000000005</v>
      </c>
      <c r="D414" s="211" t="s">
        <v>770</v>
      </c>
      <c r="E414" s="93"/>
      <c r="F414" s="93"/>
    </row>
    <row r="415" spans="2:6">
      <c r="B415" s="210">
        <v>42591</v>
      </c>
      <c r="C415" s="218">
        <v>0.35</v>
      </c>
      <c r="D415" s="211" t="s">
        <v>771</v>
      </c>
      <c r="E415" s="93"/>
      <c r="F415" s="93"/>
    </row>
    <row r="416" spans="2:6">
      <c r="B416" s="210">
        <v>42591</v>
      </c>
      <c r="C416" s="218">
        <v>16.11</v>
      </c>
      <c r="D416" s="211" t="s">
        <v>772</v>
      </c>
      <c r="E416" s="93"/>
      <c r="F416" s="93"/>
    </row>
    <row r="417" spans="2:6">
      <c r="B417" s="210">
        <v>42591</v>
      </c>
      <c r="C417" s="218">
        <v>0.08</v>
      </c>
      <c r="D417" s="211" t="s">
        <v>773</v>
      </c>
      <c r="E417" s="93"/>
      <c r="F417" s="93"/>
    </row>
    <row r="418" spans="2:6">
      <c r="B418" s="210">
        <v>42591</v>
      </c>
      <c r="C418" s="218">
        <v>0.84</v>
      </c>
      <c r="D418" s="211" t="s">
        <v>774</v>
      </c>
      <c r="E418" s="93"/>
      <c r="F418" s="93"/>
    </row>
    <row r="419" spans="2:6">
      <c r="B419" s="210">
        <v>42591</v>
      </c>
      <c r="C419" s="218">
        <v>2</v>
      </c>
      <c r="D419" s="211" t="s">
        <v>775</v>
      </c>
      <c r="E419" s="93"/>
      <c r="F419" s="93"/>
    </row>
    <row r="420" spans="2:6">
      <c r="B420" s="210">
        <v>42591</v>
      </c>
      <c r="C420" s="218">
        <v>0.2</v>
      </c>
      <c r="D420" s="211" t="s">
        <v>614</v>
      </c>
      <c r="E420" s="93"/>
      <c r="F420" s="93"/>
    </row>
    <row r="421" spans="2:6">
      <c r="B421" s="210">
        <v>42591</v>
      </c>
      <c r="C421" s="218">
        <v>0.04</v>
      </c>
      <c r="D421" s="211" t="s">
        <v>776</v>
      </c>
      <c r="E421" s="93"/>
      <c r="F421" s="93"/>
    </row>
    <row r="422" spans="2:6">
      <c r="B422" s="210">
        <v>42591</v>
      </c>
      <c r="C422" s="218">
        <v>0.3</v>
      </c>
      <c r="D422" s="211" t="s">
        <v>777</v>
      </c>
      <c r="E422" s="93"/>
      <c r="F422" s="93"/>
    </row>
    <row r="423" spans="2:6">
      <c r="B423" s="210">
        <v>42591</v>
      </c>
      <c r="C423" s="218">
        <v>0.12</v>
      </c>
      <c r="D423" s="211" t="s">
        <v>731</v>
      </c>
      <c r="E423" s="93"/>
      <c r="F423" s="93"/>
    </row>
    <row r="424" spans="2:6">
      <c r="B424" s="210">
        <v>42591</v>
      </c>
      <c r="C424" s="218">
        <v>6.51</v>
      </c>
      <c r="D424" s="211" t="s">
        <v>778</v>
      </c>
      <c r="E424" s="93"/>
      <c r="F424" s="93"/>
    </row>
    <row r="425" spans="2:6">
      <c r="B425" s="210">
        <v>42591</v>
      </c>
      <c r="C425" s="218">
        <v>69.510000000000005</v>
      </c>
      <c r="D425" s="211" t="s">
        <v>779</v>
      </c>
      <c r="E425" s="93"/>
      <c r="F425" s="93"/>
    </row>
    <row r="426" spans="2:6">
      <c r="B426" s="210">
        <v>42591</v>
      </c>
      <c r="C426" s="218">
        <v>0.89</v>
      </c>
      <c r="D426" s="211" t="s">
        <v>780</v>
      </c>
      <c r="E426" s="93"/>
      <c r="F426" s="93"/>
    </row>
    <row r="427" spans="2:6">
      <c r="B427" s="210">
        <v>42591</v>
      </c>
      <c r="C427" s="218">
        <v>10</v>
      </c>
      <c r="D427" s="211" t="s">
        <v>781</v>
      </c>
      <c r="E427" s="93"/>
      <c r="F427" s="93"/>
    </row>
    <row r="428" spans="2:6">
      <c r="B428" s="210">
        <v>42591</v>
      </c>
      <c r="C428" s="218">
        <v>0.34</v>
      </c>
      <c r="D428" s="211" t="s">
        <v>782</v>
      </c>
      <c r="E428" s="93"/>
      <c r="F428" s="93"/>
    </row>
    <row r="429" spans="2:6">
      <c r="B429" s="210">
        <v>42591</v>
      </c>
      <c r="C429" s="218">
        <v>0.02</v>
      </c>
      <c r="D429" s="211" t="s">
        <v>487</v>
      </c>
      <c r="E429" s="93"/>
      <c r="F429" s="93"/>
    </row>
    <row r="430" spans="2:6">
      <c r="B430" s="210">
        <v>42591</v>
      </c>
      <c r="C430" s="218">
        <v>0.03</v>
      </c>
      <c r="D430" s="211" t="s">
        <v>783</v>
      </c>
      <c r="E430" s="93"/>
      <c r="F430" s="93"/>
    </row>
    <row r="431" spans="2:6">
      <c r="B431" s="210">
        <v>42591</v>
      </c>
      <c r="C431" s="218">
        <v>0.7</v>
      </c>
      <c r="D431" s="211" t="s">
        <v>487</v>
      </c>
      <c r="E431" s="93"/>
      <c r="F431" s="93"/>
    </row>
    <row r="432" spans="2:6">
      <c r="B432" s="210">
        <v>42591</v>
      </c>
      <c r="C432" s="218">
        <v>0.04</v>
      </c>
      <c r="D432" s="211" t="s">
        <v>784</v>
      </c>
      <c r="E432" s="93"/>
      <c r="F432" s="93"/>
    </row>
    <row r="433" spans="2:6">
      <c r="B433" s="210">
        <v>42591</v>
      </c>
      <c r="C433" s="218">
        <v>1.26</v>
      </c>
      <c r="D433" s="211" t="s">
        <v>785</v>
      </c>
      <c r="E433" s="93"/>
      <c r="F433" s="93"/>
    </row>
    <row r="434" spans="2:6">
      <c r="B434" s="193">
        <v>42591</v>
      </c>
      <c r="C434" s="195">
        <v>0.97</v>
      </c>
      <c r="D434" s="190" t="s">
        <v>5154</v>
      </c>
      <c r="E434" s="93"/>
      <c r="F434" s="93"/>
    </row>
    <row r="435" spans="2:6">
      <c r="B435" s="193">
        <v>42591</v>
      </c>
      <c r="C435" s="195">
        <v>100.15</v>
      </c>
      <c r="D435" s="190" t="s">
        <v>5137</v>
      </c>
      <c r="E435" s="93"/>
      <c r="F435" s="93"/>
    </row>
    <row r="436" spans="2:6">
      <c r="B436" s="193">
        <v>42591</v>
      </c>
      <c r="C436" s="195">
        <v>110.3</v>
      </c>
      <c r="D436" s="190" t="s">
        <v>5155</v>
      </c>
      <c r="E436" s="93"/>
      <c r="F436" s="93"/>
    </row>
    <row r="437" spans="2:6">
      <c r="B437" s="193">
        <v>42591</v>
      </c>
      <c r="C437" s="195">
        <v>20000</v>
      </c>
      <c r="D437" s="190" t="s">
        <v>5156</v>
      </c>
      <c r="E437" s="93"/>
      <c r="F437" s="93"/>
    </row>
    <row r="438" spans="2:6">
      <c r="B438" s="210">
        <v>42592</v>
      </c>
      <c r="C438" s="218">
        <v>0.41</v>
      </c>
      <c r="D438" s="211" t="s">
        <v>786</v>
      </c>
      <c r="E438" s="93"/>
      <c r="F438" s="93"/>
    </row>
    <row r="439" spans="2:6">
      <c r="B439" s="210">
        <v>42592</v>
      </c>
      <c r="C439" s="218">
        <v>0.34</v>
      </c>
      <c r="D439" s="211" t="s">
        <v>787</v>
      </c>
      <c r="E439" s="93"/>
      <c r="F439" s="93"/>
    </row>
    <row r="440" spans="2:6" s="74" customFormat="1">
      <c r="B440" s="210">
        <v>42592</v>
      </c>
      <c r="C440" s="218">
        <v>0.65</v>
      </c>
      <c r="D440" s="211" t="s">
        <v>788</v>
      </c>
      <c r="E440" s="93"/>
      <c r="F440" s="93"/>
    </row>
    <row r="441" spans="2:6" s="74" customFormat="1">
      <c r="B441" s="210">
        <v>42592</v>
      </c>
      <c r="C441" s="218">
        <v>0.03</v>
      </c>
      <c r="D441" s="211" t="s">
        <v>789</v>
      </c>
      <c r="E441" s="93"/>
      <c r="F441" s="93"/>
    </row>
    <row r="442" spans="2:6" s="74" customFormat="1">
      <c r="B442" s="210">
        <v>42592</v>
      </c>
      <c r="C442" s="218">
        <v>0.36</v>
      </c>
      <c r="D442" s="211" t="s">
        <v>464</v>
      </c>
      <c r="E442" s="93"/>
      <c r="F442" s="93"/>
    </row>
    <row r="443" spans="2:6" s="74" customFormat="1">
      <c r="B443" s="210">
        <v>42592</v>
      </c>
      <c r="C443" s="218">
        <v>0.02</v>
      </c>
      <c r="D443" s="211" t="s">
        <v>790</v>
      </c>
      <c r="E443" s="93"/>
      <c r="F443" s="93"/>
    </row>
    <row r="444" spans="2:6" s="74" customFormat="1">
      <c r="B444" s="210">
        <v>42592</v>
      </c>
      <c r="C444" s="218">
        <v>0.45</v>
      </c>
      <c r="D444" s="211" t="s">
        <v>791</v>
      </c>
      <c r="E444" s="93"/>
      <c r="F444" s="93"/>
    </row>
    <row r="445" spans="2:6" s="74" customFormat="1">
      <c r="B445" s="210">
        <v>42592</v>
      </c>
      <c r="C445" s="218">
        <v>0.84</v>
      </c>
      <c r="D445" s="211" t="s">
        <v>792</v>
      </c>
      <c r="E445" s="93"/>
      <c r="F445" s="93"/>
    </row>
    <row r="446" spans="2:6" s="74" customFormat="1">
      <c r="B446" s="210">
        <v>42592</v>
      </c>
      <c r="C446" s="218">
        <v>0.7</v>
      </c>
      <c r="D446" s="211" t="s">
        <v>793</v>
      </c>
      <c r="E446" s="93"/>
      <c r="F446" s="93"/>
    </row>
    <row r="447" spans="2:6" s="74" customFormat="1">
      <c r="B447" s="210">
        <v>42592</v>
      </c>
      <c r="C447" s="218">
        <v>0.75</v>
      </c>
      <c r="D447" s="211" t="s">
        <v>794</v>
      </c>
      <c r="E447" s="93"/>
      <c r="F447" s="93"/>
    </row>
    <row r="448" spans="2:6" s="74" customFormat="1">
      <c r="B448" s="210">
        <v>42592</v>
      </c>
      <c r="C448" s="218">
        <v>85.24</v>
      </c>
      <c r="D448" s="211" t="s">
        <v>795</v>
      </c>
      <c r="E448" s="93"/>
      <c r="F448" s="93"/>
    </row>
    <row r="449" spans="2:6" s="74" customFormat="1">
      <c r="B449" s="210">
        <v>42592</v>
      </c>
      <c r="C449" s="218">
        <v>0.43</v>
      </c>
      <c r="D449" s="211" t="s">
        <v>796</v>
      </c>
      <c r="E449" s="93"/>
      <c r="F449" s="93"/>
    </row>
    <row r="450" spans="2:6" s="74" customFormat="1">
      <c r="B450" s="210">
        <v>42592</v>
      </c>
      <c r="C450" s="218">
        <v>0.13</v>
      </c>
      <c r="D450" s="211" t="s">
        <v>797</v>
      </c>
      <c r="E450" s="93"/>
      <c r="F450" s="93"/>
    </row>
    <row r="451" spans="2:6" s="74" customFormat="1">
      <c r="B451" s="210">
        <v>42592</v>
      </c>
      <c r="C451" s="218">
        <v>0.15</v>
      </c>
      <c r="D451" s="211" t="s">
        <v>798</v>
      </c>
      <c r="E451" s="93"/>
      <c r="F451" s="93"/>
    </row>
    <row r="452" spans="2:6" s="74" customFormat="1">
      <c r="B452" s="210">
        <v>42592</v>
      </c>
      <c r="C452" s="218">
        <v>0.05</v>
      </c>
      <c r="D452" s="211" t="s">
        <v>799</v>
      </c>
      <c r="E452" s="93"/>
      <c r="F452" s="93"/>
    </row>
    <row r="453" spans="2:6" s="74" customFormat="1">
      <c r="B453" s="210">
        <v>42592</v>
      </c>
      <c r="C453" s="218">
        <v>0.93</v>
      </c>
      <c r="D453" s="211" t="s">
        <v>800</v>
      </c>
      <c r="E453" s="93"/>
      <c r="F453" s="93"/>
    </row>
    <row r="454" spans="2:6" s="74" customFormat="1">
      <c r="B454" s="210">
        <v>42592</v>
      </c>
      <c r="C454" s="218">
        <v>0.1</v>
      </c>
      <c r="D454" s="211" t="s">
        <v>801</v>
      </c>
      <c r="E454" s="93"/>
      <c r="F454" s="93"/>
    </row>
    <row r="455" spans="2:6" s="74" customFormat="1">
      <c r="B455" s="210">
        <v>42592</v>
      </c>
      <c r="C455" s="218">
        <v>0.09</v>
      </c>
      <c r="D455" s="211" t="s">
        <v>802</v>
      </c>
      <c r="E455" s="93"/>
      <c r="F455" s="93"/>
    </row>
    <row r="456" spans="2:6" s="74" customFormat="1">
      <c r="B456" s="210">
        <v>42592</v>
      </c>
      <c r="C456" s="218">
        <v>7.0000000000000007E-2</v>
      </c>
      <c r="D456" s="211" t="s">
        <v>803</v>
      </c>
      <c r="E456" s="93"/>
      <c r="F456" s="93"/>
    </row>
    <row r="457" spans="2:6" s="74" customFormat="1">
      <c r="B457" s="210">
        <v>42592</v>
      </c>
      <c r="C457" s="218">
        <v>0.04</v>
      </c>
      <c r="D457" s="211" t="s">
        <v>804</v>
      </c>
      <c r="E457" s="93"/>
      <c r="F457" s="93"/>
    </row>
    <row r="458" spans="2:6" s="74" customFormat="1">
      <c r="B458" s="210">
        <v>42592</v>
      </c>
      <c r="C458" s="218">
        <v>0.57999999999999996</v>
      </c>
      <c r="D458" s="213" t="s">
        <v>805</v>
      </c>
      <c r="E458" s="93"/>
      <c r="F458" s="93"/>
    </row>
    <row r="459" spans="2:6" s="74" customFormat="1">
      <c r="B459" s="210">
        <v>42592</v>
      </c>
      <c r="C459" s="218">
        <v>0.74</v>
      </c>
      <c r="D459" s="211" t="s">
        <v>806</v>
      </c>
      <c r="E459" s="93"/>
      <c r="F459" s="93"/>
    </row>
    <row r="460" spans="2:6" s="74" customFormat="1">
      <c r="B460" s="210">
        <v>42592</v>
      </c>
      <c r="C460" s="218">
        <v>0.19</v>
      </c>
      <c r="D460" s="211" t="s">
        <v>807</v>
      </c>
      <c r="E460" s="93"/>
      <c r="F460" s="93"/>
    </row>
    <row r="461" spans="2:6" s="74" customFormat="1">
      <c r="B461" s="210">
        <v>42592</v>
      </c>
      <c r="C461" s="218">
        <v>0.6</v>
      </c>
      <c r="D461" s="211" t="s">
        <v>808</v>
      </c>
      <c r="E461" s="93"/>
      <c r="F461" s="93"/>
    </row>
    <row r="462" spans="2:6" s="74" customFormat="1">
      <c r="B462" s="210">
        <v>42592</v>
      </c>
      <c r="C462" s="218">
        <v>0.33</v>
      </c>
      <c r="D462" s="211" t="s">
        <v>809</v>
      </c>
      <c r="E462" s="93"/>
      <c r="F462" s="93"/>
    </row>
    <row r="463" spans="2:6" s="74" customFormat="1">
      <c r="B463" s="210">
        <v>42592</v>
      </c>
      <c r="C463" s="218">
        <v>0.17</v>
      </c>
      <c r="D463" s="211" t="s">
        <v>810</v>
      </c>
      <c r="E463" s="93"/>
      <c r="F463" s="93"/>
    </row>
    <row r="464" spans="2:6" s="74" customFormat="1">
      <c r="B464" s="210">
        <v>42592</v>
      </c>
      <c r="C464" s="218">
        <v>0.93</v>
      </c>
      <c r="D464" s="211" t="s">
        <v>780</v>
      </c>
      <c r="E464" s="93"/>
      <c r="F464" s="93"/>
    </row>
    <row r="465" spans="2:6" s="74" customFormat="1">
      <c r="B465" s="210">
        <v>42592</v>
      </c>
      <c r="C465" s="218">
        <v>0.71</v>
      </c>
      <c r="D465" s="211" t="s">
        <v>811</v>
      </c>
      <c r="E465" s="93"/>
      <c r="F465" s="93"/>
    </row>
    <row r="466" spans="2:6" s="74" customFormat="1">
      <c r="B466" s="210">
        <v>42592</v>
      </c>
      <c r="C466" s="218">
        <v>114.99</v>
      </c>
      <c r="D466" s="211" t="s">
        <v>812</v>
      </c>
      <c r="E466" s="93"/>
      <c r="F466" s="93"/>
    </row>
    <row r="467" spans="2:6" s="74" customFormat="1">
      <c r="B467" s="210">
        <v>42592</v>
      </c>
      <c r="C467" s="218">
        <v>5</v>
      </c>
      <c r="D467" s="211" t="s">
        <v>813</v>
      </c>
      <c r="E467" s="93"/>
      <c r="F467" s="93"/>
    </row>
    <row r="468" spans="2:6" s="74" customFormat="1">
      <c r="B468" s="210">
        <v>42592</v>
      </c>
      <c r="C468" s="218">
        <v>5.96</v>
      </c>
      <c r="D468" s="211" t="s">
        <v>814</v>
      </c>
      <c r="E468" s="93"/>
      <c r="F468" s="93"/>
    </row>
    <row r="469" spans="2:6" s="74" customFormat="1">
      <c r="B469" s="210">
        <v>42592</v>
      </c>
      <c r="C469" s="218">
        <v>7.57</v>
      </c>
      <c r="D469" s="211" t="s">
        <v>815</v>
      </c>
      <c r="E469" s="93"/>
      <c r="F469" s="93"/>
    </row>
    <row r="470" spans="2:6" s="74" customFormat="1">
      <c r="B470" s="210">
        <v>42592</v>
      </c>
      <c r="C470" s="218">
        <v>0.33</v>
      </c>
      <c r="D470" s="211" t="s">
        <v>816</v>
      </c>
      <c r="E470" s="93"/>
      <c r="F470" s="93"/>
    </row>
    <row r="471" spans="2:6">
      <c r="B471" s="210">
        <v>42592</v>
      </c>
      <c r="C471" s="218">
        <v>0.28000000000000003</v>
      </c>
      <c r="D471" s="211" t="s">
        <v>817</v>
      </c>
      <c r="E471" s="93"/>
      <c r="F471" s="93"/>
    </row>
    <row r="472" spans="2:6">
      <c r="B472" s="210">
        <v>42592</v>
      </c>
      <c r="C472" s="218">
        <v>7.11</v>
      </c>
      <c r="D472" s="211" t="s">
        <v>603</v>
      </c>
      <c r="E472" s="93"/>
      <c r="F472" s="93"/>
    </row>
    <row r="473" spans="2:6">
      <c r="B473" s="210">
        <v>42592</v>
      </c>
      <c r="C473" s="218">
        <v>0.17</v>
      </c>
      <c r="D473" s="211" t="s">
        <v>428</v>
      </c>
      <c r="E473" s="93"/>
      <c r="F473" s="93"/>
    </row>
    <row r="474" spans="2:6">
      <c r="B474" s="210">
        <v>42592</v>
      </c>
      <c r="C474" s="218">
        <v>0.16</v>
      </c>
      <c r="D474" s="211" t="s">
        <v>818</v>
      </c>
      <c r="E474" s="93"/>
      <c r="F474" s="93"/>
    </row>
    <row r="475" spans="2:6">
      <c r="B475" s="210">
        <v>42592</v>
      </c>
      <c r="C475" s="218">
        <v>0.12</v>
      </c>
      <c r="D475" s="211" t="s">
        <v>819</v>
      </c>
      <c r="E475" s="93"/>
      <c r="F475" s="93"/>
    </row>
    <row r="476" spans="2:6">
      <c r="B476" s="210">
        <v>42592</v>
      </c>
      <c r="C476" s="218">
        <v>0.14000000000000001</v>
      </c>
      <c r="D476" s="211" t="s">
        <v>820</v>
      </c>
      <c r="E476" s="93"/>
      <c r="F476" s="93"/>
    </row>
    <row r="477" spans="2:6">
      <c r="B477" s="210">
        <v>42592</v>
      </c>
      <c r="C477" s="218">
        <v>7.0000000000000007E-2</v>
      </c>
      <c r="D477" s="211" t="s">
        <v>821</v>
      </c>
      <c r="E477" s="93"/>
      <c r="F477" s="93"/>
    </row>
    <row r="478" spans="2:6">
      <c r="B478" s="210">
        <v>42592</v>
      </c>
      <c r="C478" s="218">
        <v>0.05</v>
      </c>
      <c r="D478" s="211" t="s">
        <v>822</v>
      </c>
      <c r="E478" s="93"/>
      <c r="F478" s="93"/>
    </row>
    <row r="479" spans="2:6">
      <c r="B479" s="210">
        <v>42592</v>
      </c>
      <c r="C479" s="218">
        <v>7.0000000000000007E-2</v>
      </c>
      <c r="D479" s="211" t="s">
        <v>483</v>
      </c>
      <c r="E479" s="93"/>
      <c r="F479" s="93"/>
    </row>
    <row r="480" spans="2:6">
      <c r="B480" s="210">
        <v>42592</v>
      </c>
      <c r="C480" s="218">
        <v>0.05</v>
      </c>
      <c r="D480" s="211" t="s">
        <v>823</v>
      </c>
      <c r="E480" s="93"/>
      <c r="F480" s="93"/>
    </row>
    <row r="481" spans="2:6">
      <c r="B481" s="210">
        <v>42592</v>
      </c>
      <c r="C481" s="218">
        <v>0.08</v>
      </c>
      <c r="D481" s="211" t="s">
        <v>824</v>
      </c>
      <c r="E481" s="93"/>
      <c r="F481" s="93"/>
    </row>
    <row r="482" spans="2:6">
      <c r="B482" s="210">
        <v>42592</v>
      </c>
      <c r="C482" s="218">
        <v>0.53</v>
      </c>
      <c r="D482" s="211" t="s">
        <v>487</v>
      </c>
      <c r="E482" s="93"/>
      <c r="F482" s="93"/>
    </row>
    <row r="483" spans="2:6">
      <c r="B483" s="210">
        <v>42592</v>
      </c>
      <c r="C483" s="218">
        <v>0.02</v>
      </c>
      <c r="D483" s="211" t="s">
        <v>825</v>
      </c>
      <c r="E483" s="93"/>
      <c r="F483" s="93"/>
    </row>
    <row r="484" spans="2:6">
      <c r="B484" s="210">
        <v>42592</v>
      </c>
      <c r="C484" s="218">
        <v>0.4</v>
      </c>
      <c r="D484" s="211" t="s">
        <v>826</v>
      </c>
      <c r="E484" s="93"/>
      <c r="F484" s="93"/>
    </row>
    <row r="485" spans="2:6">
      <c r="B485" s="210">
        <v>42592</v>
      </c>
      <c r="C485" s="218">
        <v>0.08</v>
      </c>
      <c r="D485" s="211" t="s">
        <v>827</v>
      </c>
      <c r="E485" s="93"/>
      <c r="F485" s="93"/>
    </row>
    <row r="486" spans="2:6">
      <c r="B486" s="210">
        <v>42592</v>
      </c>
      <c r="C486" s="218">
        <v>0.05</v>
      </c>
      <c r="D486" s="211" t="s">
        <v>828</v>
      </c>
      <c r="E486" s="93"/>
      <c r="F486" s="93"/>
    </row>
    <row r="487" spans="2:6">
      <c r="B487" s="210">
        <v>42592</v>
      </c>
      <c r="C487" s="218">
        <v>63.5</v>
      </c>
      <c r="D487" s="211" t="s">
        <v>829</v>
      </c>
      <c r="E487" s="93"/>
      <c r="F487" s="93"/>
    </row>
    <row r="488" spans="2:6">
      <c r="B488" s="210">
        <v>42592</v>
      </c>
      <c r="C488" s="218">
        <v>150</v>
      </c>
      <c r="D488" s="211" t="s">
        <v>830</v>
      </c>
      <c r="E488" s="93"/>
      <c r="F488" s="93"/>
    </row>
    <row r="489" spans="2:6">
      <c r="B489" s="210">
        <v>42592</v>
      </c>
      <c r="C489" s="218">
        <v>56</v>
      </c>
      <c r="D489" s="211" t="s">
        <v>831</v>
      </c>
      <c r="E489" s="93"/>
      <c r="F489" s="93"/>
    </row>
    <row r="490" spans="2:6">
      <c r="B490" s="210">
        <v>42592</v>
      </c>
      <c r="C490" s="218">
        <v>2.1</v>
      </c>
      <c r="D490" s="211" t="s">
        <v>832</v>
      </c>
      <c r="E490" s="93"/>
      <c r="F490" s="93"/>
    </row>
    <row r="491" spans="2:6">
      <c r="B491" s="210">
        <v>42592</v>
      </c>
      <c r="C491" s="218">
        <v>45</v>
      </c>
      <c r="D491" s="211" t="s">
        <v>833</v>
      </c>
      <c r="E491" s="93"/>
      <c r="F491" s="93"/>
    </row>
    <row r="492" spans="2:6">
      <c r="B492" s="210">
        <v>42592</v>
      </c>
      <c r="C492" s="218">
        <v>4</v>
      </c>
      <c r="D492" s="211" t="s">
        <v>834</v>
      </c>
      <c r="E492" s="93"/>
      <c r="F492" s="93"/>
    </row>
    <row r="493" spans="2:6">
      <c r="B493" s="210">
        <v>42592</v>
      </c>
      <c r="C493" s="218">
        <v>0.7</v>
      </c>
      <c r="D493" s="211" t="s">
        <v>835</v>
      </c>
      <c r="E493" s="93"/>
      <c r="F493" s="93"/>
    </row>
    <row r="494" spans="2:6">
      <c r="B494" s="193">
        <v>42592</v>
      </c>
      <c r="C494" s="195">
        <v>20</v>
      </c>
      <c r="D494" s="190" t="s">
        <v>5157</v>
      </c>
      <c r="E494" s="93"/>
      <c r="F494" s="93"/>
    </row>
    <row r="495" spans="2:6">
      <c r="B495" s="193">
        <v>42592</v>
      </c>
      <c r="C495" s="195">
        <v>478.51</v>
      </c>
      <c r="D495" s="190" t="s">
        <v>5158</v>
      </c>
      <c r="E495" s="93"/>
      <c r="F495" s="93"/>
    </row>
    <row r="496" spans="2:6">
      <c r="B496" s="193">
        <v>42592</v>
      </c>
      <c r="C496" s="195">
        <v>2000</v>
      </c>
      <c r="D496" s="190" t="s">
        <v>1201</v>
      </c>
      <c r="E496" s="93"/>
      <c r="F496" s="93"/>
    </row>
    <row r="497" spans="2:6">
      <c r="B497" s="210">
        <v>42593</v>
      </c>
      <c r="C497" s="218">
        <v>0.05</v>
      </c>
      <c r="D497" s="211" t="s">
        <v>836</v>
      </c>
      <c r="E497" s="93"/>
      <c r="F497" s="93"/>
    </row>
    <row r="498" spans="2:6">
      <c r="B498" s="210">
        <v>42593</v>
      </c>
      <c r="C498" s="218">
        <v>1.36</v>
      </c>
      <c r="D498" s="211" t="s">
        <v>601</v>
      </c>
      <c r="E498" s="93"/>
      <c r="F498" s="93"/>
    </row>
    <row r="499" spans="2:6">
      <c r="B499" s="210">
        <v>42593</v>
      </c>
      <c r="C499" s="218">
        <v>0.03</v>
      </c>
      <c r="D499" s="211" t="s">
        <v>837</v>
      </c>
      <c r="E499" s="93"/>
      <c r="F499" s="93"/>
    </row>
    <row r="500" spans="2:6">
      <c r="B500" s="210">
        <v>42593</v>
      </c>
      <c r="C500" s="218">
        <v>0.18</v>
      </c>
      <c r="D500" s="211" t="s">
        <v>838</v>
      </c>
      <c r="E500" s="93"/>
      <c r="F500" s="93"/>
    </row>
    <row r="501" spans="2:6">
      <c r="B501" s="210">
        <v>42593</v>
      </c>
      <c r="C501" s="218">
        <v>0.63</v>
      </c>
      <c r="D501" s="211" t="s">
        <v>839</v>
      </c>
      <c r="E501" s="93"/>
      <c r="F501" s="93"/>
    </row>
    <row r="502" spans="2:6">
      <c r="B502" s="210">
        <v>42593</v>
      </c>
      <c r="C502" s="218">
        <v>0.02</v>
      </c>
      <c r="D502" s="211" t="s">
        <v>840</v>
      </c>
      <c r="E502" s="93"/>
      <c r="F502" s="93"/>
    </row>
    <row r="503" spans="2:6">
      <c r="B503" s="210">
        <v>42593</v>
      </c>
      <c r="C503" s="218">
        <v>0.02</v>
      </c>
      <c r="D503" s="211" t="s">
        <v>841</v>
      </c>
      <c r="E503" s="93"/>
      <c r="F503" s="93"/>
    </row>
    <row r="504" spans="2:6">
      <c r="B504" s="210">
        <v>42593</v>
      </c>
      <c r="C504" s="218">
        <v>5</v>
      </c>
      <c r="D504" s="211" t="s">
        <v>842</v>
      </c>
      <c r="E504" s="93"/>
      <c r="F504" s="93"/>
    </row>
    <row r="505" spans="2:6">
      <c r="B505" s="210">
        <v>42593</v>
      </c>
      <c r="C505" s="218">
        <v>15.41</v>
      </c>
      <c r="D505" s="211" t="s">
        <v>843</v>
      </c>
      <c r="E505" s="93"/>
      <c r="F505" s="93"/>
    </row>
    <row r="506" spans="2:6">
      <c r="B506" s="210">
        <v>42593</v>
      </c>
      <c r="C506" s="218">
        <v>7.46</v>
      </c>
      <c r="D506" s="211" t="s">
        <v>844</v>
      </c>
      <c r="E506" s="93"/>
      <c r="F506" s="93"/>
    </row>
    <row r="507" spans="2:6">
      <c r="B507" s="210">
        <v>42593</v>
      </c>
      <c r="C507" s="218">
        <v>3</v>
      </c>
      <c r="D507" s="211" t="s">
        <v>845</v>
      </c>
      <c r="E507" s="93"/>
      <c r="F507" s="93"/>
    </row>
    <row r="508" spans="2:6">
      <c r="B508" s="210">
        <v>42593</v>
      </c>
      <c r="C508" s="218">
        <v>4.8099999999999996</v>
      </c>
      <c r="D508" s="211" t="s">
        <v>846</v>
      </c>
      <c r="E508" s="93"/>
      <c r="F508" s="93"/>
    </row>
    <row r="509" spans="2:6">
      <c r="B509" s="210">
        <v>42593</v>
      </c>
      <c r="C509" s="218">
        <v>4.0199999999999996</v>
      </c>
      <c r="D509" s="211" t="s">
        <v>603</v>
      </c>
      <c r="E509" s="93"/>
      <c r="F509" s="93"/>
    </row>
    <row r="510" spans="2:6">
      <c r="B510" s="210">
        <v>42593</v>
      </c>
      <c r="C510" s="218">
        <v>0.13</v>
      </c>
      <c r="D510" s="211" t="s">
        <v>660</v>
      </c>
      <c r="E510" s="93"/>
      <c r="F510" s="93"/>
    </row>
    <row r="511" spans="2:6">
      <c r="B511" s="210">
        <v>42593</v>
      </c>
      <c r="C511" s="218">
        <v>0.03</v>
      </c>
      <c r="D511" s="211" t="s">
        <v>847</v>
      </c>
      <c r="E511" s="93"/>
      <c r="F511" s="93"/>
    </row>
    <row r="512" spans="2:6" s="74" customFormat="1">
      <c r="B512" s="210">
        <v>42593</v>
      </c>
      <c r="C512" s="218">
        <v>9.74</v>
      </c>
      <c r="D512" s="211" t="s">
        <v>848</v>
      </c>
      <c r="E512" s="93"/>
      <c r="F512" s="93"/>
    </row>
    <row r="513" spans="2:6" s="74" customFormat="1">
      <c r="B513" s="210">
        <v>42593</v>
      </c>
      <c r="C513" s="218">
        <v>0.4</v>
      </c>
      <c r="D513" s="211" t="s">
        <v>849</v>
      </c>
      <c r="E513" s="93"/>
      <c r="F513" s="93"/>
    </row>
    <row r="514" spans="2:6" s="74" customFormat="1">
      <c r="B514" s="210">
        <v>42593</v>
      </c>
      <c r="C514" s="218">
        <v>0.02</v>
      </c>
      <c r="D514" s="211" t="s">
        <v>850</v>
      </c>
      <c r="E514" s="93"/>
      <c r="F514" s="93"/>
    </row>
    <row r="515" spans="2:6" s="74" customFormat="1">
      <c r="B515" s="210">
        <v>42593</v>
      </c>
      <c r="C515" s="218">
        <v>0.19</v>
      </c>
      <c r="D515" s="211" t="s">
        <v>851</v>
      </c>
      <c r="E515" s="93"/>
      <c r="F515" s="93"/>
    </row>
    <row r="516" spans="2:6">
      <c r="B516" s="210">
        <v>42593</v>
      </c>
      <c r="C516" s="218">
        <v>0.27</v>
      </c>
      <c r="D516" s="211" t="s">
        <v>852</v>
      </c>
      <c r="E516" s="93"/>
      <c r="F516" s="93"/>
    </row>
    <row r="517" spans="2:6">
      <c r="B517" s="210">
        <v>42593</v>
      </c>
      <c r="C517" s="218">
        <v>0.05</v>
      </c>
      <c r="D517" s="211" t="s">
        <v>853</v>
      </c>
      <c r="E517" s="93"/>
      <c r="F517" s="93"/>
    </row>
    <row r="518" spans="2:6">
      <c r="B518" s="210">
        <v>42593</v>
      </c>
      <c r="C518" s="218">
        <v>25.1</v>
      </c>
      <c r="D518" s="211" t="s">
        <v>499</v>
      </c>
      <c r="E518" s="93"/>
      <c r="F518" s="93"/>
    </row>
    <row r="519" spans="2:6">
      <c r="B519" s="210">
        <v>42593</v>
      </c>
      <c r="C519" s="218">
        <v>0.04</v>
      </c>
      <c r="D519" s="211" t="s">
        <v>854</v>
      </c>
      <c r="E519" s="93"/>
      <c r="F519" s="93"/>
    </row>
    <row r="520" spans="2:6">
      <c r="B520" s="210">
        <v>42593</v>
      </c>
      <c r="C520" s="218">
        <v>5.6</v>
      </c>
      <c r="D520" s="211" t="s">
        <v>855</v>
      </c>
      <c r="E520" s="93"/>
      <c r="F520" s="93"/>
    </row>
    <row r="521" spans="2:6">
      <c r="B521" s="210">
        <v>42593</v>
      </c>
      <c r="C521" s="218">
        <v>300</v>
      </c>
      <c r="D521" s="211" t="s">
        <v>856</v>
      </c>
      <c r="E521" s="93"/>
      <c r="F521" s="93"/>
    </row>
    <row r="522" spans="2:6">
      <c r="B522" s="210">
        <v>42593</v>
      </c>
      <c r="C522" s="218">
        <v>0.24</v>
      </c>
      <c r="D522" s="211" t="s">
        <v>857</v>
      </c>
      <c r="E522" s="93"/>
      <c r="F522" s="93"/>
    </row>
    <row r="523" spans="2:6">
      <c r="B523" s="210">
        <v>42593</v>
      </c>
      <c r="C523" s="218">
        <v>0.33</v>
      </c>
      <c r="D523" s="211" t="s">
        <v>858</v>
      </c>
      <c r="E523" s="93"/>
      <c r="F523" s="93"/>
    </row>
    <row r="524" spans="2:6">
      <c r="B524" s="210">
        <v>42593</v>
      </c>
      <c r="C524" s="218">
        <v>11.37</v>
      </c>
      <c r="D524" s="211" t="s">
        <v>859</v>
      </c>
      <c r="E524" s="93"/>
      <c r="F524" s="93"/>
    </row>
    <row r="525" spans="2:6">
      <c r="B525" s="210">
        <v>42593</v>
      </c>
      <c r="C525" s="218">
        <v>0.2</v>
      </c>
      <c r="D525" s="211" t="s">
        <v>660</v>
      </c>
      <c r="E525" s="93"/>
      <c r="F525" s="93"/>
    </row>
    <row r="526" spans="2:6">
      <c r="B526" s="210">
        <v>42593</v>
      </c>
      <c r="C526" s="218">
        <v>0.05</v>
      </c>
      <c r="D526" s="211" t="s">
        <v>860</v>
      </c>
      <c r="E526" s="93"/>
      <c r="F526" s="93"/>
    </row>
    <row r="527" spans="2:6">
      <c r="B527" s="210">
        <v>42593</v>
      </c>
      <c r="C527" s="218">
        <v>7.0000000000000007E-2</v>
      </c>
      <c r="D527" s="211" t="s">
        <v>861</v>
      </c>
      <c r="E527" s="93"/>
      <c r="F527" s="93"/>
    </row>
    <row r="528" spans="2:6">
      <c r="B528" s="210">
        <v>42593</v>
      </c>
      <c r="C528" s="218">
        <v>0.8</v>
      </c>
      <c r="D528" s="211" t="s">
        <v>862</v>
      </c>
      <c r="E528" s="93"/>
      <c r="F528" s="93"/>
    </row>
    <row r="529" spans="2:6">
      <c r="B529" s="210">
        <v>42593</v>
      </c>
      <c r="C529" s="218">
        <v>0.4</v>
      </c>
      <c r="D529" s="211" t="s">
        <v>863</v>
      </c>
      <c r="E529" s="93"/>
      <c r="F529" s="93"/>
    </row>
    <row r="530" spans="2:6">
      <c r="B530" s="210">
        <v>42593</v>
      </c>
      <c r="C530" s="218">
        <v>0.57999999999999996</v>
      </c>
      <c r="D530" s="211" t="s">
        <v>864</v>
      </c>
      <c r="E530" s="93"/>
      <c r="F530" s="93"/>
    </row>
    <row r="531" spans="2:6">
      <c r="B531" s="210">
        <v>42593</v>
      </c>
      <c r="C531" s="218">
        <v>43.1</v>
      </c>
      <c r="D531" s="211" t="s">
        <v>865</v>
      </c>
      <c r="E531" s="93"/>
      <c r="F531" s="93"/>
    </row>
    <row r="532" spans="2:6">
      <c r="B532" s="210">
        <v>42593</v>
      </c>
      <c r="C532" s="218">
        <v>0.05</v>
      </c>
      <c r="D532" s="211" t="s">
        <v>866</v>
      </c>
      <c r="E532" s="93"/>
      <c r="F532" s="93"/>
    </row>
    <row r="533" spans="2:6">
      <c r="B533" s="210">
        <v>42593</v>
      </c>
      <c r="C533" s="218">
        <v>0.08</v>
      </c>
      <c r="D533" s="211" t="s">
        <v>867</v>
      </c>
      <c r="E533" s="93"/>
      <c r="F533" s="93"/>
    </row>
    <row r="534" spans="2:6">
      <c r="B534" s="210">
        <v>42593</v>
      </c>
      <c r="C534" s="218">
        <v>0.13</v>
      </c>
      <c r="D534" s="211" t="s">
        <v>868</v>
      </c>
      <c r="E534" s="93"/>
      <c r="F534" s="93"/>
    </row>
    <row r="535" spans="2:6">
      <c r="B535" s="210">
        <v>42593</v>
      </c>
      <c r="C535" s="218">
        <v>0.53</v>
      </c>
      <c r="D535" s="211" t="s">
        <v>447</v>
      </c>
      <c r="E535" s="93"/>
      <c r="F535" s="93"/>
    </row>
    <row r="536" spans="2:6">
      <c r="B536" s="210">
        <v>42593</v>
      </c>
      <c r="C536" s="218">
        <v>0.12</v>
      </c>
      <c r="D536" s="211" t="s">
        <v>869</v>
      </c>
      <c r="E536" s="93"/>
      <c r="F536" s="93"/>
    </row>
    <row r="537" spans="2:6">
      <c r="B537" s="210">
        <v>42593</v>
      </c>
      <c r="C537" s="218">
        <v>0.24</v>
      </c>
      <c r="D537" s="211" t="s">
        <v>450</v>
      </c>
      <c r="E537" s="93"/>
      <c r="F537" s="93"/>
    </row>
    <row r="538" spans="2:6">
      <c r="B538" s="210">
        <v>42593</v>
      </c>
      <c r="C538" s="218">
        <v>0.1</v>
      </c>
      <c r="D538" s="211" t="s">
        <v>870</v>
      </c>
      <c r="E538" s="93"/>
      <c r="F538" s="93"/>
    </row>
    <row r="539" spans="2:6">
      <c r="B539" s="210">
        <v>42593</v>
      </c>
      <c r="C539" s="218">
        <v>0.06</v>
      </c>
      <c r="D539" s="211" t="s">
        <v>871</v>
      </c>
      <c r="E539" s="93"/>
      <c r="F539" s="93"/>
    </row>
    <row r="540" spans="2:6">
      <c r="B540" s="210">
        <v>42593</v>
      </c>
      <c r="C540" s="218">
        <v>0.15</v>
      </c>
      <c r="D540" s="211" t="s">
        <v>483</v>
      </c>
      <c r="E540" s="93"/>
      <c r="F540" s="93"/>
    </row>
    <row r="541" spans="2:6">
      <c r="B541" s="210">
        <v>42593</v>
      </c>
      <c r="C541" s="218">
        <v>0.09</v>
      </c>
      <c r="D541" s="211" t="s">
        <v>447</v>
      </c>
      <c r="E541" s="93"/>
      <c r="F541" s="93"/>
    </row>
    <row r="542" spans="2:6">
      <c r="B542" s="210">
        <v>42593</v>
      </c>
      <c r="C542" s="218">
        <v>0.05</v>
      </c>
      <c r="D542" s="211" t="s">
        <v>872</v>
      </c>
      <c r="E542" s="93"/>
      <c r="F542" s="93"/>
    </row>
    <row r="543" spans="2:6">
      <c r="B543" s="210">
        <v>42593</v>
      </c>
      <c r="C543" s="218">
        <v>0.12</v>
      </c>
      <c r="D543" s="211" t="s">
        <v>685</v>
      </c>
      <c r="E543" s="93"/>
      <c r="F543" s="93"/>
    </row>
    <row r="544" spans="2:6">
      <c r="B544" s="210">
        <v>42593</v>
      </c>
      <c r="C544" s="218">
        <v>1.8</v>
      </c>
      <c r="D544" s="211" t="s">
        <v>873</v>
      </c>
      <c r="E544" s="93"/>
      <c r="F544" s="93"/>
    </row>
    <row r="545" spans="2:6">
      <c r="B545" s="210">
        <v>42593</v>
      </c>
      <c r="C545" s="218">
        <v>6.63</v>
      </c>
      <c r="D545" s="211" t="s">
        <v>874</v>
      </c>
      <c r="E545" s="93"/>
      <c r="F545" s="93"/>
    </row>
    <row r="546" spans="2:6">
      <c r="B546" s="210">
        <v>42593</v>
      </c>
      <c r="C546" s="218">
        <v>3.6</v>
      </c>
      <c r="D546" s="211" t="s">
        <v>875</v>
      </c>
      <c r="E546" s="93"/>
      <c r="F546" s="93"/>
    </row>
    <row r="547" spans="2:6">
      <c r="B547" s="210">
        <v>42593</v>
      </c>
      <c r="C547" s="218">
        <v>96.1</v>
      </c>
      <c r="D547" s="211" t="s">
        <v>876</v>
      </c>
      <c r="E547" s="93"/>
      <c r="F547" s="93"/>
    </row>
    <row r="548" spans="2:6">
      <c r="B548" s="210">
        <v>42593</v>
      </c>
      <c r="C548" s="218">
        <v>30</v>
      </c>
      <c r="D548" s="211" t="s">
        <v>877</v>
      </c>
      <c r="E548" s="93"/>
      <c r="F548" s="93"/>
    </row>
    <row r="549" spans="2:6">
      <c r="B549" s="193">
        <v>42593</v>
      </c>
      <c r="C549" s="195">
        <v>0.73</v>
      </c>
      <c r="D549" s="190" t="s">
        <v>5159</v>
      </c>
      <c r="E549" s="93"/>
      <c r="F549" s="93"/>
    </row>
    <row r="550" spans="2:6">
      <c r="B550" s="193">
        <v>42593</v>
      </c>
      <c r="C550" s="195">
        <v>6.46</v>
      </c>
      <c r="D550" s="190" t="s">
        <v>5160</v>
      </c>
      <c r="E550" s="93"/>
      <c r="F550" s="93"/>
    </row>
    <row r="551" spans="2:6">
      <c r="B551" s="193">
        <v>42593</v>
      </c>
      <c r="C551" s="195">
        <v>200</v>
      </c>
      <c r="D551" s="190" t="s">
        <v>5161</v>
      </c>
      <c r="E551" s="93"/>
      <c r="F551" s="93"/>
    </row>
    <row r="552" spans="2:6">
      <c r="B552" s="193">
        <v>42593</v>
      </c>
      <c r="C552" s="195">
        <v>1630.6</v>
      </c>
      <c r="D552" s="190" t="s">
        <v>5165</v>
      </c>
      <c r="E552" s="93"/>
      <c r="F552" s="93"/>
    </row>
    <row r="553" spans="2:6">
      <c r="B553" s="193">
        <v>42593</v>
      </c>
      <c r="C553" s="195">
        <v>2831</v>
      </c>
      <c r="D553" s="190" t="s">
        <v>5165</v>
      </c>
      <c r="E553" s="93"/>
      <c r="F553" s="93"/>
    </row>
    <row r="554" spans="2:6">
      <c r="B554" s="193">
        <v>42593</v>
      </c>
      <c r="C554" s="195">
        <v>2981.04</v>
      </c>
      <c r="D554" s="190" t="s">
        <v>5165</v>
      </c>
      <c r="E554" s="93"/>
      <c r="F554" s="93"/>
    </row>
    <row r="555" spans="2:6" s="74" customFormat="1">
      <c r="B555" s="210">
        <v>42594</v>
      </c>
      <c r="C555" s="218">
        <v>0.04</v>
      </c>
      <c r="D555" s="211" t="s">
        <v>878</v>
      </c>
      <c r="E555" s="93"/>
      <c r="F555" s="93"/>
    </row>
    <row r="556" spans="2:6">
      <c r="B556" s="210">
        <v>42594</v>
      </c>
      <c r="C556" s="218">
        <v>0.01</v>
      </c>
      <c r="D556" s="211" t="s">
        <v>487</v>
      </c>
      <c r="E556" s="93"/>
      <c r="F556" s="93"/>
    </row>
    <row r="557" spans="2:6">
      <c r="B557" s="210">
        <v>42594</v>
      </c>
      <c r="C557" s="218">
        <v>0.32</v>
      </c>
      <c r="D557" s="211" t="s">
        <v>487</v>
      </c>
      <c r="E557" s="93"/>
      <c r="F557" s="93"/>
    </row>
    <row r="558" spans="2:6">
      <c r="B558" s="210">
        <v>42594</v>
      </c>
      <c r="C558" s="218">
        <v>0.05</v>
      </c>
      <c r="D558" s="211" t="s">
        <v>879</v>
      </c>
      <c r="E558" s="93"/>
      <c r="F558" s="93"/>
    </row>
    <row r="559" spans="2:6" s="74" customFormat="1">
      <c r="B559" s="210">
        <v>42594</v>
      </c>
      <c r="C559" s="218">
        <v>23</v>
      </c>
      <c r="D559" s="211" t="s">
        <v>880</v>
      </c>
      <c r="E559" s="93"/>
      <c r="F559" s="93"/>
    </row>
    <row r="560" spans="2:6" s="74" customFormat="1">
      <c r="B560" s="210">
        <v>42594</v>
      </c>
      <c r="C560" s="218">
        <v>0.63</v>
      </c>
      <c r="D560" s="211" t="s">
        <v>881</v>
      </c>
      <c r="E560" s="93"/>
      <c r="F560" s="93"/>
    </row>
    <row r="561" spans="2:6" s="74" customFormat="1">
      <c r="B561" s="210">
        <v>42594</v>
      </c>
      <c r="C561" s="218">
        <v>0.1</v>
      </c>
      <c r="D561" s="211" t="s">
        <v>882</v>
      </c>
      <c r="E561" s="93"/>
      <c r="F561" s="93"/>
    </row>
    <row r="562" spans="2:6" s="74" customFormat="1">
      <c r="B562" s="210">
        <v>42594</v>
      </c>
      <c r="C562" s="218">
        <v>0.79</v>
      </c>
      <c r="D562" s="211" t="s">
        <v>883</v>
      </c>
      <c r="E562" s="93"/>
      <c r="F562" s="93"/>
    </row>
    <row r="563" spans="2:6">
      <c r="B563" s="210">
        <v>42594</v>
      </c>
      <c r="C563" s="218">
        <v>1</v>
      </c>
      <c r="D563" s="211" t="s">
        <v>884</v>
      </c>
      <c r="E563" s="93"/>
      <c r="F563" s="93"/>
    </row>
    <row r="564" spans="2:6">
      <c r="B564" s="210">
        <v>42594</v>
      </c>
      <c r="C564" s="218">
        <v>780</v>
      </c>
      <c r="D564" s="211" t="s">
        <v>885</v>
      </c>
      <c r="E564" s="93"/>
      <c r="F564" s="93"/>
    </row>
    <row r="565" spans="2:6">
      <c r="B565" s="210">
        <v>42594</v>
      </c>
      <c r="C565" s="218">
        <v>6</v>
      </c>
      <c r="D565" s="211" t="s">
        <v>886</v>
      </c>
      <c r="E565" s="93"/>
      <c r="F565" s="93"/>
    </row>
    <row r="566" spans="2:6">
      <c r="B566" s="210">
        <v>42594</v>
      </c>
      <c r="C566" s="218">
        <v>0.41</v>
      </c>
      <c r="D566" s="211" t="s">
        <v>887</v>
      </c>
      <c r="E566" s="93"/>
      <c r="F566" s="93"/>
    </row>
    <row r="567" spans="2:6">
      <c r="B567" s="210">
        <v>42594</v>
      </c>
      <c r="C567" s="218">
        <v>0.56999999999999995</v>
      </c>
      <c r="D567" s="211" t="s">
        <v>888</v>
      </c>
      <c r="E567" s="93"/>
      <c r="F567" s="93"/>
    </row>
    <row r="568" spans="2:6">
      <c r="B568" s="210">
        <v>42594</v>
      </c>
      <c r="C568" s="218">
        <v>0.02</v>
      </c>
      <c r="D568" s="211" t="s">
        <v>889</v>
      </c>
      <c r="E568" s="93"/>
      <c r="F568" s="93"/>
    </row>
    <row r="569" spans="2:6">
      <c r="B569" s="210">
        <v>42594</v>
      </c>
      <c r="C569" s="218">
        <v>10.4</v>
      </c>
      <c r="D569" s="211" t="s">
        <v>890</v>
      </c>
      <c r="E569" s="93"/>
      <c r="F569" s="93"/>
    </row>
    <row r="570" spans="2:6">
      <c r="B570" s="210">
        <v>42594</v>
      </c>
      <c r="C570" s="218">
        <v>50.53</v>
      </c>
      <c r="D570" s="211" t="s">
        <v>891</v>
      </c>
      <c r="E570" s="93"/>
      <c r="F570" s="93"/>
    </row>
    <row r="571" spans="2:6">
      <c r="B571" s="210">
        <v>42594</v>
      </c>
      <c r="C571" s="218">
        <v>0.04</v>
      </c>
      <c r="D571" s="211" t="s">
        <v>892</v>
      </c>
      <c r="E571" s="93"/>
      <c r="F571" s="93"/>
    </row>
    <row r="572" spans="2:6">
      <c r="B572" s="210">
        <v>42594</v>
      </c>
      <c r="C572" s="218">
        <v>0.17</v>
      </c>
      <c r="D572" s="211" t="s">
        <v>893</v>
      </c>
      <c r="E572" s="93"/>
      <c r="F572" s="93"/>
    </row>
    <row r="573" spans="2:6">
      <c r="B573" s="210">
        <v>42594</v>
      </c>
      <c r="C573" s="218">
        <v>4.37</v>
      </c>
      <c r="D573" s="211" t="s">
        <v>894</v>
      </c>
      <c r="E573" s="93"/>
      <c r="F573" s="93"/>
    </row>
    <row r="574" spans="2:6">
      <c r="B574" s="210">
        <v>42594</v>
      </c>
      <c r="C574" s="218">
        <v>0.02</v>
      </c>
      <c r="D574" s="211" t="s">
        <v>895</v>
      </c>
      <c r="E574" s="93"/>
      <c r="F574" s="93"/>
    </row>
    <row r="575" spans="2:6">
      <c r="B575" s="210">
        <v>42594</v>
      </c>
      <c r="C575" s="218">
        <v>0.04</v>
      </c>
      <c r="D575" s="211" t="s">
        <v>896</v>
      </c>
      <c r="E575" s="93"/>
      <c r="F575" s="93"/>
    </row>
    <row r="576" spans="2:6">
      <c r="B576" s="210">
        <v>42594</v>
      </c>
      <c r="C576" s="218">
        <v>0.24</v>
      </c>
      <c r="D576" s="211" t="s">
        <v>897</v>
      </c>
      <c r="E576" s="93"/>
      <c r="F576" s="93"/>
    </row>
    <row r="577" spans="2:6">
      <c r="B577" s="210">
        <v>42594</v>
      </c>
      <c r="C577" s="218">
        <v>0.1</v>
      </c>
      <c r="D577" s="211" t="s">
        <v>898</v>
      </c>
      <c r="E577" s="93"/>
      <c r="F577" s="93"/>
    </row>
    <row r="578" spans="2:6">
      <c r="B578" s="210">
        <v>42594</v>
      </c>
      <c r="C578" s="218">
        <v>7.0000000000000007E-2</v>
      </c>
      <c r="D578" s="211" t="s">
        <v>899</v>
      </c>
      <c r="E578" s="93"/>
      <c r="F578" s="93"/>
    </row>
    <row r="579" spans="2:6">
      <c r="B579" s="210">
        <v>42594</v>
      </c>
      <c r="C579" s="218">
        <v>0.33</v>
      </c>
      <c r="D579" s="211" t="s">
        <v>900</v>
      </c>
      <c r="E579" s="93"/>
      <c r="F579" s="93"/>
    </row>
    <row r="580" spans="2:6">
      <c r="B580" s="210">
        <v>42594</v>
      </c>
      <c r="C580" s="218">
        <v>36.85</v>
      </c>
      <c r="D580" s="211" t="s">
        <v>901</v>
      </c>
      <c r="E580" s="93"/>
      <c r="F580" s="93"/>
    </row>
    <row r="581" spans="2:6">
      <c r="B581" s="210">
        <v>42594</v>
      </c>
      <c r="C581" s="218">
        <v>0.41</v>
      </c>
      <c r="D581" s="211" t="s">
        <v>902</v>
      </c>
      <c r="E581" s="93"/>
      <c r="F581" s="93"/>
    </row>
    <row r="582" spans="2:6">
      <c r="B582" s="210">
        <v>42594</v>
      </c>
      <c r="C582" s="218">
        <v>0.05</v>
      </c>
      <c r="D582" s="211" t="s">
        <v>903</v>
      </c>
      <c r="E582" s="93"/>
      <c r="F582" s="93"/>
    </row>
    <row r="583" spans="2:6">
      <c r="B583" s="210">
        <v>42594</v>
      </c>
      <c r="C583" s="218">
        <v>9.57</v>
      </c>
      <c r="D583" s="211" t="s">
        <v>601</v>
      </c>
      <c r="E583" s="93"/>
      <c r="F583" s="93"/>
    </row>
    <row r="584" spans="2:6">
      <c r="B584" s="210">
        <v>42594</v>
      </c>
      <c r="C584" s="218">
        <v>84</v>
      </c>
      <c r="D584" s="211" t="s">
        <v>904</v>
      </c>
      <c r="E584" s="93"/>
      <c r="F584" s="93"/>
    </row>
    <row r="585" spans="2:6">
      <c r="B585" s="210">
        <v>42594</v>
      </c>
      <c r="C585" s="218">
        <v>9.51</v>
      </c>
      <c r="D585" s="211" t="s">
        <v>905</v>
      </c>
      <c r="E585" s="93"/>
      <c r="F585" s="93"/>
    </row>
    <row r="586" spans="2:6">
      <c r="B586" s="210">
        <v>42594</v>
      </c>
      <c r="C586" s="218">
        <v>0.06</v>
      </c>
      <c r="D586" s="211" t="s">
        <v>906</v>
      </c>
      <c r="E586" s="93"/>
      <c r="F586" s="93"/>
    </row>
    <row r="587" spans="2:6">
      <c r="B587" s="210">
        <v>42594</v>
      </c>
      <c r="C587" s="218">
        <v>0.12</v>
      </c>
      <c r="D587" s="211" t="s">
        <v>589</v>
      </c>
      <c r="E587" s="93"/>
      <c r="F587" s="93"/>
    </row>
    <row r="588" spans="2:6">
      <c r="B588" s="210">
        <v>42594</v>
      </c>
      <c r="C588" s="218">
        <v>0.19</v>
      </c>
      <c r="D588" s="211" t="s">
        <v>907</v>
      </c>
      <c r="E588" s="93"/>
      <c r="F588" s="93"/>
    </row>
    <row r="589" spans="2:6">
      <c r="B589" s="210">
        <v>42594</v>
      </c>
      <c r="C589" s="218">
        <v>0.46</v>
      </c>
      <c r="D589" s="211" t="s">
        <v>836</v>
      </c>
      <c r="E589" s="93"/>
      <c r="F589" s="93"/>
    </row>
    <row r="590" spans="2:6">
      <c r="B590" s="210">
        <v>42594</v>
      </c>
      <c r="C590" s="218">
        <v>0.01</v>
      </c>
      <c r="D590" s="211" t="s">
        <v>908</v>
      </c>
      <c r="E590" s="93"/>
      <c r="F590" s="93"/>
    </row>
    <row r="591" spans="2:6">
      <c r="B591" s="210">
        <v>42594</v>
      </c>
      <c r="C591" s="218">
        <v>0.11</v>
      </c>
      <c r="D591" s="211" t="s">
        <v>660</v>
      </c>
      <c r="E591" s="93"/>
      <c r="F591" s="93"/>
    </row>
    <row r="592" spans="2:6">
      <c r="B592" s="210">
        <v>42594</v>
      </c>
      <c r="C592" s="218">
        <v>20</v>
      </c>
      <c r="D592" s="211" t="s">
        <v>909</v>
      </c>
      <c r="E592" s="93"/>
      <c r="F592" s="93"/>
    </row>
    <row r="593" spans="2:6">
      <c r="B593" s="210">
        <v>42594</v>
      </c>
      <c r="C593" s="218">
        <v>10</v>
      </c>
      <c r="D593" s="211" t="s">
        <v>910</v>
      </c>
      <c r="E593" s="93"/>
      <c r="F593" s="93"/>
    </row>
    <row r="594" spans="2:6">
      <c r="B594" s="210">
        <v>42594</v>
      </c>
      <c r="C594" s="218">
        <v>45</v>
      </c>
      <c r="D594" s="211" t="s">
        <v>911</v>
      </c>
      <c r="E594" s="93"/>
      <c r="F594" s="93"/>
    </row>
    <row r="595" spans="2:6">
      <c r="B595" s="210">
        <v>42594</v>
      </c>
      <c r="C595" s="218">
        <v>0.28000000000000003</v>
      </c>
      <c r="D595" s="211" t="s">
        <v>912</v>
      </c>
      <c r="E595" s="93"/>
      <c r="F595" s="93"/>
    </row>
    <row r="596" spans="2:6">
      <c r="B596" s="210">
        <v>42594</v>
      </c>
      <c r="C596" s="218">
        <v>60</v>
      </c>
      <c r="D596" s="211" t="s">
        <v>913</v>
      </c>
      <c r="E596" s="93"/>
      <c r="F596" s="93"/>
    </row>
    <row r="597" spans="2:6">
      <c r="B597" s="210">
        <v>42594</v>
      </c>
      <c r="C597" s="218">
        <v>7.0000000000000007E-2</v>
      </c>
      <c r="D597" s="211" t="s">
        <v>914</v>
      </c>
      <c r="E597" s="93"/>
      <c r="F597" s="93"/>
    </row>
    <row r="598" spans="2:6">
      <c r="B598" s="210">
        <v>42594</v>
      </c>
      <c r="C598" s="218">
        <v>0.08</v>
      </c>
      <c r="D598" s="211" t="s">
        <v>915</v>
      </c>
      <c r="E598" s="93"/>
      <c r="F598" s="93"/>
    </row>
    <row r="599" spans="2:6">
      <c r="B599" s="210">
        <v>42594</v>
      </c>
      <c r="C599" s="218">
        <v>0.09</v>
      </c>
      <c r="D599" s="211" t="s">
        <v>916</v>
      </c>
      <c r="E599" s="93"/>
      <c r="F599" s="93"/>
    </row>
    <row r="600" spans="2:6">
      <c r="B600" s="210">
        <v>42594</v>
      </c>
      <c r="C600" s="218">
        <v>0.04</v>
      </c>
      <c r="D600" s="211" t="s">
        <v>917</v>
      </c>
      <c r="E600" s="93"/>
      <c r="F600" s="93"/>
    </row>
    <row r="601" spans="2:6">
      <c r="B601" s="210">
        <v>42594</v>
      </c>
      <c r="C601" s="218">
        <v>0.09</v>
      </c>
      <c r="D601" s="211" t="s">
        <v>918</v>
      </c>
      <c r="E601" s="93"/>
      <c r="F601" s="93"/>
    </row>
    <row r="602" spans="2:6">
      <c r="B602" s="210">
        <v>42594</v>
      </c>
      <c r="C602" s="218">
        <v>7.0000000000000007E-2</v>
      </c>
      <c r="D602" s="211" t="s">
        <v>919</v>
      </c>
      <c r="E602" s="93"/>
      <c r="F602" s="93"/>
    </row>
    <row r="603" spans="2:6" s="74" customFormat="1">
      <c r="B603" s="210">
        <v>42594</v>
      </c>
      <c r="C603" s="218">
        <v>7.0000000000000007E-2</v>
      </c>
      <c r="D603" s="211" t="s">
        <v>454</v>
      </c>
      <c r="E603" s="93"/>
      <c r="F603" s="93"/>
    </row>
    <row r="604" spans="2:6" s="74" customFormat="1">
      <c r="B604" s="210">
        <v>42594</v>
      </c>
      <c r="C604" s="218">
        <v>0.12</v>
      </c>
      <c r="D604" s="211" t="s">
        <v>920</v>
      </c>
      <c r="E604" s="93"/>
      <c r="F604" s="93"/>
    </row>
    <row r="605" spans="2:6" s="74" customFormat="1">
      <c r="B605" s="210">
        <v>42594</v>
      </c>
      <c r="C605" s="218">
        <v>0.27</v>
      </c>
      <c r="D605" s="211" t="s">
        <v>921</v>
      </c>
      <c r="E605" s="93"/>
      <c r="F605" s="93"/>
    </row>
    <row r="606" spans="2:6" s="74" customFormat="1">
      <c r="B606" s="210">
        <v>42594</v>
      </c>
      <c r="C606" s="218">
        <v>0.08</v>
      </c>
      <c r="D606" s="211" t="s">
        <v>922</v>
      </c>
      <c r="E606" s="93"/>
      <c r="F606" s="93"/>
    </row>
    <row r="607" spans="2:6" s="74" customFormat="1">
      <c r="B607" s="193">
        <v>42594</v>
      </c>
      <c r="C607" s="195">
        <v>0.08</v>
      </c>
      <c r="D607" s="190" t="s">
        <v>5162</v>
      </c>
      <c r="E607" s="93"/>
      <c r="F607" s="93"/>
    </row>
    <row r="608" spans="2:6" s="74" customFormat="1">
      <c r="B608" s="210">
        <v>42595</v>
      </c>
      <c r="C608" s="218">
        <v>13</v>
      </c>
      <c r="D608" s="211" t="s">
        <v>923</v>
      </c>
      <c r="E608" s="93"/>
      <c r="F608" s="93"/>
    </row>
    <row r="609" spans="2:6" s="74" customFormat="1">
      <c r="B609" s="210">
        <v>42595</v>
      </c>
      <c r="C609" s="218">
        <v>4</v>
      </c>
      <c r="D609" s="211" t="s">
        <v>924</v>
      </c>
      <c r="E609" s="93"/>
      <c r="F609" s="93"/>
    </row>
    <row r="610" spans="2:6" s="74" customFormat="1">
      <c r="B610" s="210">
        <v>42595</v>
      </c>
      <c r="C610" s="218">
        <v>4</v>
      </c>
      <c r="D610" s="211" t="s">
        <v>925</v>
      </c>
      <c r="E610" s="93"/>
      <c r="F610" s="93"/>
    </row>
    <row r="611" spans="2:6" s="74" customFormat="1">
      <c r="B611" s="210">
        <v>42597</v>
      </c>
      <c r="C611" s="218">
        <v>0.05</v>
      </c>
      <c r="D611" s="211" t="s">
        <v>926</v>
      </c>
      <c r="E611" s="93"/>
      <c r="F611" s="93"/>
    </row>
    <row r="612" spans="2:6" s="74" customFormat="1">
      <c r="B612" s="210">
        <v>42597</v>
      </c>
      <c r="C612" s="218">
        <v>0.09</v>
      </c>
      <c r="D612" s="211" t="s">
        <v>927</v>
      </c>
      <c r="E612" s="93"/>
      <c r="F612" s="93"/>
    </row>
    <row r="613" spans="2:6">
      <c r="B613" s="210">
        <v>42597</v>
      </c>
      <c r="C613" s="218">
        <v>0.83</v>
      </c>
      <c r="D613" s="211" t="s">
        <v>928</v>
      </c>
      <c r="E613" s="93"/>
      <c r="F613" s="93"/>
    </row>
    <row r="614" spans="2:6">
      <c r="B614" s="210">
        <v>42597</v>
      </c>
      <c r="C614" s="218">
        <v>7.0000000000000007E-2</v>
      </c>
      <c r="D614" s="211" t="s">
        <v>487</v>
      </c>
      <c r="E614" s="93"/>
      <c r="F614" s="93"/>
    </row>
    <row r="615" spans="2:6" s="74" customFormat="1">
      <c r="B615" s="210">
        <v>42597</v>
      </c>
      <c r="C615" s="218">
        <v>0.08</v>
      </c>
      <c r="D615" s="211" t="s">
        <v>929</v>
      </c>
      <c r="E615" s="93"/>
      <c r="F615" s="93"/>
    </row>
    <row r="616" spans="2:6" s="74" customFormat="1">
      <c r="B616" s="210">
        <v>42597</v>
      </c>
      <c r="C616" s="218">
        <v>43.45</v>
      </c>
      <c r="D616" s="211" t="s">
        <v>930</v>
      </c>
      <c r="E616" s="93"/>
      <c r="F616" s="93"/>
    </row>
    <row r="617" spans="2:6" s="74" customFormat="1">
      <c r="B617" s="210">
        <v>42597</v>
      </c>
      <c r="C617" s="218">
        <v>0.04</v>
      </c>
      <c r="D617" s="211" t="s">
        <v>931</v>
      </c>
      <c r="E617" s="93"/>
      <c r="F617" s="93"/>
    </row>
    <row r="618" spans="2:6" s="74" customFormat="1">
      <c r="B618" s="210">
        <v>42597</v>
      </c>
      <c r="C618" s="218">
        <v>0.06</v>
      </c>
      <c r="D618" s="211" t="s">
        <v>932</v>
      </c>
      <c r="E618" s="93"/>
      <c r="F618" s="93"/>
    </row>
    <row r="619" spans="2:6" s="74" customFormat="1">
      <c r="B619" s="210">
        <v>42597</v>
      </c>
      <c r="C619" s="218">
        <v>0.25</v>
      </c>
      <c r="D619" s="211" t="s">
        <v>933</v>
      </c>
      <c r="E619" s="93"/>
      <c r="F619" s="93"/>
    </row>
    <row r="620" spans="2:6" s="74" customFormat="1">
      <c r="B620" s="210">
        <v>42597</v>
      </c>
      <c r="C620" s="218">
        <v>0.44</v>
      </c>
      <c r="D620" s="211" t="s">
        <v>934</v>
      </c>
      <c r="E620" s="93"/>
      <c r="F620" s="93"/>
    </row>
    <row r="621" spans="2:6" s="74" customFormat="1">
      <c r="B621" s="210">
        <v>42597</v>
      </c>
      <c r="C621" s="218">
        <v>0.57999999999999996</v>
      </c>
      <c r="D621" s="211" t="s">
        <v>935</v>
      </c>
      <c r="E621" s="93"/>
      <c r="F621" s="93"/>
    </row>
    <row r="622" spans="2:6" s="74" customFormat="1">
      <c r="B622" s="210">
        <v>42597</v>
      </c>
      <c r="C622" s="218">
        <v>82.02</v>
      </c>
      <c r="D622" s="211" t="s">
        <v>936</v>
      </c>
      <c r="E622" s="93"/>
      <c r="F622" s="93"/>
    </row>
    <row r="623" spans="2:6" s="74" customFormat="1">
      <c r="B623" s="210">
        <v>42597</v>
      </c>
      <c r="C623" s="218">
        <v>0.65</v>
      </c>
      <c r="D623" s="211" t="s">
        <v>937</v>
      </c>
      <c r="E623" s="93"/>
      <c r="F623" s="93"/>
    </row>
    <row r="624" spans="2:6" s="74" customFormat="1">
      <c r="B624" s="210">
        <v>42597</v>
      </c>
      <c r="C624" s="218">
        <v>1.75</v>
      </c>
      <c r="D624" s="211" t="s">
        <v>938</v>
      </c>
      <c r="E624" s="93"/>
      <c r="F624" s="93"/>
    </row>
    <row r="625" spans="2:6" s="74" customFormat="1">
      <c r="B625" s="210">
        <v>42597</v>
      </c>
      <c r="C625" s="218">
        <v>0.77</v>
      </c>
      <c r="D625" s="211" t="s">
        <v>939</v>
      </c>
      <c r="E625" s="93"/>
      <c r="F625" s="93"/>
    </row>
    <row r="626" spans="2:6" s="74" customFormat="1">
      <c r="B626" s="210">
        <v>42597</v>
      </c>
      <c r="C626" s="218">
        <v>7.1</v>
      </c>
      <c r="D626" s="211" t="s">
        <v>940</v>
      </c>
      <c r="E626" s="93"/>
      <c r="F626" s="93"/>
    </row>
    <row r="627" spans="2:6" s="74" customFormat="1">
      <c r="B627" s="210">
        <v>42597</v>
      </c>
      <c r="C627" s="218">
        <v>0.06</v>
      </c>
      <c r="D627" s="211" t="s">
        <v>941</v>
      </c>
      <c r="E627" s="93"/>
      <c r="F627" s="93"/>
    </row>
    <row r="628" spans="2:6" s="74" customFormat="1">
      <c r="B628" s="210">
        <v>42597</v>
      </c>
      <c r="C628" s="218">
        <v>0.03</v>
      </c>
      <c r="D628" s="213" t="s">
        <v>942</v>
      </c>
      <c r="E628" s="93"/>
      <c r="F628" s="93"/>
    </row>
    <row r="629" spans="2:6" s="74" customFormat="1">
      <c r="B629" s="210">
        <v>42597</v>
      </c>
      <c r="C629" s="218">
        <v>0.08</v>
      </c>
      <c r="D629" s="211" t="s">
        <v>943</v>
      </c>
      <c r="E629" s="93"/>
      <c r="F629" s="93"/>
    </row>
    <row r="630" spans="2:6" s="74" customFormat="1">
      <c r="B630" s="210">
        <v>42597</v>
      </c>
      <c r="C630" s="218">
        <v>8.3800000000000008</v>
      </c>
      <c r="D630" s="211" t="s">
        <v>755</v>
      </c>
      <c r="E630" s="93"/>
      <c r="F630" s="93"/>
    </row>
    <row r="631" spans="2:6" s="74" customFormat="1">
      <c r="B631" s="210">
        <v>42597</v>
      </c>
      <c r="C631" s="218">
        <v>0.28999999999999998</v>
      </c>
      <c r="D631" s="211" t="s">
        <v>944</v>
      </c>
      <c r="E631" s="93"/>
      <c r="F631" s="93"/>
    </row>
    <row r="632" spans="2:6" s="74" customFormat="1">
      <c r="B632" s="210">
        <v>42597</v>
      </c>
      <c r="C632" s="218">
        <v>30</v>
      </c>
      <c r="D632" s="211" t="s">
        <v>945</v>
      </c>
      <c r="E632" s="93"/>
      <c r="F632" s="93"/>
    </row>
    <row r="633" spans="2:6" s="74" customFormat="1">
      <c r="B633" s="210">
        <v>42597</v>
      </c>
      <c r="C633" s="218">
        <v>13.51</v>
      </c>
      <c r="D633" s="211" t="s">
        <v>946</v>
      </c>
      <c r="E633" s="93"/>
      <c r="F633" s="93"/>
    </row>
    <row r="634" spans="2:6" s="74" customFormat="1">
      <c r="B634" s="210">
        <v>42597</v>
      </c>
      <c r="C634" s="218">
        <v>0.04</v>
      </c>
      <c r="D634" s="211" t="s">
        <v>638</v>
      </c>
      <c r="E634" s="93"/>
      <c r="F634" s="93"/>
    </row>
    <row r="635" spans="2:6" s="74" customFormat="1">
      <c r="B635" s="210">
        <v>42597</v>
      </c>
      <c r="C635" s="218">
        <v>7.69</v>
      </c>
      <c r="D635" s="211" t="s">
        <v>947</v>
      </c>
      <c r="E635" s="93"/>
      <c r="F635" s="93"/>
    </row>
    <row r="636" spans="2:6" s="74" customFormat="1">
      <c r="B636" s="210">
        <v>42597</v>
      </c>
      <c r="C636" s="218">
        <v>0.84</v>
      </c>
      <c r="D636" s="211" t="s">
        <v>948</v>
      </c>
      <c r="E636" s="93"/>
      <c r="F636" s="93"/>
    </row>
    <row r="637" spans="2:6" s="74" customFormat="1">
      <c r="B637" s="210">
        <v>42597</v>
      </c>
      <c r="C637" s="218">
        <v>0.05</v>
      </c>
      <c r="D637" s="211" t="s">
        <v>949</v>
      </c>
      <c r="E637" s="93"/>
      <c r="F637" s="93"/>
    </row>
    <row r="638" spans="2:6" s="74" customFormat="1">
      <c r="B638" s="210">
        <v>42597</v>
      </c>
      <c r="C638" s="218">
        <v>10.02</v>
      </c>
      <c r="D638" s="211" t="s">
        <v>950</v>
      </c>
      <c r="E638" s="93"/>
      <c r="F638" s="93"/>
    </row>
    <row r="639" spans="2:6">
      <c r="B639" s="210">
        <v>42597</v>
      </c>
      <c r="C639" s="218">
        <v>0.08</v>
      </c>
      <c r="D639" s="211" t="s">
        <v>951</v>
      </c>
      <c r="E639" s="93"/>
      <c r="F639" s="93"/>
    </row>
    <row r="640" spans="2:6">
      <c r="B640" s="210">
        <v>42597</v>
      </c>
      <c r="C640" s="218">
        <v>0.08</v>
      </c>
      <c r="D640" s="211" t="s">
        <v>952</v>
      </c>
      <c r="E640" s="93"/>
      <c r="F640" s="93"/>
    </row>
    <row r="641" spans="2:6">
      <c r="B641" s="210">
        <v>42597</v>
      </c>
      <c r="C641" s="218">
        <v>0.08</v>
      </c>
      <c r="D641" s="211" t="s">
        <v>953</v>
      </c>
      <c r="E641" s="93"/>
      <c r="F641" s="93"/>
    </row>
    <row r="642" spans="2:6">
      <c r="B642" s="210">
        <v>42597</v>
      </c>
      <c r="C642" s="218">
        <v>0.19</v>
      </c>
      <c r="D642" s="211" t="s">
        <v>954</v>
      </c>
      <c r="E642" s="93"/>
      <c r="F642" s="93"/>
    </row>
    <row r="643" spans="2:6">
      <c r="B643" s="210">
        <v>42597</v>
      </c>
      <c r="C643" s="218">
        <v>0.44</v>
      </c>
      <c r="D643" s="211" t="s">
        <v>955</v>
      </c>
      <c r="E643" s="93"/>
      <c r="F643" s="93"/>
    </row>
    <row r="644" spans="2:6">
      <c r="B644" s="210">
        <v>42597</v>
      </c>
      <c r="C644" s="218">
        <v>0.02</v>
      </c>
      <c r="D644" s="211" t="s">
        <v>956</v>
      </c>
      <c r="E644" s="93"/>
      <c r="F644" s="93"/>
    </row>
    <row r="645" spans="2:6">
      <c r="B645" s="210">
        <v>42597</v>
      </c>
      <c r="C645" s="218">
        <v>0.23</v>
      </c>
      <c r="D645" s="211" t="s">
        <v>957</v>
      </c>
      <c r="E645" s="93"/>
      <c r="F645" s="93"/>
    </row>
    <row r="646" spans="2:6">
      <c r="B646" s="210">
        <v>42597</v>
      </c>
      <c r="C646" s="218">
        <v>100</v>
      </c>
      <c r="D646" s="211" t="s">
        <v>958</v>
      </c>
      <c r="E646" s="93"/>
      <c r="F646" s="93"/>
    </row>
    <row r="647" spans="2:6">
      <c r="B647" s="210">
        <v>42597</v>
      </c>
      <c r="C647" s="218">
        <v>0.33</v>
      </c>
      <c r="D647" s="211" t="s">
        <v>959</v>
      </c>
      <c r="E647" s="93"/>
      <c r="F647" s="93"/>
    </row>
    <row r="648" spans="2:6">
      <c r="B648" s="210">
        <v>42597</v>
      </c>
      <c r="C648" s="218">
        <v>210</v>
      </c>
      <c r="D648" s="211" t="s">
        <v>960</v>
      </c>
      <c r="E648" s="93"/>
      <c r="F648" s="93"/>
    </row>
    <row r="649" spans="2:6">
      <c r="B649" s="210">
        <v>42597</v>
      </c>
      <c r="C649" s="218">
        <v>0.8</v>
      </c>
      <c r="D649" s="211" t="s">
        <v>961</v>
      </c>
      <c r="E649" s="93"/>
      <c r="F649" s="93"/>
    </row>
    <row r="650" spans="2:6">
      <c r="B650" s="210">
        <v>42597</v>
      </c>
      <c r="C650" s="218">
        <v>0.03</v>
      </c>
      <c r="D650" s="211" t="s">
        <v>962</v>
      </c>
      <c r="E650" s="93"/>
      <c r="F650" s="93"/>
    </row>
    <row r="651" spans="2:6">
      <c r="B651" s="210">
        <v>42597</v>
      </c>
      <c r="C651" s="218">
        <v>0.03</v>
      </c>
      <c r="D651" s="211" t="s">
        <v>963</v>
      </c>
      <c r="E651" s="93"/>
      <c r="F651" s="93"/>
    </row>
    <row r="652" spans="2:6">
      <c r="B652" s="210">
        <v>42597</v>
      </c>
      <c r="C652" s="218">
        <v>19.8</v>
      </c>
      <c r="D652" s="211" t="s">
        <v>964</v>
      </c>
      <c r="E652" s="93"/>
      <c r="F652" s="93"/>
    </row>
    <row r="653" spans="2:6">
      <c r="B653" s="210">
        <v>42597</v>
      </c>
      <c r="C653" s="218">
        <v>0.3</v>
      </c>
      <c r="D653" s="211" t="s">
        <v>965</v>
      </c>
      <c r="E653" s="93"/>
      <c r="F653" s="93"/>
    </row>
    <row r="654" spans="2:6">
      <c r="B654" s="210">
        <v>42597</v>
      </c>
      <c r="C654" s="218">
        <v>0.04</v>
      </c>
      <c r="D654" s="211" t="s">
        <v>426</v>
      </c>
      <c r="E654" s="93"/>
      <c r="F654" s="93"/>
    </row>
    <row r="655" spans="2:6">
      <c r="B655" s="210">
        <v>42597</v>
      </c>
      <c r="C655" s="218">
        <v>0.12</v>
      </c>
      <c r="D655" s="211" t="s">
        <v>660</v>
      </c>
      <c r="E655" s="93"/>
      <c r="F655" s="93"/>
    </row>
    <row r="656" spans="2:6">
      <c r="B656" s="210">
        <v>42597</v>
      </c>
      <c r="C656" s="218">
        <v>0.4</v>
      </c>
      <c r="D656" s="211" t="s">
        <v>966</v>
      </c>
      <c r="E656" s="93"/>
      <c r="F656" s="93"/>
    </row>
    <row r="657" spans="2:6">
      <c r="B657" s="210">
        <v>42597</v>
      </c>
      <c r="C657" s="218">
        <v>0.01</v>
      </c>
      <c r="D657" s="211" t="s">
        <v>967</v>
      </c>
      <c r="E657" s="93"/>
      <c r="F657" s="93"/>
    </row>
    <row r="658" spans="2:6">
      <c r="B658" s="210">
        <v>42597</v>
      </c>
      <c r="C658" s="218">
        <v>0.53</v>
      </c>
      <c r="D658" s="211" t="s">
        <v>968</v>
      </c>
      <c r="E658" s="93"/>
      <c r="F658" s="93"/>
    </row>
    <row r="659" spans="2:6">
      <c r="B659" s="210">
        <v>42597</v>
      </c>
      <c r="C659" s="218">
        <v>0.02</v>
      </c>
      <c r="D659" s="211" t="s">
        <v>969</v>
      </c>
      <c r="E659" s="93"/>
      <c r="F659" s="93"/>
    </row>
    <row r="660" spans="2:6">
      <c r="B660" s="210">
        <v>42597</v>
      </c>
      <c r="C660" s="218">
        <v>0.01</v>
      </c>
      <c r="D660" s="211" t="s">
        <v>970</v>
      </c>
      <c r="E660" s="93"/>
      <c r="F660" s="93"/>
    </row>
    <row r="661" spans="2:6">
      <c r="B661" s="210">
        <v>42597</v>
      </c>
      <c r="C661" s="218">
        <v>26</v>
      </c>
      <c r="D661" s="211" t="s">
        <v>971</v>
      </c>
      <c r="E661" s="93"/>
      <c r="F661" s="93"/>
    </row>
    <row r="662" spans="2:6">
      <c r="B662" s="210">
        <v>42597</v>
      </c>
      <c r="C662" s="218">
        <v>4.28</v>
      </c>
      <c r="D662" s="211" t="s">
        <v>972</v>
      </c>
      <c r="E662" s="93"/>
      <c r="F662" s="93"/>
    </row>
    <row r="663" spans="2:6">
      <c r="B663" s="210">
        <v>42597</v>
      </c>
      <c r="C663" s="218">
        <v>77</v>
      </c>
      <c r="D663" s="211" t="s">
        <v>973</v>
      </c>
      <c r="E663" s="93"/>
      <c r="F663" s="93"/>
    </row>
    <row r="664" spans="2:6">
      <c r="B664" s="210">
        <v>42597</v>
      </c>
      <c r="C664" s="218">
        <v>90</v>
      </c>
      <c r="D664" s="211" t="s">
        <v>974</v>
      </c>
      <c r="E664" s="93"/>
      <c r="F664" s="93"/>
    </row>
    <row r="665" spans="2:6">
      <c r="B665" s="210">
        <v>42597</v>
      </c>
      <c r="C665" s="218">
        <v>0.74</v>
      </c>
      <c r="D665" s="211" t="s">
        <v>442</v>
      </c>
      <c r="E665" s="93"/>
      <c r="F665" s="93"/>
    </row>
    <row r="666" spans="2:6">
      <c r="B666" s="210">
        <v>42597</v>
      </c>
      <c r="C666" s="218">
        <v>0.22</v>
      </c>
      <c r="D666" s="211" t="s">
        <v>975</v>
      </c>
      <c r="E666" s="93"/>
      <c r="F666" s="93"/>
    </row>
    <row r="667" spans="2:6">
      <c r="B667" s="210">
        <v>42597</v>
      </c>
      <c r="C667" s="218">
        <v>3</v>
      </c>
      <c r="D667" s="211" t="s">
        <v>688</v>
      </c>
      <c r="E667" s="93"/>
      <c r="F667" s="93"/>
    </row>
    <row r="668" spans="2:6">
      <c r="B668" s="210">
        <v>42597</v>
      </c>
      <c r="C668" s="218">
        <v>0.56000000000000005</v>
      </c>
      <c r="D668" s="211" t="s">
        <v>976</v>
      </c>
      <c r="E668" s="93"/>
      <c r="F668" s="93"/>
    </row>
    <row r="669" spans="2:6">
      <c r="B669" s="210">
        <v>42597</v>
      </c>
      <c r="C669" s="218">
        <v>0.61</v>
      </c>
      <c r="D669" s="211" t="s">
        <v>977</v>
      </c>
      <c r="E669" s="93"/>
      <c r="F669" s="93"/>
    </row>
    <row r="670" spans="2:6">
      <c r="B670" s="210">
        <v>42597</v>
      </c>
      <c r="C670" s="218">
        <v>0.23</v>
      </c>
      <c r="D670" s="211" t="s">
        <v>978</v>
      </c>
      <c r="E670" s="93"/>
      <c r="F670" s="93"/>
    </row>
    <row r="671" spans="2:6">
      <c r="B671" s="210">
        <v>42597</v>
      </c>
      <c r="C671" s="218">
        <v>0.14000000000000001</v>
      </c>
      <c r="D671" s="211" t="s">
        <v>979</v>
      </c>
      <c r="E671" s="93"/>
      <c r="F671" s="93"/>
    </row>
    <row r="672" spans="2:6" s="74" customFormat="1">
      <c r="B672" s="210">
        <v>42597</v>
      </c>
      <c r="C672" s="218">
        <v>0.69</v>
      </c>
      <c r="D672" s="211" t="s">
        <v>980</v>
      </c>
      <c r="E672" s="93"/>
      <c r="F672" s="93"/>
    </row>
    <row r="673" spans="2:6" s="74" customFormat="1">
      <c r="B673" s="210">
        <v>42597</v>
      </c>
      <c r="C673" s="218">
        <v>0.26</v>
      </c>
      <c r="D673" s="211" t="s">
        <v>447</v>
      </c>
      <c r="E673" s="93"/>
      <c r="F673" s="93"/>
    </row>
    <row r="674" spans="2:6" s="74" customFormat="1">
      <c r="B674" s="210">
        <v>42597</v>
      </c>
      <c r="C674" s="218">
        <v>496.74</v>
      </c>
      <c r="D674" s="211" t="s">
        <v>981</v>
      </c>
      <c r="E674" s="93"/>
      <c r="F674" s="93"/>
    </row>
    <row r="675" spans="2:6" s="74" customFormat="1">
      <c r="B675" s="210">
        <v>42597</v>
      </c>
      <c r="C675" s="218">
        <v>0.08</v>
      </c>
      <c r="D675" s="211" t="s">
        <v>483</v>
      </c>
      <c r="E675" s="93"/>
      <c r="F675" s="93"/>
    </row>
    <row r="676" spans="2:6" s="74" customFormat="1">
      <c r="B676" s="210">
        <v>42597</v>
      </c>
      <c r="C676" s="218">
        <v>0.11</v>
      </c>
      <c r="D676" s="211" t="s">
        <v>982</v>
      </c>
      <c r="E676" s="93"/>
      <c r="F676" s="93"/>
    </row>
    <row r="677" spans="2:6" s="74" customFormat="1">
      <c r="B677" s="210">
        <v>42597</v>
      </c>
      <c r="C677" s="218">
        <v>0.17</v>
      </c>
      <c r="D677" s="211" t="s">
        <v>447</v>
      </c>
      <c r="E677" s="93"/>
      <c r="F677" s="93"/>
    </row>
    <row r="678" spans="2:6" s="74" customFormat="1">
      <c r="B678" s="193">
        <v>42597</v>
      </c>
      <c r="C678" s="195">
        <v>30</v>
      </c>
      <c r="D678" s="190" t="s">
        <v>5163</v>
      </c>
      <c r="E678" s="93"/>
      <c r="F678" s="93"/>
    </row>
    <row r="679" spans="2:6" s="74" customFormat="1">
      <c r="B679" s="193">
        <v>42597</v>
      </c>
      <c r="C679" s="195">
        <v>76.650000000000006</v>
      </c>
      <c r="D679" s="190" t="s">
        <v>5164</v>
      </c>
      <c r="E679" s="93"/>
      <c r="F679" s="93"/>
    </row>
    <row r="680" spans="2:6" s="74" customFormat="1">
      <c r="B680" s="193">
        <v>42597</v>
      </c>
      <c r="C680" s="195">
        <v>200</v>
      </c>
      <c r="D680" s="190" t="s">
        <v>5166</v>
      </c>
      <c r="E680" s="93"/>
      <c r="F680" s="93"/>
    </row>
    <row r="681" spans="2:6" s="74" customFormat="1">
      <c r="B681" s="193">
        <v>42597</v>
      </c>
      <c r="C681" s="195">
        <v>200</v>
      </c>
      <c r="D681" s="190" t="s">
        <v>5150</v>
      </c>
      <c r="E681" s="93"/>
      <c r="F681" s="93"/>
    </row>
    <row r="682" spans="2:6" s="74" customFormat="1">
      <c r="B682" s="210">
        <v>42598</v>
      </c>
      <c r="C682" s="218">
        <v>0.88</v>
      </c>
      <c r="D682" s="211" t="s">
        <v>487</v>
      </c>
      <c r="E682" s="93"/>
      <c r="F682" s="93"/>
    </row>
    <row r="683" spans="2:6" s="74" customFormat="1">
      <c r="B683" s="210">
        <v>42598</v>
      </c>
      <c r="C683" s="218">
        <v>0.09</v>
      </c>
      <c r="D683" s="211" t="s">
        <v>983</v>
      </c>
      <c r="E683" s="93"/>
      <c r="F683" s="93"/>
    </row>
    <row r="684" spans="2:6">
      <c r="B684" s="210">
        <v>42598</v>
      </c>
      <c r="C684" s="218">
        <v>0.22</v>
      </c>
      <c r="D684" s="211" t="s">
        <v>984</v>
      </c>
      <c r="E684" s="93"/>
      <c r="F684" s="93"/>
    </row>
    <row r="685" spans="2:6">
      <c r="B685" s="210">
        <v>42598</v>
      </c>
      <c r="C685" s="218">
        <v>0.5</v>
      </c>
      <c r="D685" s="211" t="s">
        <v>421</v>
      </c>
      <c r="E685" s="93"/>
      <c r="F685" s="93"/>
    </row>
    <row r="686" spans="2:6">
      <c r="B686" s="210">
        <v>42598</v>
      </c>
      <c r="C686" s="218">
        <v>500</v>
      </c>
      <c r="D686" s="211" t="s">
        <v>985</v>
      </c>
      <c r="E686" s="93"/>
      <c r="F686" s="93"/>
    </row>
    <row r="687" spans="2:6">
      <c r="B687" s="210">
        <v>42598</v>
      </c>
      <c r="C687" s="218">
        <v>30.5</v>
      </c>
      <c r="D687" s="211" t="s">
        <v>923</v>
      </c>
      <c r="E687" s="93"/>
      <c r="F687" s="93"/>
    </row>
    <row r="688" spans="2:6">
      <c r="B688" s="210">
        <v>42598</v>
      </c>
      <c r="C688" s="218">
        <v>21</v>
      </c>
      <c r="D688" s="211" t="s">
        <v>986</v>
      </c>
      <c r="E688" s="93"/>
      <c r="F688" s="93"/>
    </row>
    <row r="689" spans="2:6">
      <c r="B689" s="210">
        <v>42598</v>
      </c>
      <c r="C689" s="218">
        <v>110</v>
      </c>
      <c r="D689" s="211" t="s">
        <v>987</v>
      </c>
      <c r="E689" s="93"/>
      <c r="F689" s="93"/>
    </row>
    <row r="690" spans="2:6">
      <c r="B690" s="210">
        <v>42598</v>
      </c>
      <c r="C690" s="218">
        <v>0.76</v>
      </c>
      <c r="D690" s="211" t="s">
        <v>421</v>
      </c>
      <c r="E690" s="93"/>
      <c r="F690" s="93"/>
    </row>
    <row r="691" spans="2:6">
      <c r="B691" s="210">
        <v>42598</v>
      </c>
      <c r="C691" s="218">
        <v>0.81</v>
      </c>
      <c r="D691" s="211" t="s">
        <v>988</v>
      </c>
      <c r="E691" s="93"/>
      <c r="F691" s="93"/>
    </row>
    <row r="692" spans="2:6">
      <c r="B692" s="210">
        <v>42598</v>
      </c>
      <c r="C692" s="218">
        <v>0.61</v>
      </c>
      <c r="D692" s="211" t="s">
        <v>989</v>
      </c>
      <c r="E692" s="93"/>
      <c r="F692" s="93"/>
    </row>
    <row r="693" spans="2:6">
      <c r="B693" s="210">
        <v>42598</v>
      </c>
      <c r="C693" s="218">
        <v>0.79</v>
      </c>
      <c r="D693" s="211" t="s">
        <v>990</v>
      </c>
      <c r="E693" s="93"/>
      <c r="F693" s="93"/>
    </row>
    <row r="694" spans="2:6">
      <c r="B694" s="210">
        <v>42598</v>
      </c>
      <c r="C694" s="218">
        <v>0.02</v>
      </c>
      <c r="D694" s="211" t="s">
        <v>991</v>
      </c>
      <c r="E694" s="93"/>
      <c r="F694" s="93"/>
    </row>
    <row r="695" spans="2:6">
      <c r="B695" s="210">
        <v>42598</v>
      </c>
      <c r="C695" s="218">
        <v>3.99</v>
      </c>
      <c r="D695" s="211" t="s">
        <v>992</v>
      </c>
      <c r="E695" s="93"/>
      <c r="F695" s="93"/>
    </row>
    <row r="696" spans="2:6">
      <c r="B696" s="210">
        <v>42598</v>
      </c>
      <c r="C696" s="218">
        <v>0.13</v>
      </c>
      <c r="D696" s="211" t="s">
        <v>993</v>
      </c>
      <c r="E696" s="93"/>
      <c r="F696" s="93"/>
    </row>
    <row r="697" spans="2:6">
      <c r="B697" s="210">
        <v>42598</v>
      </c>
      <c r="C697" s="218">
        <v>0.22</v>
      </c>
      <c r="D697" s="211" t="s">
        <v>994</v>
      </c>
      <c r="E697" s="93"/>
      <c r="F697" s="93"/>
    </row>
    <row r="698" spans="2:6">
      <c r="B698" s="210">
        <v>42598</v>
      </c>
      <c r="C698" s="218">
        <v>47.54</v>
      </c>
      <c r="D698" s="211" t="s">
        <v>995</v>
      </c>
      <c r="E698" s="93"/>
      <c r="F698" s="93"/>
    </row>
    <row r="699" spans="2:6">
      <c r="B699" s="210">
        <v>42598</v>
      </c>
      <c r="C699" s="218">
        <v>62</v>
      </c>
      <c r="D699" s="211" t="s">
        <v>996</v>
      </c>
      <c r="E699" s="93"/>
      <c r="F699" s="93"/>
    </row>
    <row r="700" spans="2:6">
      <c r="B700" s="210">
        <v>42598</v>
      </c>
      <c r="C700" s="218">
        <v>0.06</v>
      </c>
      <c r="D700" s="211" t="s">
        <v>997</v>
      </c>
      <c r="E700" s="93"/>
      <c r="F700" s="93"/>
    </row>
    <row r="701" spans="2:6">
      <c r="B701" s="210">
        <v>42598</v>
      </c>
      <c r="C701" s="218">
        <v>0.15</v>
      </c>
      <c r="D701" s="211" t="s">
        <v>998</v>
      </c>
      <c r="E701" s="93"/>
      <c r="F701" s="93"/>
    </row>
    <row r="702" spans="2:6">
      <c r="B702" s="210">
        <v>42598</v>
      </c>
      <c r="C702" s="218">
        <v>50.71</v>
      </c>
      <c r="D702" s="211" t="s">
        <v>999</v>
      </c>
      <c r="E702" s="93"/>
      <c r="F702" s="93"/>
    </row>
    <row r="703" spans="2:6">
      <c r="B703" s="210">
        <v>42598</v>
      </c>
      <c r="C703" s="218">
        <v>0.27</v>
      </c>
      <c r="D703" s="211" t="s">
        <v>1000</v>
      </c>
      <c r="E703" s="93"/>
      <c r="F703" s="93"/>
    </row>
    <row r="704" spans="2:6">
      <c r="B704" s="210">
        <v>42598</v>
      </c>
      <c r="C704" s="218">
        <v>0.25</v>
      </c>
      <c r="D704" s="213" t="s">
        <v>1001</v>
      </c>
      <c r="E704" s="93"/>
      <c r="F704" s="93"/>
    </row>
    <row r="705" spans="2:6">
      <c r="B705" s="210">
        <v>42598</v>
      </c>
      <c r="C705" s="218">
        <v>0.6</v>
      </c>
      <c r="D705" s="213" t="s">
        <v>1002</v>
      </c>
      <c r="E705" s="93"/>
      <c r="F705" s="93"/>
    </row>
    <row r="706" spans="2:6" s="74" customFormat="1">
      <c r="B706" s="210">
        <v>42598</v>
      </c>
      <c r="C706" s="218">
        <v>1</v>
      </c>
      <c r="D706" s="211" t="s">
        <v>1003</v>
      </c>
      <c r="E706" s="93"/>
      <c r="F706" s="93"/>
    </row>
    <row r="707" spans="2:6" s="74" customFormat="1">
      <c r="B707" s="210">
        <v>42598</v>
      </c>
      <c r="C707" s="218">
        <v>0.54</v>
      </c>
      <c r="D707" s="211" t="s">
        <v>1004</v>
      </c>
      <c r="E707" s="93"/>
      <c r="F707" s="93"/>
    </row>
    <row r="708" spans="2:6" s="74" customFormat="1">
      <c r="B708" s="210">
        <v>42598</v>
      </c>
      <c r="C708" s="218">
        <v>6.49</v>
      </c>
      <c r="D708" s="211" t="s">
        <v>1005</v>
      </c>
      <c r="E708" s="93"/>
      <c r="F708" s="93"/>
    </row>
    <row r="709" spans="2:6" s="74" customFormat="1">
      <c r="B709" s="210">
        <v>42598</v>
      </c>
      <c r="C709" s="218">
        <v>0.47</v>
      </c>
      <c r="D709" s="211" t="s">
        <v>1006</v>
      </c>
      <c r="E709" s="93"/>
      <c r="F709" s="93"/>
    </row>
    <row r="710" spans="2:6" s="74" customFormat="1">
      <c r="B710" s="210">
        <v>42598</v>
      </c>
      <c r="C710" s="218">
        <v>0.03</v>
      </c>
      <c r="D710" s="211" t="s">
        <v>1007</v>
      </c>
      <c r="E710" s="93"/>
      <c r="F710" s="93"/>
    </row>
    <row r="711" spans="2:6">
      <c r="B711" s="210">
        <v>42598</v>
      </c>
      <c r="C711" s="218">
        <v>10.57</v>
      </c>
      <c r="D711" s="211" t="s">
        <v>1008</v>
      </c>
      <c r="E711" s="93"/>
      <c r="F711" s="93"/>
    </row>
    <row r="712" spans="2:6">
      <c r="B712" s="210">
        <v>42598</v>
      </c>
      <c r="C712" s="218">
        <v>33</v>
      </c>
      <c r="D712" s="211" t="s">
        <v>1009</v>
      </c>
      <c r="E712" s="93"/>
      <c r="F712" s="93"/>
    </row>
    <row r="713" spans="2:6">
      <c r="B713" s="210">
        <v>42598</v>
      </c>
      <c r="C713" s="218">
        <v>5.0199999999999996</v>
      </c>
      <c r="D713" s="211" t="s">
        <v>601</v>
      </c>
      <c r="E713" s="93"/>
      <c r="F713" s="93"/>
    </row>
    <row r="714" spans="2:6">
      <c r="B714" s="210">
        <v>42598</v>
      </c>
      <c r="C714" s="218">
        <v>0.09</v>
      </c>
      <c r="D714" s="211" t="s">
        <v>1010</v>
      </c>
      <c r="E714" s="93"/>
      <c r="F714" s="93"/>
    </row>
    <row r="715" spans="2:6">
      <c r="B715" s="210">
        <v>42598</v>
      </c>
      <c r="C715" s="218">
        <v>0.31</v>
      </c>
      <c r="D715" s="211" t="s">
        <v>1011</v>
      </c>
      <c r="E715" s="93"/>
      <c r="F715" s="93"/>
    </row>
    <row r="716" spans="2:6" s="74" customFormat="1">
      <c r="B716" s="210">
        <v>42598</v>
      </c>
      <c r="C716" s="218">
        <v>0.03</v>
      </c>
      <c r="D716" s="211" t="s">
        <v>660</v>
      </c>
      <c r="E716" s="93"/>
      <c r="F716" s="93"/>
    </row>
    <row r="717" spans="2:6" s="74" customFormat="1">
      <c r="B717" s="210">
        <v>42598</v>
      </c>
      <c r="C717" s="218">
        <v>0.01</v>
      </c>
      <c r="D717" s="211" t="s">
        <v>582</v>
      </c>
      <c r="E717" s="93"/>
      <c r="F717" s="93"/>
    </row>
    <row r="718" spans="2:6" s="74" customFormat="1">
      <c r="B718" s="210">
        <v>42598</v>
      </c>
      <c r="C718" s="218">
        <v>13.94</v>
      </c>
      <c r="D718" s="211" t="s">
        <v>1012</v>
      </c>
      <c r="E718" s="93"/>
      <c r="F718" s="93"/>
    </row>
    <row r="719" spans="2:6" s="74" customFormat="1">
      <c r="B719" s="210">
        <v>42598</v>
      </c>
      <c r="C719" s="218">
        <v>0.09</v>
      </c>
      <c r="D719" s="211" t="s">
        <v>1013</v>
      </c>
      <c r="E719" s="93"/>
      <c r="F719" s="93"/>
    </row>
    <row r="720" spans="2:6" s="74" customFormat="1">
      <c r="B720" s="210">
        <v>42598</v>
      </c>
      <c r="C720" s="218">
        <v>0.51</v>
      </c>
      <c r="D720" s="211" t="s">
        <v>961</v>
      </c>
      <c r="E720" s="93"/>
      <c r="F720" s="93"/>
    </row>
    <row r="721" spans="2:6" s="74" customFormat="1">
      <c r="B721" s="210">
        <v>42598</v>
      </c>
      <c r="C721" s="218">
        <v>0.12</v>
      </c>
      <c r="D721" s="211" t="s">
        <v>1014</v>
      </c>
      <c r="E721" s="93"/>
      <c r="F721" s="93"/>
    </row>
    <row r="722" spans="2:6">
      <c r="B722" s="210">
        <v>42598</v>
      </c>
      <c r="C722" s="218">
        <v>16.72</v>
      </c>
      <c r="D722" s="211" t="s">
        <v>1015</v>
      </c>
      <c r="E722" s="93"/>
      <c r="F722" s="93"/>
    </row>
    <row r="723" spans="2:6">
      <c r="B723" s="210">
        <v>42598</v>
      </c>
      <c r="C723" s="218">
        <v>0.18</v>
      </c>
      <c r="D723" s="211" t="s">
        <v>539</v>
      </c>
      <c r="E723" s="93"/>
      <c r="F723" s="93"/>
    </row>
    <row r="724" spans="2:6">
      <c r="B724" s="210">
        <v>42598</v>
      </c>
      <c r="C724" s="218">
        <v>1.1499999999999999</v>
      </c>
      <c r="D724" s="211" t="s">
        <v>447</v>
      </c>
      <c r="E724" s="93"/>
      <c r="F724" s="93"/>
    </row>
    <row r="725" spans="2:6">
      <c r="B725" s="210">
        <v>42598</v>
      </c>
      <c r="C725" s="218">
        <v>0.06</v>
      </c>
      <c r="D725" s="211" t="s">
        <v>1016</v>
      </c>
      <c r="E725" s="93"/>
      <c r="F725" s="93"/>
    </row>
    <row r="726" spans="2:6">
      <c r="B726" s="210">
        <v>42598</v>
      </c>
      <c r="C726" s="218">
        <v>0.06</v>
      </c>
      <c r="D726" s="211" t="s">
        <v>1017</v>
      </c>
      <c r="E726" s="93"/>
      <c r="F726" s="93"/>
    </row>
    <row r="727" spans="2:6">
      <c r="B727" s="210">
        <v>42598</v>
      </c>
      <c r="C727" s="218">
        <v>0.44</v>
      </c>
      <c r="D727" s="211" t="s">
        <v>454</v>
      </c>
      <c r="E727" s="93"/>
      <c r="F727" s="93"/>
    </row>
    <row r="728" spans="2:6">
      <c r="B728" s="210">
        <v>42598</v>
      </c>
      <c r="C728" s="218">
        <v>0.15</v>
      </c>
      <c r="D728" s="211" t="s">
        <v>1018</v>
      </c>
      <c r="E728" s="93"/>
      <c r="F728" s="93"/>
    </row>
    <row r="729" spans="2:6">
      <c r="B729" s="193">
        <v>42598</v>
      </c>
      <c r="C729" s="195">
        <v>0.26</v>
      </c>
      <c r="D729" s="190" t="s">
        <v>5167</v>
      </c>
      <c r="E729" s="93"/>
      <c r="F729" s="93"/>
    </row>
    <row r="730" spans="2:6">
      <c r="B730" s="193">
        <v>42598</v>
      </c>
      <c r="C730" s="195">
        <v>0.91</v>
      </c>
      <c r="D730" s="190" t="s">
        <v>5168</v>
      </c>
      <c r="E730" s="93"/>
      <c r="F730" s="93"/>
    </row>
    <row r="731" spans="2:6">
      <c r="B731" s="193">
        <v>42598</v>
      </c>
      <c r="C731" s="195">
        <v>20</v>
      </c>
      <c r="D731" s="190" t="s">
        <v>5169</v>
      </c>
      <c r="E731" s="93"/>
      <c r="F731" s="93"/>
    </row>
    <row r="732" spans="2:6">
      <c r="B732" s="193">
        <v>42598</v>
      </c>
      <c r="C732" s="195">
        <v>201</v>
      </c>
      <c r="D732" s="190" t="s">
        <v>5170</v>
      </c>
      <c r="E732" s="93"/>
      <c r="F732" s="93"/>
    </row>
    <row r="733" spans="2:6">
      <c r="B733" s="193">
        <v>42598</v>
      </c>
      <c r="C733" s="195">
        <v>292.8</v>
      </c>
      <c r="D733" s="190" t="s">
        <v>5171</v>
      </c>
      <c r="E733" s="93"/>
      <c r="F733" s="93"/>
    </row>
    <row r="734" spans="2:6">
      <c r="B734" s="210">
        <v>42599</v>
      </c>
      <c r="C734" s="218">
        <v>100</v>
      </c>
      <c r="D734" s="211" t="s">
        <v>1019</v>
      </c>
      <c r="E734" s="93"/>
      <c r="F734" s="93"/>
    </row>
    <row r="735" spans="2:6">
      <c r="B735" s="210">
        <v>42599</v>
      </c>
      <c r="C735" s="218">
        <v>0.12</v>
      </c>
      <c r="D735" s="211" t="s">
        <v>1020</v>
      </c>
      <c r="E735" s="93"/>
      <c r="F735" s="93"/>
    </row>
    <row r="736" spans="2:6">
      <c r="B736" s="210">
        <v>42599</v>
      </c>
      <c r="C736" s="218">
        <v>0.05</v>
      </c>
      <c r="D736" s="211" t="s">
        <v>487</v>
      </c>
      <c r="E736" s="93"/>
      <c r="F736" s="93"/>
    </row>
    <row r="737" spans="2:6">
      <c r="B737" s="210">
        <v>42599</v>
      </c>
      <c r="C737" s="218">
        <v>7.0000000000000007E-2</v>
      </c>
      <c r="D737" s="211" t="s">
        <v>487</v>
      </c>
      <c r="E737" s="93"/>
      <c r="F737" s="93"/>
    </row>
    <row r="738" spans="2:6">
      <c r="B738" s="210">
        <v>42599</v>
      </c>
      <c r="C738" s="218">
        <v>0.19</v>
      </c>
      <c r="D738" s="211" t="s">
        <v>482</v>
      </c>
      <c r="E738" s="93"/>
      <c r="F738" s="93"/>
    </row>
    <row r="739" spans="2:6">
      <c r="B739" s="210">
        <v>42599</v>
      </c>
      <c r="C739" s="218">
        <v>51.7</v>
      </c>
      <c r="D739" s="211" t="s">
        <v>1021</v>
      </c>
      <c r="E739" s="93"/>
      <c r="F739" s="93"/>
    </row>
    <row r="740" spans="2:6">
      <c r="B740" s="210">
        <v>42599</v>
      </c>
      <c r="C740" s="218">
        <v>30</v>
      </c>
      <c r="D740" s="211" t="s">
        <v>1022</v>
      </c>
      <c r="E740" s="93"/>
      <c r="F740" s="93"/>
    </row>
    <row r="741" spans="2:6">
      <c r="B741" s="210">
        <v>42599</v>
      </c>
      <c r="C741" s="218">
        <v>432.7</v>
      </c>
      <c r="D741" s="211" t="s">
        <v>1023</v>
      </c>
      <c r="E741" s="93"/>
      <c r="F741" s="93"/>
    </row>
    <row r="742" spans="2:6">
      <c r="B742" s="210">
        <v>42599</v>
      </c>
      <c r="C742" s="218">
        <v>2.8</v>
      </c>
      <c r="D742" s="211" t="s">
        <v>1024</v>
      </c>
      <c r="E742" s="93"/>
      <c r="F742" s="93"/>
    </row>
    <row r="743" spans="2:6">
      <c r="B743" s="210">
        <v>42599</v>
      </c>
      <c r="C743" s="218">
        <v>28.82</v>
      </c>
      <c r="D743" s="211" t="s">
        <v>1025</v>
      </c>
      <c r="E743" s="93"/>
      <c r="F743" s="93"/>
    </row>
    <row r="744" spans="2:6">
      <c r="B744" s="210">
        <v>42599</v>
      </c>
      <c r="C744" s="218">
        <v>60</v>
      </c>
      <c r="D744" s="211" t="s">
        <v>1026</v>
      </c>
      <c r="E744" s="93"/>
      <c r="F744" s="93"/>
    </row>
    <row r="745" spans="2:6">
      <c r="B745" s="210">
        <v>42599</v>
      </c>
      <c r="C745" s="218">
        <v>0.3</v>
      </c>
      <c r="D745" s="211" t="s">
        <v>1027</v>
      </c>
      <c r="E745" s="93"/>
      <c r="F745" s="93"/>
    </row>
    <row r="746" spans="2:6">
      <c r="B746" s="210">
        <v>42599</v>
      </c>
      <c r="C746" s="218">
        <v>0.39</v>
      </c>
      <c r="D746" s="211" t="s">
        <v>1028</v>
      </c>
      <c r="E746" s="93"/>
      <c r="F746" s="93"/>
    </row>
    <row r="747" spans="2:6">
      <c r="B747" s="210">
        <v>42599</v>
      </c>
      <c r="C747" s="218">
        <v>50</v>
      </c>
      <c r="D747" s="211" t="s">
        <v>422</v>
      </c>
      <c r="E747" s="93"/>
      <c r="F747" s="93"/>
    </row>
    <row r="748" spans="2:6">
      <c r="B748" s="210">
        <v>42599</v>
      </c>
      <c r="C748" s="218">
        <v>0.02</v>
      </c>
      <c r="D748" s="211" t="s">
        <v>1029</v>
      </c>
      <c r="E748" s="93"/>
      <c r="F748" s="93"/>
    </row>
    <row r="749" spans="2:6">
      <c r="B749" s="210">
        <v>42599</v>
      </c>
      <c r="C749" s="218">
        <v>0.02</v>
      </c>
      <c r="D749" s="211" t="s">
        <v>517</v>
      </c>
      <c r="E749" s="93"/>
      <c r="F749" s="93"/>
    </row>
    <row r="750" spans="2:6">
      <c r="B750" s="210">
        <v>42599</v>
      </c>
      <c r="C750" s="218">
        <v>0.02</v>
      </c>
      <c r="D750" s="211" t="s">
        <v>1030</v>
      </c>
      <c r="E750" s="93"/>
      <c r="F750" s="93"/>
    </row>
    <row r="751" spans="2:6">
      <c r="B751" s="210">
        <v>42599</v>
      </c>
      <c r="C751" s="218">
        <v>0.71</v>
      </c>
      <c r="D751" s="211" t="s">
        <v>603</v>
      </c>
      <c r="E751" s="93"/>
      <c r="F751" s="93"/>
    </row>
    <row r="752" spans="2:6">
      <c r="B752" s="210">
        <v>42599</v>
      </c>
      <c r="C752" s="218">
        <v>0.04</v>
      </c>
      <c r="D752" s="211" t="s">
        <v>820</v>
      </c>
      <c r="E752" s="93"/>
      <c r="F752" s="93"/>
    </row>
    <row r="753" spans="2:6">
      <c r="B753" s="210">
        <v>42599</v>
      </c>
      <c r="C753" s="218">
        <v>7.0000000000000007E-2</v>
      </c>
      <c r="D753" s="211" t="s">
        <v>454</v>
      </c>
      <c r="E753" s="93"/>
      <c r="F753" s="93"/>
    </row>
    <row r="754" spans="2:6" s="74" customFormat="1">
      <c r="B754" s="210">
        <v>42599</v>
      </c>
      <c r="C754" s="218">
        <v>0.06</v>
      </c>
      <c r="D754" s="211" t="s">
        <v>447</v>
      </c>
      <c r="E754" s="93"/>
      <c r="F754" s="93"/>
    </row>
    <row r="755" spans="2:6" s="74" customFormat="1" ht="15" customHeight="1">
      <c r="B755" s="210">
        <v>42599</v>
      </c>
      <c r="C755" s="218">
        <v>0.25</v>
      </c>
      <c r="D755" s="211" t="s">
        <v>1031</v>
      </c>
      <c r="E755" s="93"/>
      <c r="F755" s="93"/>
    </row>
    <row r="756" spans="2:6" s="74" customFormat="1">
      <c r="B756" s="210">
        <v>42599</v>
      </c>
      <c r="C756" s="218">
        <v>0.18</v>
      </c>
      <c r="D756" s="211" t="s">
        <v>1032</v>
      </c>
      <c r="E756" s="93"/>
      <c r="F756" s="93"/>
    </row>
    <row r="757" spans="2:6" s="74" customFormat="1">
      <c r="B757" s="210">
        <v>42599</v>
      </c>
      <c r="C757" s="218">
        <v>5.09</v>
      </c>
      <c r="D757" s="211" t="s">
        <v>1033</v>
      </c>
      <c r="E757" s="93"/>
      <c r="F757" s="93"/>
    </row>
    <row r="758" spans="2:6" s="74" customFormat="1">
      <c r="B758" s="210">
        <v>42599</v>
      </c>
      <c r="C758" s="218">
        <v>0.01</v>
      </c>
      <c r="D758" s="211" t="s">
        <v>483</v>
      </c>
      <c r="E758" s="93"/>
      <c r="F758" s="93"/>
    </row>
    <row r="759" spans="2:6" s="74" customFormat="1" ht="15" customHeight="1">
      <c r="B759" s="210">
        <v>42599</v>
      </c>
      <c r="C759" s="218">
        <v>0.13</v>
      </c>
      <c r="D759" s="211" t="s">
        <v>454</v>
      </c>
      <c r="E759" s="93"/>
      <c r="F759" s="93"/>
    </row>
    <row r="760" spans="2:6" s="74" customFormat="1">
      <c r="B760" s="210">
        <v>42599</v>
      </c>
      <c r="C760" s="218">
        <v>0.21</v>
      </c>
      <c r="D760" s="211" t="s">
        <v>1034</v>
      </c>
      <c r="E760" s="93"/>
      <c r="F760" s="93"/>
    </row>
    <row r="761" spans="2:6" s="74" customFormat="1">
      <c r="B761" s="210">
        <v>42599</v>
      </c>
      <c r="C761" s="218">
        <v>14.82</v>
      </c>
      <c r="D761" s="213" t="s">
        <v>1035</v>
      </c>
      <c r="E761" s="93"/>
      <c r="F761" s="93"/>
    </row>
    <row r="762" spans="2:6" s="74" customFormat="1" ht="15" customHeight="1">
      <c r="B762" s="210">
        <v>42599</v>
      </c>
      <c r="C762" s="218">
        <v>0.33</v>
      </c>
      <c r="D762" s="211" t="s">
        <v>1036</v>
      </c>
      <c r="E762" s="93"/>
      <c r="F762" s="93"/>
    </row>
    <row r="763" spans="2:6" s="74" customFormat="1" ht="15" customHeight="1">
      <c r="B763" s="210">
        <v>42599</v>
      </c>
      <c r="C763" s="218">
        <v>5.87</v>
      </c>
      <c r="D763" s="211" t="s">
        <v>1037</v>
      </c>
      <c r="E763" s="93"/>
      <c r="F763" s="93"/>
    </row>
    <row r="764" spans="2:6" s="74" customFormat="1" ht="15" customHeight="1">
      <c r="B764" s="210">
        <v>42599</v>
      </c>
      <c r="C764" s="218">
        <v>18.350000000000001</v>
      </c>
      <c r="D764" s="211" t="s">
        <v>1038</v>
      </c>
      <c r="E764" s="93"/>
      <c r="F764" s="93"/>
    </row>
    <row r="765" spans="2:6" s="74" customFormat="1" ht="15" customHeight="1">
      <c r="B765" s="210">
        <v>42599</v>
      </c>
      <c r="C765" s="218">
        <v>1.31</v>
      </c>
      <c r="D765" s="211" t="s">
        <v>1039</v>
      </c>
      <c r="E765" s="93"/>
      <c r="F765" s="93"/>
    </row>
    <row r="766" spans="2:6" s="74" customFormat="1" ht="15" customHeight="1">
      <c r="B766" s="210">
        <v>42599</v>
      </c>
      <c r="C766" s="218">
        <v>0.01</v>
      </c>
      <c r="D766" s="211" t="s">
        <v>1040</v>
      </c>
      <c r="E766" s="93"/>
      <c r="F766" s="93"/>
    </row>
    <row r="767" spans="2:6" s="74" customFormat="1" ht="15" customHeight="1">
      <c r="B767" s="210">
        <v>42599</v>
      </c>
      <c r="C767" s="218">
        <v>0.03</v>
      </c>
      <c r="D767" s="211" t="s">
        <v>913</v>
      </c>
      <c r="E767" s="93"/>
      <c r="F767" s="93"/>
    </row>
    <row r="768" spans="2:6" s="74" customFormat="1" ht="15" customHeight="1">
      <c r="B768" s="210">
        <v>42599</v>
      </c>
      <c r="C768" s="218">
        <v>5.87</v>
      </c>
      <c r="D768" s="211" t="s">
        <v>1041</v>
      </c>
      <c r="E768" s="93"/>
      <c r="F768" s="93"/>
    </row>
    <row r="769" spans="2:6" s="74" customFormat="1" ht="15" customHeight="1">
      <c r="B769" s="210">
        <v>42599</v>
      </c>
      <c r="C769" s="218">
        <v>0.2</v>
      </c>
      <c r="D769" s="211" t="s">
        <v>1042</v>
      </c>
      <c r="E769" s="93"/>
      <c r="F769" s="93"/>
    </row>
    <row r="770" spans="2:6" s="74" customFormat="1" ht="15" customHeight="1">
      <c r="B770" s="210">
        <v>42599</v>
      </c>
      <c r="C770" s="218">
        <v>1.0900000000000001</v>
      </c>
      <c r="D770" s="211" t="s">
        <v>1043</v>
      </c>
      <c r="E770" s="93"/>
      <c r="F770" s="93"/>
    </row>
    <row r="771" spans="2:6" s="74" customFormat="1">
      <c r="B771" s="210">
        <v>42599</v>
      </c>
      <c r="C771" s="218">
        <v>0.09</v>
      </c>
      <c r="D771" s="211" t="s">
        <v>1044</v>
      </c>
      <c r="E771" s="93"/>
      <c r="F771" s="93"/>
    </row>
    <row r="772" spans="2:6" s="74" customFormat="1">
      <c r="B772" s="210">
        <v>42599</v>
      </c>
      <c r="C772" s="218">
        <v>0.12</v>
      </c>
      <c r="D772" s="211" t="s">
        <v>1045</v>
      </c>
      <c r="E772" s="93"/>
      <c r="F772" s="93"/>
    </row>
    <row r="773" spans="2:6" s="74" customFormat="1">
      <c r="B773" s="210">
        <v>42599</v>
      </c>
      <c r="C773" s="218">
        <v>4.51</v>
      </c>
      <c r="D773" s="211" t="s">
        <v>1046</v>
      </c>
      <c r="E773" s="93"/>
      <c r="F773" s="93"/>
    </row>
    <row r="774" spans="2:6" s="74" customFormat="1">
      <c r="B774" s="210">
        <v>42599</v>
      </c>
      <c r="C774" s="218">
        <v>53.19</v>
      </c>
      <c r="D774" s="211" t="s">
        <v>1047</v>
      </c>
      <c r="E774" s="93"/>
      <c r="F774" s="93"/>
    </row>
    <row r="775" spans="2:6">
      <c r="B775" s="210">
        <v>42599</v>
      </c>
      <c r="C775" s="218">
        <v>0.05</v>
      </c>
      <c r="D775" s="211" t="s">
        <v>1048</v>
      </c>
      <c r="E775" s="93"/>
      <c r="F775" s="93"/>
    </row>
    <row r="776" spans="2:6">
      <c r="B776" s="210">
        <v>42599</v>
      </c>
      <c r="C776" s="218">
        <v>34.68</v>
      </c>
      <c r="D776" s="211" t="s">
        <v>1049</v>
      </c>
      <c r="E776" s="93"/>
      <c r="F776" s="93"/>
    </row>
    <row r="777" spans="2:6">
      <c r="B777" s="210">
        <v>42599</v>
      </c>
      <c r="C777" s="218">
        <v>0.78</v>
      </c>
      <c r="D777" s="211" t="s">
        <v>1050</v>
      </c>
      <c r="E777" s="93"/>
      <c r="F777" s="93"/>
    </row>
    <row r="778" spans="2:6">
      <c r="B778" s="210">
        <v>42599</v>
      </c>
      <c r="C778" s="218">
        <v>201.44</v>
      </c>
      <c r="D778" s="211" t="s">
        <v>1051</v>
      </c>
      <c r="E778" s="93"/>
      <c r="F778" s="93"/>
    </row>
    <row r="779" spans="2:6">
      <c r="B779" s="210">
        <v>42599</v>
      </c>
      <c r="C779" s="218">
        <v>0.12</v>
      </c>
      <c r="D779" s="211" t="s">
        <v>1052</v>
      </c>
      <c r="E779" s="93"/>
      <c r="F779" s="93"/>
    </row>
    <row r="780" spans="2:6">
      <c r="B780" s="210">
        <v>42599</v>
      </c>
      <c r="C780" s="218">
        <v>13.79</v>
      </c>
      <c r="D780" s="211" t="s">
        <v>1053</v>
      </c>
      <c r="E780" s="93"/>
      <c r="F780" s="93"/>
    </row>
    <row r="781" spans="2:6">
      <c r="B781" s="210">
        <v>42599</v>
      </c>
      <c r="C781" s="218">
        <v>0.2</v>
      </c>
      <c r="D781" s="211" t="s">
        <v>1054</v>
      </c>
      <c r="E781" s="93"/>
      <c r="F781" s="93"/>
    </row>
    <row r="782" spans="2:6">
      <c r="B782" s="210">
        <v>42599</v>
      </c>
      <c r="C782" s="218">
        <v>16.25</v>
      </c>
      <c r="D782" s="211" t="s">
        <v>1055</v>
      </c>
      <c r="E782" s="93"/>
      <c r="F782" s="93"/>
    </row>
    <row r="783" spans="2:6">
      <c r="B783" s="193">
        <v>42599</v>
      </c>
      <c r="C783" s="195">
        <v>13.08</v>
      </c>
      <c r="D783" s="190" t="s">
        <v>5172</v>
      </c>
      <c r="E783" s="93"/>
      <c r="F783" s="93"/>
    </row>
    <row r="784" spans="2:6">
      <c r="B784" s="193">
        <v>42599</v>
      </c>
      <c r="C784" s="195">
        <v>100</v>
      </c>
      <c r="D784" s="190" t="s">
        <v>5173</v>
      </c>
      <c r="E784" s="93"/>
      <c r="F784" s="93"/>
    </row>
    <row r="785" spans="2:6">
      <c r="B785" s="210">
        <v>42600</v>
      </c>
      <c r="C785" s="218">
        <v>0.08</v>
      </c>
      <c r="D785" s="211" t="s">
        <v>1056</v>
      </c>
      <c r="E785" s="93"/>
      <c r="F785" s="93"/>
    </row>
    <row r="786" spans="2:6">
      <c r="B786" s="210">
        <v>42600</v>
      </c>
      <c r="C786" s="218">
        <v>5.18</v>
      </c>
      <c r="D786" s="211" t="s">
        <v>1057</v>
      </c>
      <c r="E786" s="93"/>
      <c r="F786" s="93"/>
    </row>
    <row r="787" spans="2:6">
      <c r="B787" s="210">
        <v>42600</v>
      </c>
      <c r="C787" s="218">
        <v>0.22</v>
      </c>
      <c r="D787" s="211" t="s">
        <v>1058</v>
      </c>
      <c r="E787" s="93"/>
      <c r="F787" s="93"/>
    </row>
    <row r="788" spans="2:6">
      <c r="B788" s="210">
        <v>42600</v>
      </c>
      <c r="C788" s="218">
        <v>5000</v>
      </c>
      <c r="D788" s="211" t="s">
        <v>1059</v>
      </c>
      <c r="E788" s="93"/>
      <c r="F788" s="93"/>
    </row>
    <row r="789" spans="2:6">
      <c r="B789" s="210">
        <v>42600</v>
      </c>
      <c r="C789" s="218">
        <v>300</v>
      </c>
      <c r="D789" s="211" t="s">
        <v>1060</v>
      </c>
      <c r="E789" s="93"/>
      <c r="F789" s="93"/>
    </row>
    <row r="790" spans="2:6">
      <c r="B790" s="210">
        <v>42600</v>
      </c>
      <c r="C790" s="218">
        <v>0.01</v>
      </c>
      <c r="D790" s="211" t="s">
        <v>1061</v>
      </c>
      <c r="E790" s="93"/>
      <c r="F790" s="93"/>
    </row>
    <row r="791" spans="2:6">
      <c r="B791" s="210">
        <v>42600</v>
      </c>
      <c r="C791" s="218">
        <v>0.04</v>
      </c>
      <c r="D791" s="211" t="s">
        <v>1062</v>
      </c>
      <c r="E791" s="93"/>
      <c r="F791" s="93"/>
    </row>
    <row r="792" spans="2:6">
      <c r="B792" s="210">
        <v>42600</v>
      </c>
      <c r="C792" s="218">
        <v>26</v>
      </c>
      <c r="D792" s="211" t="s">
        <v>1063</v>
      </c>
      <c r="E792" s="93"/>
      <c r="F792" s="93"/>
    </row>
    <row r="793" spans="2:6">
      <c r="B793" s="210">
        <v>42600</v>
      </c>
      <c r="C793" s="218">
        <v>30</v>
      </c>
      <c r="D793" s="211" t="s">
        <v>1064</v>
      </c>
      <c r="E793" s="93"/>
      <c r="F793" s="93"/>
    </row>
    <row r="794" spans="2:6">
      <c r="B794" s="210">
        <v>42600</v>
      </c>
      <c r="C794" s="218">
        <v>93</v>
      </c>
      <c r="D794" s="211" t="s">
        <v>1065</v>
      </c>
      <c r="E794" s="93"/>
      <c r="F794" s="93"/>
    </row>
    <row r="795" spans="2:6">
      <c r="B795" s="210">
        <v>42600</v>
      </c>
      <c r="C795" s="218">
        <v>0.41</v>
      </c>
      <c r="D795" s="211" t="s">
        <v>1066</v>
      </c>
      <c r="E795" s="93"/>
      <c r="F795" s="93"/>
    </row>
    <row r="796" spans="2:6">
      <c r="B796" s="210">
        <v>42600</v>
      </c>
      <c r="C796" s="218">
        <v>15</v>
      </c>
      <c r="D796" s="211" t="s">
        <v>1067</v>
      </c>
      <c r="E796" s="93"/>
      <c r="F796" s="93"/>
    </row>
    <row r="797" spans="2:6">
      <c r="B797" s="210">
        <v>42600</v>
      </c>
      <c r="C797" s="218">
        <v>1000</v>
      </c>
      <c r="D797" s="211" t="s">
        <v>1068</v>
      </c>
      <c r="E797" s="93"/>
      <c r="F797" s="93"/>
    </row>
    <row r="798" spans="2:6">
      <c r="B798" s="210">
        <v>42600</v>
      </c>
      <c r="C798" s="218">
        <v>12.5</v>
      </c>
      <c r="D798" s="211" t="s">
        <v>1069</v>
      </c>
      <c r="E798" s="93"/>
      <c r="F798" s="93"/>
    </row>
    <row r="799" spans="2:6">
      <c r="B799" s="210">
        <v>42600</v>
      </c>
      <c r="C799" s="218">
        <v>4.99</v>
      </c>
      <c r="D799" s="211" t="s">
        <v>1070</v>
      </c>
      <c r="E799" s="93"/>
      <c r="F799" s="93"/>
    </row>
    <row r="800" spans="2:6">
      <c r="B800" s="210">
        <v>42600</v>
      </c>
      <c r="C800" s="218">
        <v>0.02</v>
      </c>
      <c r="D800" s="211" t="s">
        <v>1071</v>
      </c>
      <c r="E800" s="93"/>
      <c r="F800" s="93"/>
    </row>
    <row r="801" spans="2:6">
      <c r="B801" s="210">
        <v>42600</v>
      </c>
      <c r="C801" s="218">
        <v>0.06</v>
      </c>
      <c r="D801" s="211" t="s">
        <v>660</v>
      </c>
      <c r="E801" s="93"/>
      <c r="F801" s="93"/>
    </row>
    <row r="802" spans="2:6">
      <c r="B802" s="210">
        <v>42600</v>
      </c>
      <c r="C802" s="218">
        <v>0.02</v>
      </c>
      <c r="D802" s="211" t="s">
        <v>1072</v>
      </c>
      <c r="E802" s="93"/>
      <c r="F802" s="93"/>
    </row>
    <row r="803" spans="2:6">
      <c r="B803" s="210">
        <v>42600</v>
      </c>
      <c r="C803" s="218">
        <v>2.96</v>
      </c>
      <c r="D803" s="211" t="s">
        <v>603</v>
      </c>
      <c r="E803" s="93"/>
      <c r="F803" s="93"/>
    </row>
    <row r="804" spans="2:6">
      <c r="B804" s="210">
        <v>42600</v>
      </c>
      <c r="C804" s="218">
        <v>7.19</v>
      </c>
      <c r="D804" s="211" t="s">
        <v>1073</v>
      </c>
      <c r="E804" s="93"/>
      <c r="F804" s="93"/>
    </row>
    <row r="805" spans="2:6">
      <c r="B805" s="210">
        <v>42600</v>
      </c>
      <c r="C805" s="218">
        <v>0.2</v>
      </c>
      <c r="D805" s="211" t="s">
        <v>450</v>
      </c>
      <c r="E805" s="93"/>
      <c r="F805" s="93"/>
    </row>
    <row r="806" spans="2:6">
      <c r="B806" s="210">
        <v>42600</v>
      </c>
      <c r="C806" s="218">
        <v>1.19</v>
      </c>
      <c r="D806" s="211" t="s">
        <v>1074</v>
      </c>
      <c r="E806" s="93"/>
      <c r="F806" s="93"/>
    </row>
    <row r="807" spans="2:6">
      <c r="B807" s="210">
        <v>42600</v>
      </c>
      <c r="C807" s="218">
        <v>0.14000000000000001</v>
      </c>
      <c r="D807" s="211" t="s">
        <v>1075</v>
      </c>
      <c r="E807" s="93"/>
      <c r="F807" s="93"/>
    </row>
    <row r="808" spans="2:6">
      <c r="B808" s="210">
        <v>42600</v>
      </c>
      <c r="C808" s="218">
        <v>0.52</v>
      </c>
      <c r="D808" s="211" t="s">
        <v>1076</v>
      </c>
      <c r="E808" s="93"/>
      <c r="F808" s="93"/>
    </row>
    <row r="809" spans="2:6">
      <c r="B809" s="210">
        <v>42600</v>
      </c>
      <c r="C809" s="218">
        <v>5.08</v>
      </c>
      <c r="D809" s="211" t="s">
        <v>454</v>
      </c>
      <c r="E809" s="93"/>
      <c r="F809" s="93"/>
    </row>
    <row r="810" spans="2:6">
      <c r="B810" s="210">
        <v>42600</v>
      </c>
      <c r="C810" s="218">
        <v>0.14000000000000001</v>
      </c>
      <c r="D810" s="211" t="s">
        <v>1077</v>
      </c>
      <c r="E810" s="93"/>
      <c r="F810" s="93"/>
    </row>
    <row r="811" spans="2:6">
      <c r="B811" s="210">
        <v>42600</v>
      </c>
      <c r="C811" s="218">
        <v>12.89</v>
      </c>
      <c r="D811" s="211" t="s">
        <v>1078</v>
      </c>
      <c r="E811" s="93"/>
      <c r="F811" s="93"/>
    </row>
    <row r="812" spans="2:6">
      <c r="B812" s="210">
        <v>42600</v>
      </c>
      <c r="C812" s="218">
        <v>0.19</v>
      </c>
      <c r="D812" s="211" t="s">
        <v>1079</v>
      </c>
      <c r="E812" s="93"/>
      <c r="F812" s="93"/>
    </row>
    <row r="813" spans="2:6">
      <c r="B813" s="210">
        <v>42600</v>
      </c>
      <c r="C813" s="218">
        <v>0.21</v>
      </c>
      <c r="D813" s="211" t="s">
        <v>1080</v>
      </c>
      <c r="E813" s="93"/>
      <c r="F813" s="93"/>
    </row>
    <row r="814" spans="2:6">
      <c r="B814" s="210">
        <v>42600</v>
      </c>
      <c r="C814" s="218">
        <v>7.0000000000000007E-2</v>
      </c>
      <c r="D814" s="211" t="s">
        <v>1081</v>
      </c>
      <c r="E814" s="93"/>
      <c r="F814" s="93"/>
    </row>
    <row r="815" spans="2:6">
      <c r="B815" s="210">
        <v>42600</v>
      </c>
      <c r="C815" s="218">
        <v>0.03</v>
      </c>
      <c r="D815" s="211" t="s">
        <v>1082</v>
      </c>
      <c r="E815" s="93"/>
      <c r="F815" s="93"/>
    </row>
    <row r="816" spans="2:6">
      <c r="B816" s="210">
        <v>42600</v>
      </c>
      <c r="C816" s="218">
        <v>0.18</v>
      </c>
      <c r="D816" s="211" t="s">
        <v>1083</v>
      </c>
      <c r="E816" s="93"/>
      <c r="F816" s="93"/>
    </row>
    <row r="817" spans="2:6">
      <c r="B817" s="210">
        <v>42600</v>
      </c>
      <c r="C817" s="218">
        <v>0.23</v>
      </c>
      <c r="D817" s="211" t="s">
        <v>948</v>
      </c>
      <c r="E817" s="93"/>
      <c r="F817" s="93"/>
    </row>
    <row r="818" spans="2:6">
      <c r="B818" s="210">
        <v>42600</v>
      </c>
      <c r="C818" s="218">
        <v>0.01</v>
      </c>
      <c r="D818" s="211" t="s">
        <v>1084</v>
      </c>
      <c r="E818" s="93"/>
      <c r="F818" s="93"/>
    </row>
    <row r="819" spans="2:6">
      <c r="B819" s="210">
        <v>42600</v>
      </c>
      <c r="C819" s="218">
        <v>0.72</v>
      </c>
      <c r="D819" s="211" t="s">
        <v>999</v>
      </c>
      <c r="E819" s="93"/>
      <c r="F819" s="93"/>
    </row>
    <row r="820" spans="2:6">
      <c r="B820" s="210">
        <v>42600</v>
      </c>
      <c r="C820" s="218">
        <v>0.18</v>
      </c>
      <c r="D820" s="211" t="s">
        <v>1085</v>
      </c>
      <c r="E820" s="93"/>
      <c r="F820" s="93"/>
    </row>
    <row r="821" spans="2:6">
      <c r="B821" s="210">
        <v>42600</v>
      </c>
      <c r="C821" s="218">
        <v>0.08</v>
      </c>
      <c r="D821" s="211" t="s">
        <v>795</v>
      </c>
      <c r="E821" s="93"/>
      <c r="F821" s="93"/>
    </row>
    <row r="822" spans="2:6">
      <c r="B822" s="210">
        <v>42600</v>
      </c>
      <c r="C822" s="218">
        <v>0.02</v>
      </c>
      <c r="D822" s="211" t="s">
        <v>1086</v>
      </c>
      <c r="E822" s="93"/>
      <c r="F822" s="93"/>
    </row>
    <row r="823" spans="2:6">
      <c r="B823" s="210">
        <v>42600</v>
      </c>
      <c r="C823" s="218">
        <v>0.87</v>
      </c>
      <c r="D823" s="211" t="s">
        <v>733</v>
      </c>
      <c r="E823" s="93"/>
      <c r="F823" s="93"/>
    </row>
    <row r="824" spans="2:6">
      <c r="B824" s="210">
        <v>42600</v>
      </c>
      <c r="C824" s="218">
        <v>0.04</v>
      </c>
      <c r="D824" s="211" t="s">
        <v>1087</v>
      </c>
      <c r="E824" s="93"/>
      <c r="F824" s="93"/>
    </row>
    <row r="825" spans="2:6">
      <c r="B825" s="210">
        <v>42600</v>
      </c>
      <c r="C825" s="218">
        <v>0.33</v>
      </c>
      <c r="D825" s="211" t="s">
        <v>1088</v>
      </c>
      <c r="E825" s="93"/>
      <c r="F825" s="93"/>
    </row>
    <row r="826" spans="2:6">
      <c r="B826" s="210">
        <v>42600</v>
      </c>
      <c r="C826" s="218">
        <v>0.05</v>
      </c>
      <c r="D826" s="211" t="s">
        <v>1089</v>
      </c>
      <c r="E826" s="93"/>
      <c r="F826" s="93"/>
    </row>
    <row r="827" spans="2:6">
      <c r="B827" s="210">
        <v>42600</v>
      </c>
      <c r="C827" s="218">
        <v>0.04</v>
      </c>
      <c r="D827" s="211" t="s">
        <v>1090</v>
      </c>
      <c r="E827" s="93"/>
      <c r="F827" s="93"/>
    </row>
    <row r="828" spans="2:6">
      <c r="B828" s="210">
        <v>42600</v>
      </c>
      <c r="C828" s="218">
        <v>0.04</v>
      </c>
      <c r="D828" s="211" t="s">
        <v>1091</v>
      </c>
      <c r="E828" s="93"/>
      <c r="F828" s="93"/>
    </row>
    <row r="829" spans="2:6">
      <c r="B829" s="210">
        <v>42600</v>
      </c>
      <c r="C829" s="218">
        <v>0.36</v>
      </c>
      <c r="D829" s="211" t="s">
        <v>1092</v>
      </c>
      <c r="E829" s="93"/>
      <c r="F829" s="93"/>
    </row>
    <row r="830" spans="2:6">
      <c r="B830" s="193">
        <v>42600</v>
      </c>
      <c r="C830" s="195">
        <v>16.489999999999998</v>
      </c>
      <c r="D830" s="190" t="s">
        <v>5174</v>
      </c>
      <c r="E830" s="93"/>
      <c r="F830" s="93"/>
    </row>
    <row r="831" spans="2:6">
      <c r="B831" s="193">
        <v>42600</v>
      </c>
      <c r="C831" s="195">
        <v>250</v>
      </c>
      <c r="D831" s="190" t="s">
        <v>5175</v>
      </c>
      <c r="E831" s="93"/>
      <c r="F831" s="93"/>
    </row>
    <row r="832" spans="2:6">
      <c r="B832" s="193">
        <v>42600</v>
      </c>
      <c r="C832" s="195">
        <v>843.86</v>
      </c>
      <c r="D832" s="190" t="s">
        <v>157</v>
      </c>
    </row>
    <row r="833" spans="2:4">
      <c r="B833" s="210">
        <v>42601</v>
      </c>
      <c r="C833" s="218">
        <v>210.81</v>
      </c>
      <c r="D833" s="211" t="s">
        <v>1093</v>
      </c>
    </row>
    <row r="834" spans="2:4" s="74" customFormat="1">
      <c r="B834" s="210">
        <v>42601</v>
      </c>
      <c r="C834" s="218">
        <v>203.5</v>
      </c>
      <c r="D834" s="211" t="s">
        <v>1094</v>
      </c>
    </row>
    <row r="835" spans="2:4" s="74" customFormat="1">
      <c r="B835" s="210">
        <v>42601</v>
      </c>
      <c r="C835" s="218">
        <v>0.08</v>
      </c>
      <c r="D835" s="211" t="s">
        <v>1095</v>
      </c>
    </row>
    <row r="836" spans="2:4" s="74" customFormat="1">
      <c r="B836" s="210">
        <v>42601</v>
      </c>
      <c r="C836" s="218">
        <v>7.0000000000000007E-2</v>
      </c>
      <c r="D836" s="211" t="s">
        <v>1096</v>
      </c>
    </row>
    <row r="837" spans="2:4" s="74" customFormat="1">
      <c r="B837" s="210">
        <v>42601</v>
      </c>
      <c r="C837" s="218">
        <v>1.41</v>
      </c>
      <c r="D837" s="211" t="s">
        <v>1097</v>
      </c>
    </row>
    <row r="838" spans="2:4" s="74" customFormat="1">
      <c r="B838" s="210">
        <v>42601</v>
      </c>
      <c r="C838" s="218">
        <v>0.03</v>
      </c>
      <c r="D838" s="211" t="s">
        <v>1098</v>
      </c>
    </row>
    <row r="839" spans="2:4" s="74" customFormat="1">
      <c r="B839" s="210">
        <v>42601</v>
      </c>
      <c r="C839" s="218">
        <v>7.0000000000000007E-2</v>
      </c>
      <c r="D839" s="211" t="s">
        <v>487</v>
      </c>
    </row>
    <row r="840" spans="2:4">
      <c r="B840" s="210">
        <v>42601</v>
      </c>
      <c r="C840" s="218">
        <v>0.65</v>
      </c>
      <c r="D840" s="211" t="s">
        <v>1099</v>
      </c>
    </row>
    <row r="841" spans="2:4">
      <c r="B841" s="210">
        <v>42601</v>
      </c>
      <c r="C841" s="218">
        <v>0.05</v>
      </c>
      <c r="D841" s="211" t="s">
        <v>1100</v>
      </c>
    </row>
    <row r="842" spans="2:4">
      <c r="B842" s="210">
        <v>42601</v>
      </c>
      <c r="C842" s="218">
        <v>0.06</v>
      </c>
      <c r="D842" s="211" t="s">
        <v>1101</v>
      </c>
    </row>
    <row r="843" spans="2:4">
      <c r="B843" s="210">
        <v>42601</v>
      </c>
      <c r="C843" s="218">
        <v>30.64</v>
      </c>
      <c r="D843" s="211" t="s">
        <v>1102</v>
      </c>
    </row>
    <row r="844" spans="2:4">
      <c r="B844" s="210">
        <v>42601</v>
      </c>
      <c r="C844" s="218">
        <v>0.12</v>
      </c>
      <c r="D844" s="211" t="s">
        <v>1103</v>
      </c>
    </row>
    <row r="845" spans="2:4">
      <c r="B845" s="210">
        <v>42601</v>
      </c>
      <c r="C845" s="218">
        <v>0.01</v>
      </c>
      <c r="D845" s="211" t="s">
        <v>421</v>
      </c>
    </row>
    <row r="846" spans="2:4">
      <c r="B846" s="210">
        <v>42601</v>
      </c>
      <c r="C846" s="218">
        <v>1500</v>
      </c>
      <c r="D846" s="211" t="s">
        <v>1104</v>
      </c>
    </row>
    <row r="847" spans="2:4">
      <c r="B847" s="210">
        <v>42601</v>
      </c>
      <c r="C847" s="218">
        <v>0.18</v>
      </c>
      <c r="D847" s="211" t="s">
        <v>1105</v>
      </c>
    </row>
    <row r="848" spans="2:4">
      <c r="B848" s="210">
        <v>42601</v>
      </c>
      <c r="C848" s="218">
        <v>0.13</v>
      </c>
      <c r="D848" s="211" t="s">
        <v>1106</v>
      </c>
    </row>
    <row r="849" spans="2:4">
      <c r="B849" s="210">
        <v>42601</v>
      </c>
      <c r="C849" s="218">
        <v>0.02</v>
      </c>
      <c r="D849" s="211" t="s">
        <v>1107</v>
      </c>
    </row>
    <row r="850" spans="2:4">
      <c r="B850" s="210">
        <v>42601</v>
      </c>
      <c r="C850" s="218">
        <v>0.08</v>
      </c>
      <c r="D850" s="211" t="s">
        <v>1108</v>
      </c>
    </row>
    <row r="851" spans="2:4">
      <c r="B851" s="210">
        <v>42601</v>
      </c>
      <c r="C851" s="218">
        <v>7.0000000000000007E-2</v>
      </c>
      <c r="D851" s="211" t="s">
        <v>1109</v>
      </c>
    </row>
    <row r="852" spans="2:4">
      <c r="B852" s="210">
        <v>42601</v>
      </c>
      <c r="C852" s="218">
        <v>0.01</v>
      </c>
      <c r="D852" s="211" t="s">
        <v>1110</v>
      </c>
    </row>
    <row r="853" spans="2:4">
      <c r="B853" s="210">
        <v>42601</v>
      </c>
      <c r="C853" s="218">
        <v>0.01</v>
      </c>
      <c r="D853" s="211" t="s">
        <v>1111</v>
      </c>
    </row>
    <row r="854" spans="2:4">
      <c r="B854" s="210">
        <v>42601</v>
      </c>
      <c r="C854" s="218">
        <v>17.62</v>
      </c>
      <c r="D854" s="211" t="s">
        <v>809</v>
      </c>
    </row>
    <row r="855" spans="2:4">
      <c r="B855" s="210">
        <v>42601</v>
      </c>
      <c r="C855" s="218">
        <v>0.05</v>
      </c>
      <c r="D855" s="211" t="s">
        <v>939</v>
      </c>
    </row>
    <row r="856" spans="2:4">
      <c r="B856" s="210">
        <v>42601</v>
      </c>
      <c r="C856" s="218">
        <v>0.04</v>
      </c>
      <c r="D856" s="211" t="s">
        <v>1112</v>
      </c>
    </row>
    <row r="857" spans="2:4">
      <c r="B857" s="210">
        <v>42601</v>
      </c>
      <c r="C857" s="218">
        <v>0.03</v>
      </c>
      <c r="D857" s="211" t="s">
        <v>1113</v>
      </c>
    </row>
    <row r="858" spans="2:4">
      <c r="B858" s="210">
        <v>42601</v>
      </c>
      <c r="C858" s="218">
        <v>50.3</v>
      </c>
      <c r="D858" s="211" t="s">
        <v>1114</v>
      </c>
    </row>
    <row r="859" spans="2:4">
      <c r="B859" s="210">
        <v>42601</v>
      </c>
      <c r="C859" s="218">
        <v>0.72</v>
      </c>
      <c r="D859" s="211" t="s">
        <v>1115</v>
      </c>
    </row>
    <row r="860" spans="2:4">
      <c r="B860" s="210">
        <v>42601</v>
      </c>
      <c r="C860" s="218">
        <v>0.18</v>
      </c>
      <c r="D860" s="211" t="s">
        <v>957</v>
      </c>
    </row>
    <row r="861" spans="2:4">
      <c r="B861" s="210">
        <v>42601</v>
      </c>
      <c r="C861" s="218">
        <v>9.5500000000000007</v>
      </c>
      <c r="D861" s="211" t="s">
        <v>1116</v>
      </c>
    </row>
    <row r="862" spans="2:4">
      <c r="B862" s="210">
        <v>42601</v>
      </c>
      <c r="C862" s="218">
        <v>45</v>
      </c>
      <c r="D862" s="211" t="s">
        <v>1117</v>
      </c>
    </row>
    <row r="863" spans="2:4">
      <c r="B863" s="210">
        <v>42601</v>
      </c>
      <c r="C863" s="218">
        <v>0.23</v>
      </c>
      <c r="D863" s="211" t="s">
        <v>1118</v>
      </c>
    </row>
    <row r="864" spans="2:4">
      <c r="B864" s="210">
        <v>42601</v>
      </c>
      <c r="C864" s="218">
        <v>0.42</v>
      </c>
      <c r="D864" s="211" t="s">
        <v>1119</v>
      </c>
    </row>
    <row r="865" spans="2:4">
      <c r="B865" s="210">
        <v>42601</v>
      </c>
      <c r="C865" s="218">
        <v>7</v>
      </c>
      <c r="D865" s="211" t="s">
        <v>1120</v>
      </c>
    </row>
    <row r="866" spans="2:4">
      <c r="B866" s="210">
        <v>42601</v>
      </c>
      <c r="C866" s="218">
        <v>30</v>
      </c>
      <c r="D866" s="211" t="s">
        <v>1121</v>
      </c>
    </row>
    <row r="867" spans="2:4">
      <c r="B867" s="210">
        <v>42601</v>
      </c>
      <c r="C867" s="218">
        <v>60</v>
      </c>
      <c r="D867" s="211" t="s">
        <v>1122</v>
      </c>
    </row>
    <row r="868" spans="2:4">
      <c r="B868" s="210">
        <v>42601</v>
      </c>
      <c r="C868" s="218">
        <v>0.34</v>
      </c>
      <c r="D868" s="211" t="s">
        <v>1123</v>
      </c>
    </row>
    <row r="869" spans="2:4">
      <c r="B869" s="210">
        <v>42601</v>
      </c>
      <c r="C869" s="218">
        <v>0.61</v>
      </c>
      <c r="D869" s="211" t="s">
        <v>1124</v>
      </c>
    </row>
    <row r="870" spans="2:4">
      <c r="B870" s="210">
        <v>42601</v>
      </c>
      <c r="C870" s="218">
        <v>0.79</v>
      </c>
      <c r="D870" s="211" t="s">
        <v>1125</v>
      </c>
    </row>
    <row r="871" spans="2:4">
      <c r="B871" s="210">
        <v>42601</v>
      </c>
      <c r="C871" s="218">
        <v>0.25</v>
      </c>
      <c r="D871" s="211" t="s">
        <v>1126</v>
      </c>
    </row>
    <row r="872" spans="2:4">
      <c r="B872" s="210">
        <v>42601</v>
      </c>
      <c r="C872" s="218">
        <v>0.3</v>
      </c>
      <c r="D872" s="213" t="s">
        <v>1127</v>
      </c>
    </row>
    <row r="873" spans="2:4">
      <c r="B873" s="210">
        <v>42601</v>
      </c>
      <c r="C873" s="218">
        <v>0.09</v>
      </c>
      <c r="D873" s="211" t="s">
        <v>454</v>
      </c>
    </row>
    <row r="874" spans="2:4">
      <c r="B874" s="210">
        <v>42601</v>
      </c>
      <c r="C874" s="218">
        <v>0.6</v>
      </c>
      <c r="D874" s="211" t="s">
        <v>447</v>
      </c>
    </row>
    <row r="875" spans="2:4">
      <c r="B875" s="210">
        <v>42601</v>
      </c>
      <c r="C875" s="218">
        <v>0.04</v>
      </c>
      <c r="D875" s="211" t="s">
        <v>483</v>
      </c>
    </row>
    <row r="876" spans="2:4">
      <c r="B876" s="210">
        <v>42601</v>
      </c>
      <c r="C876" s="218">
        <v>0.09</v>
      </c>
      <c r="D876" s="211" t="s">
        <v>1128</v>
      </c>
    </row>
    <row r="877" spans="2:4">
      <c r="B877" s="210">
        <v>42601</v>
      </c>
      <c r="C877" s="218">
        <v>0.32</v>
      </c>
      <c r="D877" s="211" t="s">
        <v>1129</v>
      </c>
    </row>
    <row r="878" spans="2:4">
      <c r="B878" s="210">
        <v>42601</v>
      </c>
      <c r="C878" s="218">
        <v>0.06</v>
      </c>
      <c r="D878" s="211" t="s">
        <v>1130</v>
      </c>
    </row>
    <row r="879" spans="2:4">
      <c r="B879" s="210">
        <v>42601</v>
      </c>
      <c r="C879" s="218">
        <v>5000</v>
      </c>
      <c r="D879" s="211" t="s">
        <v>1131</v>
      </c>
    </row>
    <row r="880" spans="2:4">
      <c r="B880" s="210">
        <v>42601</v>
      </c>
      <c r="C880" s="218">
        <v>7.39</v>
      </c>
      <c r="D880" s="211" t="s">
        <v>1132</v>
      </c>
    </row>
    <row r="881" spans="2:4">
      <c r="B881" s="210">
        <v>42601</v>
      </c>
      <c r="C881" s="218">
        <v>7.0000000000000007E-2</v>
      </c>
      <c r="D881" s="211" t="s">
        <v>1133</v>
      </c>
    </row>
    <row r="882" spans="2:4">
      <c r="B882" s="210">
        <v>42601</v>
      </c>
      <c r="C882" s="218">
        <v>0.57999999999999996</v>
      </c>
      <c r="D882" s="211" t="s">
        <v>1134</v>
      </c>
    </row>
    <row r="883" spans="2:4">
      <c r="B883" s="210">
        <v>42601</v>
      </c>
      <c r="C883" s="218">
        <v>1.08</v>
      </c>
      <c r="D883" s="211" t="s">
        <v>1135</v>
      </c>
    </row>
    <row r="884" spans="2:4">
      <c r="B884" s="210">
        <v>42601</v>
      </c>
      <c r="C884" s="218">
        <v>3.38</v>
      </c>
      <c r="D884" s="211" t="s">
        <v>1136</v>
      </c>
    </row>
    <row r="885" spans="2:4">
      <c r="B885" s="210">
        <v>42601</v>
      </c>
      <c r="C885" s="218">
        <v>0.17</v>
      </c>
      <c r="D885" s="211" t="s">
        <v>1137</v>
      </c>
    </row>
    <row r="886" spans="2:4">
      <c r="B886" s="210">
        <v>42601</v>
      </c>
      <c r="C886" s="218">
        <v>0.04</v>
      </c>
      <c r="D886" s="211" t="s">
        <v>1138</v>
      </c>
    </row>
    <row r="887" spans="2:4">
      <c r="B887" s="210">
        <v>42601</v>
      </c>
      <c r="C887" s="218">
        <v>0.12</v>
      </c>
      <c r="D887" s="211" t="s">
        <v>1139</v>
      </c>
    </row>
    <row r="888" spans="2:4">
      <c r="B888" s="210">
        <v>42601</v>
      </c>
      <c r="C888" s="218">
        <v>0.11</v>
      </c>
      <c r="D888" s="211" t="s">
        <v>430</v>
      </c>
    </row>
    <row r="889" spans="2:4">
      <c r="B889" s="193">
        <v>42601</v>
      </c>
      <c r="C889" s="195">
        <v>0.22</v>
      </c>
      <c r="D889" s="190" t="s">
        <v>5176</v>
      </c>
    </row>
    <row r="890" spans="2:4">
      <c r="B890" s="193">
        <v>42601</v>
      </c>
      <c r="C890" s="195">
        <v>58.38</v>
      </c>
      <c r="D890" s="190" t="s">
        <v>5137</v>
      </c>
    </row>
    <row r="891" spans="2:4">
      <c r="B891" s="193">
        <v>42601</v>
      </c>
      <c r="C891" s="195">
        <v>60</v>
      </c>
      <c r="D891" s="190" t="s">
        <v>5177</v>
      </c>
    </row>
    <row r="892" spans="2:4">
      <c r="B892" s="193">
        <v>42601</v>
      </c>
      <c r="C892" s="195">
        <v>100</v>
      </c>
      <c r="D892" s="190" t="s">
        <v>5150</v>
      </c>
    </row>
    <row r="893" spans="2:4">
      <c r="B893" s="193">
        <v>42601</v>
      </c>
      <c r="C893" s="195">
        <v>400</v>
      </c>
      <c r="D893" s="190" t="s">
        <v>5178</v>
      </c>
    </row>
    <row r="894" spans="2:4">
      <c r="B894" s="210">
        <v>42602</v>
      </c>
      <c r="C894" s="218">
        <v>0.1</v>
      </c>
      <c r="D894" s="211" t="s">
        <v>1140</v>
      </c>
    </row>
    <row r="895" spans="2:4">
      <c r="B895" s="210">
        <v>42602</v>
      </c>
      <c r="C895" s="218">
        <v>10</v>
      </c>
      <c r="D895" s="211" t="s">
        <v>1141</v>
      </c>
    </row>
    <row r="896" spans="2:4">
      <c r="B896" s="210">
        <v>42602</v>
      </c>
      <c r="C896" s="218">
        <v>1</v>
      </c>
      <c r="D896" s="211" t="s">
        <v>447</v>
      </c>
    </row>
    <row r="897" spans="2:4">
      <c r="B897" s="210">
        <v>42602</v>
      </c>
      <c r="C897" s="218">
        <v>0.54</v>
      </c>
      <c r="D897" s="211" t="s">
        <v>471</v>
      </c>
    </row>
    <row r="898" spans="2:4">
      <c r="B898" s="210">
        <v>42602</v>
      </c>
      <c r="C898" s="218">
        <v>1.39</v>
      </c>
      <c r="D898" s="211" t="s">
        <v>471</v>
      </c>
    </row>
    <row r="899" spans="2:4">
      <c r="B899" s="210">
        <v>42602</v>
      </c>
      <c r="C899" s="218">
        <v>0.64</v>
      </c>
      <c r="D899" s="211" t="s">
        <v>430</v>
      </c>
    </row>
    <row r="900" spans="2:4">
      <c r="B900" s="210">
        <v>42602</v>
      </c>
      <c r="C900" s="218">
        <v>1.44</v>
      </c>
      <c r="D900" s="211" t="s">
        <v>1142</v>
      </c>
    </row>
    <row r="901" spans="2:4">
      <c r="B901" s="210">
        <v>42604</v>
      </c>
      <c r="C901" s="218">
        <v>0.67</v>
      </c>
      <c r="D901" s="211" t="s">
        <v>1143</v>
      </c>
    </row>
    <row r="902" spans="2:4">
      <c r="B902" s="210">
        <v>42604</v>
      </c>
      <c r="C902" s="218">
        <v>3.41</v>
      </c>
      <c r="D902" s="211" t="s">
        <v>1144</v>
      </c>
    </row>
    <row r="903" spans="2:4">
      <c r="B903" s="210">
        <v>42604</v>
      </c>
      <c r="C903" s="218">
        <v>100</v>
      </c>
      <c r="D903" s="211" t="s">
        <v>1145</v>
      </c>
    </row>
    <row r="904" spans="2:4">
      <c r="B904" s="210">
        <v>42604</v>
      </c>
      <c r="C904" s="218">
        <v>147</v>
      </c>
      <c r="D904" s="211" t="s">
        <v>569</v>
      </c>
    </row>
    <row r="905" spans="2:4">
      <c r="B905" s="210">
        <v>42604</v>
      </c>
      <c r="C905" s="218">
        <v>18.899999999999999</v>
      </c>
      <c r="D905" s="211" t="s">
        <v>1146</v>
      </c>
    </row>
    <row r="906" spans="2:4">
      <c r="B906" s="210">
        <v>42604</v>
      </c>
      <c r="C906" s="218">
        <v>0.5</v>
      </c>
      <c r="D906" s="211" t="s">
        <v>1147</v>
      </c>
    </row>
    <row r="907" spans="2:4">
      <c r="B907" s="210">
        <v>42604</v>
      </c>
      <c r="C907" s="218">
        <v>0.31</v>
      </c>
      <c r="D907" s="211" t="s">
        <v>1148</v>
      </c>
    </row>
    <row r="908" spans="2:4">
      <c r="B908" s="210">
        <v>42604</v>
      </c>
      <c r="C908" s="218">
        <v>0.39</v>
      </c>
      <c r="D908" s="211" t="s">
        <v>1149</v>
      </c>
    </row>
    <row r="909" spans="2:4">
      <c r="B909" s="210">
        <v>42604</v>
      </c>
      <c r="C909" s="218">
        <v>0.56999999999999995</v>
      </c>
      <c r="D909" s="211" t="s">
        <v>1150</v>
      </c>
    </row>
    <row r="910" spans="2:4">
      <c r="B910" s="210">
        <v>42604</v>
      </c>
      <c r="C910" s="218">
        <v>0.85</v>
      </c>
      <c r="D910" s="211" t="s">
        <v>1118</v>
      </c>
    </row>
    <row r="911" spans="2:4">
      <c r="B911" s="210">
        <v>42604</v>
      </c>
      <c r="C911" s="218">
        <v>2.81</v>
      </c>
      <c r="D911" s="211" t="s">
        <v>1151</v>
      </c>
    </row>
    <row r="912" spans="2:4">
      <c r="B912" s="210">
        <v>42604</v>
      </c>
      <c r="C912" s="218">
        <v>0.25</v>
      </c>
      <c r="D912" s="211" t="s">
        <v>518</v>
      </c>
    </row>
    <row r="913" spans="2:4">
      <c r="B913" s="210">
        <v>42604</v>
      </c>
      <c r="C913" s="218">
        <v>0.13</v>
      </c>
      <c r="D913" s="211" t="s">
        <v>678</v>
      </c>
    </row>
    <row r="914" spans="2:4">
      <c r="B914" s="210">
        <v>42604</v>
      </c>
      <c r="C914" s="218">
        <v>0.5</v>
      </c>
      <c r="D914" s="211" t="s">
        <v>447</v>
      </c>
    </row>
    <row r="915" spans="2:4">
      <c r="B915" s="210">
        <v>42604</v>
      </c>
      <c r="C915" s="218">
        <v>0.05</v>
      </c>
      <c r="D915" s="211" t="s">
        <v>1152</v>
      </c>
    </row>
    <row r="916" spans="2:4">
      <c r="B916" s="210">
        <v>42604</v>
      </c>
      <c r="C916" s="218">
        <v>0.35</v>
      </c>
      <c r="D916" s="211" t="s">
        <v>1153</v>
      </c>
    </row>
    <row r="917" spans="2:4">
      <c r="B917" s="210">
        <v>42604</v>
      </c>
      <c r="C917" s="218">
        <v>0.36</v>
      </c>
      <c r="D917" s="211" t="s">
        <v>1154</v>
      </c>
    </row>
    <row r="918" spans="2:4">
      <c r="B918" s="210">
        <v>42604</v>
      </c>
      <c r="C918" s="218">
        <v>0.4</v>
      </c>
      <c r="D918" s="211" t="s">
        <v>1155</v>
      </c>
    </row>
    <row r="919" spans="2:4">
      <c r="B919" s="210">
        <v>42604</v>
      </c>
      <c r="C919" s="218">
        <v>5.17</v>
      </c>
      <c r="D919" s="211" t="s">
        <v>1156</v>
      </c>
    </row>
    <row r="920" spans="2:4">
      <c r="B920" s="210">
        <v>42604</v>
      </c>
      <c r="C920" s="218">
        <v>0.41</v>
      </c>
      <c r="D920" s="211" t="s">
        <v>1157</v>
      </c>
    </row>
    <row r="921" spans="2:4">
      <c r="B921" s="210">
        <v>42604</v>
      </c>
      <c r="C921" s="218">
        <v>0.27</v>
      </c>
      <c r="D921" s="211" t="s">
        <v>1158</v>
      </c>
    </row>
    <row r="922" spans="2:4">
      <c r="B922" s="210">
        <v>42604</v>
      </c>
      <c r="C922" s="218">
        <v>0.13</v>
      </c>
      <c r="D922" s="211" t="s">
        <v>1159</v>
      </c>
    </row>
    <row r="923" spans="2:4">
      <c r="B923" s="210">
        <v>42604</v>
      </c>
      <c r="C923" s="218">
        <v>0.19</v>
      </c>
      <c r="D923" s="211" t="s">
        <v>889</v>
      </c>
    </row>
    <row r="924" spans="2:4">
      <c r="B924" s="210">
        <v>42604</v>
      </c>
      <c r="C924" s="218">
        <v>1.27</v>
      </c>
      <c r="D924" s="211" t="s">
        <v>1160</v>
      </c>
    </row>
    <row r="925" spans="2:4">
      <c r="B925" s="210">
        <v>42604</v>
      </c>
      <c r="C925" s="218">
        <v>3.2</v>
      </c>
      <c r="D925" s="211" t="s">
        <v>1161</v>
      </c>
    </row>
    <row r="926" spans="2:4">
      <c r="B926" s="210">
        <v>42604</v>
      </c>
      <c r="C926" s="218">
        <v>0.2</v>
      </c>
      <c r="D926" s="211" t="s">
        <v>1162</v>
      </c>
    </row>
    <row r="927" spans="2:4">
      <c r="B927" s="210">
        <v>42604</v>
      </c>
      <c r="C927" s="218">
        <v>50.5</v>
      </c>
      <c r="D927" s="211" t="s">
        <v>1163</v>
      </c>
    </row>
    <row r="928" spans="2:4">
      <c r="B928" s="210">
        <v>42604</v>
      </c>
      <c r="C928" s="218">
        <v>0.26</v>
      </c>
      <c r="D928" s="211" t="s">
        <v>1164</v>
      </c>
    </row>
    <row r="929" spans="2:4">
      <c r="B929" s="210">
        <v>42604</v>
      </c>
      <c r="C929" s="218">
        <v>1.68</v>
      </c>
      <c r="D929" s="211" t="s">
        <v>778</v>
      </c>
    </row>
    <row r="930" spans="2:4">
      <c r="B930" s="210">
        <v>42604</v>
      </c>
      <c r="C930" s="218">
        <v>200</v>
      </c>
      <c r="D930" s="211" t="s">
        <v>1165</v>
      </c>
    </row>
    <row r="931" spans="2:4">
      <c r="B931" s="210">
        <v>42604</v>
      </c>
      <c r="C931" s="218">
        <v>0.21</v>
      </c>
      <c r="D931" s="211" t="s">
        <v>1166</v>
      </c>
    </row>
    <row r="932" spans="2:4">
      <c r="B932" s="210">
        <v>42604</v>
      </c>
      <c r="C932" s="218">
        <v>3.42</v>
      </c>
      <c r="D932" s="211" t="s">
        <v>1167</v>
      </c>
    </row>
    <row r="933" spans="2:4">
      <c r="B933" s="210">
        <v>42604</v>
      </c>
      <c r="C933" s="218">
        <v>1300</v>
      </c>
      <c r="D933" s="211" t="s">
        <v>1168</v>
      </c>
    </row>
    <row r="934" spans="2:4">
      <c r="B934" s="210">
        <v>42604</v>
      </c>
      <c r="C934" s="218">
        <v>0.28000000000000003</v>
      </c>
      <c r="D934" s="211" t="s">
        <v>1169</v>
      </c>
    </row>
    <row r="935" spans="2:4">
      <c r="B935" s="210">
        <v>42604</v>
      </c>
      <c r="C935" s="218">
        <v>0.94</v>
      </c>
      <c r="D935" s="211" t="s">
        <v>1170</v>
      </c>
    </row>
    <row r="936" spans="2:4">
      <c r="B936" s="210">
        <v>42604</v>
      </c>
      <c r="C936" s="218">
        <v>7.31</v>
      </c>
      <c r="D936" s="211" t="s">
        <v>1171</v>
      </c>
    </row>
    <row r="937" spans="2:4">
      <c r="B937" s="210">
        <v>42604</v>
      </c>
      <c r="C937" s="218">
        <v>0.99</v>
      </c>
      <c r="D937" s="211" t="s">
        <v>1172</v>
      </c>
    </row>
    <row r="938" spans="2:4">
      <c r="B938" s="210">
        <v>42604</v>
      </c>
      <c r="C938" s="218">
        <v>10.56</v>
      </c>
      <c r="D938" s="211" t="s">
        <v>1173</v>
      </c>
    </row>
    <row r="939" spans="2:4">
      <c r="B939" s="210">
        <v>42604</v>
      </c>
      <c r="C939" s="218">
        <v>0.33</v>
      </c>
      <c r="D939" s="211" t="s">
        <v>1174</v>
      </c>
    </row>
    <row r="940" spans="2:4">
      <c r="B940" s="210">
        <v>42604</v>
      </c>
      <c r="C940" s="218">
        <v>7.0000000000000007E-2</v>
      </c>
      <c r="D940" s="211" t="s">
        <v>1175</v>
      </c>
    </row>
    <row r="941" spans="2:4">
      <c r="B941" s="210">
        <v>42604</v>
      </c>
      <c r="C941" s="218">
        <v>0.38</v>
      </c>
      <c r="D941" s="211" t="s">
        <v>1176</v>
      </c>
    </row>
    <row r="942" spans="2:4">
      <c r="B942" s="210">
        <v>42604</v>
      </c>
      <c r="C942" s="218">
        <v>9.39</v>
      </c>
      <c r="D942" s="211" t="s">
        <v>1177</v>
      </c>
    </row>
    <row r="943" spans="2:4">
      <c r="B943" s="210">
        <v>42604</v>
      </c>
      <c r="C943" s="218">
        <v>7.0000000000000007E-2</v>
      </c>
      <c r="D943" s="211" t="s">
        <v>1178</v>
      </c>
    </row>
    <row r="944" spans="2:4">
      <c r="B944" s="210">
        <v>42604</v>
      </c>
      <c r="C944" s="218">
        <v>7.38</v>
      </c>
      <c r="D944" s="211" t="s">
        <v>1179</v>
      </c>
    </row>
    <row r="945" spans="2:4">
      <c r="B945" s="227">
        <v>42604</v>
      </c>
      <c r="C945" s="218">
        <v>0.16</v>
      </c>
      <c r="D945" s="211" t="s">
        <v>1180</v>
      </c>
    </row>
    <row r="946" spans="2:4">
      <c r="B946" s="227">
        <v>42604</v>
      </c>
      <c r="C946" s="218">
        <v>24.3</v>
      </c>
      <c r="D946" s="211" t="s">
        <v>1181</v>
      </c>
    </row>
    <row r="947" spans="2:4">
      <c r="B947" s="227">
        <v>42604</v>
      </c>
      <c r="C947" s="218">
        <v>0.3</v>
      </c>
      <c r="D947" s="211" t="s">
        <v>1182</v>
      </c>
    </row>
    <row r="948" spans="2:4">
      <c r="B948" s="227">
        <v>42604</v>
      </c>
      <c r="C948" s="218">
        <v>0.4</v>
      </c>
      <c r="D948" s="211" t="s">
        <v>1183</v>
      </c>
    </row>
    <row r="949" spans="2:4">
      <c r="B949" s="227">
        <v>42604</v>
      </c>
      <c r="C949" s="218">
        <v>0.02</v>
      </c>
      <c r="D949" s="211" t="s">
        <v>1184</v>
      </c>
    </row>
    <row r="950" spans="2:4">
      <c r="B950" s="227">
        <v>42604</v>
      </c>
      <c r="C950" s="218">
        <v>0.08</v>
      </c>
      <c r="D950" s="211" t="s">
        <v>425</v>
      </c>
    </row>
    <row r="951" spans="2:4">
      <c r="B951" s="227">
        <v>42604</v>
      </c>
      <c r="C951" s="218">
        <v>0.72</v>
      </c>
      <c r="D951" s="211" t="s">
        <v>601</v>
      </c>
    </row>
    <row r="952" spans="2:4">
      <c r="B952" s="227">
        <v>42604</v>
      </c>
      <c r="C952" s="218">
        <v>0.03</v>
      </c>
      <c r="D952" s="211" t="s">
        <v>1185</v>
      </c>
    </row>
    <row r="953" spans="2:4">
      <c r="B953" s="227">
        <v>42604</v>
      </c>
      <c r="C953" s="218">
        <v>0.01</v>
      </c>
      <c r="D953" s="211" t="s">
        <v>660</v>
      </c>
    </row>
    <row r="954" spans="2:4">
      <c r="B954" s="193">
        <v>42604</v>
      </c>
      <c r="C954" s="195">
        <v>9.6199999999999992</v>
      </c>
      <c r="D954" s="190" t="s">
        <v>5179</v>
      </c>
    </row>
    <row r="955" spans="2:4">
      <c r="B955" s="193">
        <v>42604</v>
      </c>
      <c r="C955" s="195">
        <v>144</v>
      </c>
      <c r="D955" s="190" t="s">
        <v>5180</v>
      </c>
    </row>
    <row r="956" spans="2:4">
      <c r="B956" s="193">
        <v>42604</v>
      </c>
      <c r="C956" s="195">
        <v>300</v>
      </c>
      <c r="D956" s="190" t="s">
        <v>5181</v>
      </c>
    </row>
    <row r="957" spans="2:4">
      <c r="B957" s="193">
        <v>42604</v>
      </c>
      <c r="C957" s="195">
        <v>500</v>
      </c>
      <c r="D957" s="190" t="s">
        <v>5182</v>
      </c>
    </row>
    <row r="958" spans="2:4">
      <c r="B958" s="227">
        <v>42605</v>
      </c>
      <c r="C958" s="218">
        <v>1.27</v>
      </c>
      <c r="D958" s="211" t="s">
        <v>1186</v>
      </c>
    </row>
    <row r="959" spans="2:4">
      <c r="B959" s="227">
        <v>42605</v>
      </c>
      <c r="C959" s="218">
        <v>2</v>
      </c>
      <c r="D959" s="211" t="s">
        <v>1187</v>
      </c>
    </row>
    <row r="960" spans="2:4">
      <c r="B960" s="227">
        <v>42605</v>
      </c>
      <c r="C960" s="218">
        <v>7.0000000000000007E-2</v>
      </c>
      <c r="D960" s="211" t="s">
        <v>418</v>
      </c>
    </row>
    <row r="961" spans="2:4">
      <c r="B961" s="227">
        <v>42605</v>
      </c>
      <c r="C961" s="218">
        <v>289</v>
      </c>
      <c r="D961" s="211" t="s">
        <v>1188</v>
      </c>
    </row>
    <row r="962" spans="2:4">
      <c r="B962" s="227">
        <v>42605</v>
      </c>
      <c r="C962" s="218">
        <v>0.82</v>
      </c>
      <c r="D962" s="211" t="s">
        <v>588</v>
      </c>
    </row>
    <row r="963" spans="2:4">
      <c r="B963" s="227">
        <v>42605</v>
      </c>
      <c r="C963" s="218">
        <v>0.3</v>
      </c>
      <c r="D963" s="211" t="s">
        <v>421</v>
      </c>
    </row>
    <row r="964" spans="2:4">
      <c r="B964" s="227">
        <v>42605</v>
      </c>
      <c r="C964" s="218">
        <v>113.74</v>
      </c>
      <c r="D964" s="211" t="s">
        <v>1189</v>
      </c>
    </row>
    <row r="965" spans="2:4">
      <c r="B965" s="227">
        <v>42605</v>
      </c>
      <c r="C965" s="218">
        <v>6.48</v>
      </c>
      <c r="D965" s="211" t="s">
        <v>1190</v>
      </c>
    </row>
    <row r="966" spans="2:4">
      <c r="B966" s="227">
        <v>42605</v>
      </c>
      <c r="C966" s="218">
        <v>500</v>
      </c>
      <c r="D966" s="211" t="s">
        <v>664</v>
      </c>
    </row>
    <row r="967" spans="2:4">
      <c r="B967" s="227">
        <v>42605</v>
      </c>
      <c r="C967" s="218">
        <v>1.85</v>
      </c>
      <c r="D967" s="211" t="s">
        <v>1191</v>
      </c>
    </row>
    <row r="968" spans="2:4">
      <c r="B968" s="227">
        <v>42605</v>
      </c>
      <c r="C968" s="218">
        <v>0.88</v>
      </c>
      <c r="D968" s="211" t="s">
        <v>1192</v>
      </c>
    </row>
    <row r="969" spans="2:4">
      <c r="B969" s="227">
        <v>42605</v>
      </c>
      <c r="C969" s="218">
        <v>0.77</v>
      </c>
      <c r="D969" s="211" t="s">
        <v>1193</v>
      </c>
    </row>
    <row r="970" spans="2:4">
      <c r="B970" s="227">
        <v>42605</v>
      </c>
      <c r="C970" s="218">
        <v>0.02</v>
      </c>
      <c r="D970" s="211" t="s">
        <v>1194</v>
      </c>
    </row>
    <row r="971" spans="2:4">
      <c r="B971" s="227">
        <v>42605</v>
      </c>
      <c r="C971" s="218">
        <v>0.08</v>
      </c>
      <c r="D971" s="211" t="s">
        <v>1195</v>
      </c>
    </row>
    <row r="972" spans="2:4">
      <c r="B972" s="227">
        <v>42605</v>
      </c>
      <c r="C972" s="218">
        <v>0.22</v>
      </c>
      <c r="D972" s="211" t="s">
        <v>1196</v>
      </c>
    </row>
    <row r="973" spans="2:4">
      <c r="B973" s="227">
        <v>42605</v>
      </c>
      <c r="C973" s="218">
        <v>2.14</v>
      </c>
      <c r="D973" s="211" t="s">
        <v>1197</v>
      </c>
    </row>
    <row r="974" spans="2:4">
      <c r="B974" s="227">
        <v>42605</v>
      </c>
      <c r="C974" s="218">
        <v>0.83</v>
      </c>
      <c r="D974" s="211" t="s">
        <v>1198</v>
      </c>
    </row>
    <row r="975" spans="2:4">
      <c r="B975" s="227">
        <v>42605</v>
      </c>
      <c r="C975" s="218">
        <v>0.09</v>
      </c>
      <c r="D975" s="211" t="s">
        <v>1199</v>
      </c>
    </row>
    <row r="976" spans="2:4">
      <c r="B976" s="227">
        <v>42605</v>
      </c>
      <c r="C976" s="218">
        <v>0.02</v>
      </c>
      <c r="D976" s="211" t="s">
        <v>1200</v>
      </c>
    </row>
    <row r="977" spans="2:4">
      <c r="B977" s="227">
        <v>42605</v>
      </c>
      <c r="C977" s="218">
        <v>0.02</v>
      </c>
      <c r="D977" s="211" t="s">
        <v>1201</v>
      </c>
    </row>
    <row r="978" spans="2:4">
      <c r="B978" s="227">
        <v>42605</v>
      </c>
      <c r="C978" s="218">
        <v>0.03</v>
      </c>
      <c r="D978" s="211" t="s">
        <v>1191</v>
      </c>
    </row>
    <row r="979" spans="2:4">
      <c r="B979" s="227">
        <v>42605</v>
      </c>
      <c r="C979" s="218">
        <v>0.45</v>
      </c>
      <c r="D979" s="211" t="s">
        <v>1202</v>
      </c>
    </row>
    <row r="980" spans="2:4">
      <c r="B980" s="227">
        <v>42605</v>
      </c>
      <c r="C980" s="218">
        <v>0.89</v>
      </c>
      <c r="D980" s="211" t="s">
        <v>1203</v>
      </c>
    </row>
    <row r="981" spans="2:4">
      <c r="B981" s="227">
        <v>42605</v>
      </c>
      <c r="C981" s="218">
        <v>0.06</v>
      </c>
      <c r="D981" s="211" t="s">
        <v>1204</v>
      </c>
    </row>
    <row r="982" spans="2:4">
      <c r="B982" s="227">
        <v>42605</v>
      </c>
      <c r="C982" s="218">
        <v>9.2799999999999994</v>
      </c>
      <c r="D982" s="211" t="s">
        <v>704</v>
      </c>
    </row>
    <row r="983" spans="2:4">
      <c r="B983" s="227">
        <v>42605</v>
      </c>
      <c r="C983" s="218">
        <v>0.41</v>
      </c>
      <c r="D983" s="211" t="s">
        <v>1205</v>
      </c>
    </row>
    <row r="984" spans="2:4">
      <c r="B984" s="227">
        <v>42605</v>
      </c>
      <c r="C984" s="218">
        <v>0.16</v>
      </c>
      <c r="D984" s="211" t="s">
        <v>1206</v>
      </c>
    </row>
    <row r="985" spans="2:4">
      <c r="B985" s="227">
        <v>42605</v>
      </c>
      <c r="C985" s="218">
        <v>100</v>
      </c>
      <c r="D985" s="211" t="s">
        <v>1026</v>
      </c>
    </row>
    <row r="986" spans="2:4">
      <c r="B986" s="227">
        <v>42605</v>
      </c>
      <c r="C986" s="218">
        <v>0.18</v>
      </c>
      <c r="D986" s="211" t="s">
        <v>1207</v>
      </c>
    </row>
    <row r="987" spans="2:4">
      <c r="B987" s="227">
        <v>42605</v>
      </c>
      <c r="C987" s="218">
        <v>0.04</v>
      </c>
      <c r="D987" s="211" t="s">
        <v>1208</v>
      </c>
    </row>
    <row r="988" spans="2:4">
      <c r="B988" s="227">
        <v>42605</v>
      </c>
      <c r="C988" s="218">
        <v>0.03</v>
      </c>
      <c r="D988" s="211" t="s">
        <v>537</v>
      </c>
    </row>
    <row r="989" spans="2:4">
      <c r="B989" s="227">
        <v>42605</v>
      </c>
      <c r="C989" s="218">
        <v>0.06</v>
      </c>
      <c r="D989" s="211" t="s">
        <v>1209</v>
      </c>
    </row>
    <row r="990" spans="2:4">
      <c r="B990" s="227">
        <v>42605</v>
      </c>
      <c r="C990" s="218">
        <v>128.6</v>
      </c>
      <c r="D990" s="211" t="s">
        <v>1210</v>
      </c>
    </row>
    <row r="991" spans="2:4">
      <c r="B991" s="227">
        <v>42605</v>
      </c>
      <c r="C991" s="218">
        <v>0.21</v>
      </c>
      <c r="D991" s="211" t="s">
        <v>1211</v>
      </c>
    </row>
    <row r="992" spans="2:4">
      <c r="B992" s="227">
        <v>42605</v>
      </c>
      <c r="C992" s="218">
        <v>500</v>
      </c>
      <c r="D992" s="211" t="s">
        <v>1212</v>
      </c>
    </row>
    <row r="993" spans="2:4">
      <c r="B993" s="227">
        <v>42605</v>
      </c>
      <c r="C993" s="218">
        <v>0.52</v>
      </c>
      <c r="D993" s="211" t="s">
        <v>660</v>
      </c>
    </row>
    <row r="994" spans="2:4">
      <c r="B994" s="227">
        <v>42605</v>
      </c>
      <c r="C994" s="218">
        <v>0.99</v>
      </c>
      <c r="D994" s="211" t="s">
        <v>1213</v>
      </c>
    </row>
    <row r="995" spans="2:4">
      <c r="B995" s="227">
        <v>42605</v>
      </c>
      <c r="C995" s="218">
        <v>0.04</v>
      </c>
      <c r="D995" s="211" t="s">
        <v>1214</v>
      </c>
    </row>
    <row r="996" spans="2:4">
      <c r="B996" s="227">
        <v>42605</v>
      </c>
      <c r="C996" s="218">
        <v>0.02</v>
      </c>
      <c r="D996" s="211" t="s">
        <v>430</v>
      </c>
    </row>
    <row r="997" spans="2:4">
      <c r="B997" s="227">
        <v>42605</v>
      </c>
      <c r="C997" s="218">
        <v>8.4</v>
      </c>
      <c r="D997" s="211" t="s">
        <v>603</v>
      </c>
    </row>
    <row r="998" spans="2:4">
      <c r="B998" s="227">
        <v>42605</v>
      </c>
      <c r="C998" s="218">
        <v>2</v>
      </c>
      <c r="D998" s="211" t="s">
        <v>1215</v>
      </c>
    </row>
    <row r="999" spans="2:4">
      <c r="B999" s="227">
        <v>42605</v>
      </c>
      <c r="C999" s="218">
        <v>0.17</v>
      </c>
      <c r="D999" s="211" t="s">
        <v>454</v>
      </c>
    </row>
    <row r="1000" spans="2:4">
      <c r="B1000" s="227">
        <v>42605</v>
      </c>
      <c r="C1000" s="218">
        <v>0.76</v>
      </c>
      <c r="D1000" s="211" t="s">
        <v>1216</v>
      </c>
    </row>
    <row r="1001" spans="2:4">
      <c r="B1001" s="193">
        <v>42605</v>
      </c>
      <c r="C1001" s="195">
        <v>0.21</v>
      </c>
      <c r="D1001" s="190" t="s">
        <v>1217</v>
      </c>
    </row>
    <row r="1002" spans="2:4">
      <c r="B1002" s="193">
        <v>42605</v>
      </c>
      <c r="C1002" s="195">
        <v>0.06</v>
      </c>
      <c r="D1002" s="190" t="s">
        <v>1218</v>
      </c>
    </row>
    <row r="1003" spans="2:4">
      <c r="B1003" s="193">
        <v>42605</v>
      </c>
      <c r="C1003" s="195">
        <v>0.08</v>
      </c>
      <c r="D1003" s="190" t="s">
        <v>1219</v>
      </c>
    </row>
    <row r="1004" spans="2:4">
      <c r="B1004" s="193">
        <v>42605</v>
      </c>
      <c r="C1004" s="195">
        <v>0.04</v>
      </c>
      <c r="D1004" s="190" t="s">
        <v>1220</v>
      </c>
    </row>
    <row r="1005" spans="2:4">
      <c r="B1005" s="193">
        <v>42605</v>
      </c>
      <c r="C1005" s="195">
        <v>0.01</v>
      </c>
      <c r="D1005" s="190" t="s">
        <v>5183</v>
      </c>
    </row>
    <row r="1006" spans="2:4">
      <c r="B1006" s="193">
        <v>42605</v>
      </c>
      <c r="C1006" s="195">
        <v>1</v>
      </c>
      <c r="D1006" s="190" t="s">
        <v>5184</v>
      </c>
    </row>
    <row r="1007" spans="2:4">
      <c r="B1007" s="193">
        <v>42605</v>
      </c>
      <c r="C1007" s="195">
        <v>15.85</v>
      </c>
      <c r="D1007" s="190" t="s">
        <v>5185</v>
      </c>
    </row>
    <row r="1008" spans="2:4">
      <c r="B1008" s="193">
        <v>42605</v>
      </c>
      <c r="C1008" s="195">
        <v>26.97</v>
      </c>
      <c r="D1008" s="190" t="s">
        <v>5186</v>
      </c>
    </row>
    <row r="1009" spans="2:4">
      <c r="B1009" s="193">
        <v>42605</v>
      </c>
      <c r="C1009" s="195">
        <v>100</v>
      </c>
      <c r="D1009" s="190" t="s">
        <v>5157</v>
      </c>
    </row>
    <row r="1010" spans="2:4">
      <c r="B1010" s="193">
        <v>42606</v>
      </c>
      <c r="C1010" s="195">
        <v>0.12</v>
      </c>
      <c r="D1010" s="190" t="s">
        <v>1221</v>
      </c>
    </row>
    <row r="1011" spans="2:4">
      <c r="B1011" s="193">
        <v>42606</v>
      </c>
      <c r="C1011" s="195">
        <v>0.31</v>
      </c>
      <c r="D1011" s="190" t="s">
        <v>487</v>
      </c>
    </row>
    <row r="1012" spans="2:4">
      <c r="B1012" s="193">
        <v>42606</v>
      </c>
      <c r="C1012" s="195">
        <v>0.06</v>
      </c>
      <c r="D1012" s="190" t="s">
        <v>1222</v>
      </c>
    </row>
    <row r="1013" spans="2:4">
      <c r="B1013" s="193">
        <v>42606</v>
      </c>
      <c r="C1013" s="195">
        <v>0.15</v>
      </c>
      <c r="D1013" s="190" t="s">
        <v>1223</v>
      </c>
    </row>
    <row r="1014" spans="2:4">
      <c r="B1014" s="193">
        <v>42606</v>
      </c>
      <c r="C1014" s="195">
        <v>0.64</v>
      </c>
      <c r="D1014" s="190" t="s">
        <v>487</v>
      </c>
    </row>
    <row r="1015" spans="2:4">
      <c r="B1015" s="193">
        <v>42606</v>
      </c>
      <c r="C1015" s="195">
        <v>0.55000000000000004</v>
      </c>
      <c r="D1015" s="190" t="s">
        <v>783</v>
      </c>
    </row>
    <row r="1016" spans="2:4">
      <c r="B1016" s="193">
        <v>42606</v>
      </c>
      <c r="C1016" s="195">
        <v>0.06</v>
      </c>
      <c r="D1016" s="190" t="s">
        <v>1224</v>
      </c>
    </row>
    <row r="1017" spans="2:4">
      <c r="B1017" s="193">
        <v>42606</v>
      </c>
      <c r="C1017" s="195">
        <v>0.46</v>
      </c>
      <c r="D1017" s="190" t="s">
        <v>1225</v>
      </c>
    </row>
    <row r="1018" spans="2:4">
      <c r="B1018" s="193">
        <v>42606</v>
      </c>
      <c r="C1018" s="195">
        <v>0.23</v>
      </c>
      <c r="D1018" s="190" t="s">
        <v>518</v>
      </c>
    </row>
    <row r="1019" spans="2:4">
      <c r="B1019" s="193">
        <v>42606</v>
      </c>
      <c r="C1019" s="195">
        <v>0.05</v>
      </c>
      <c r="D1019" s="190" t="s">
        <v>1226</v>
      </c>
    </row>
    <row r="1020" spans="2:4">
      <c r="B1020" s="193">
        <v>42606</v>
      </c>
      <c r="C1020" s="195">
        <v>0.09</v>
      </c>
      <c r="D1020" s="190" t="s">
        <v>483</v>
      </c>
    </row>
    <row r="1021" spans="2:4">
      <c r="B1021" s="193">
        <v>42606</v>
      </c>
      <c r="C1021" s="195">
        <v>7.0000000000000007E-2</v>
      </c>
      <c r="D1021" s="190" t="s">
        <v>1227</v>
      </c>
    </row>
    <row r="1022" spans="2:4">
      <c r="B1022" s="193">
        <v>42606</v>
      </c>
      <c r="C1022" s="195">
        <v>0.18</v>
      </c>
      <c r="D1022" s="190" t="s">
        <v>454</v>
      </c>
    </row>
    <row r="1023" spans="2:4">
      <c r="B1023" s="193">
        <v>42606</v>
      </c>
      <c r="C1023" s="195">
        <v>0.88</v>
      </c>
      <c r="D1023" s="190" t="s">
        <v>1228</v>
      </c>
    </row>
    <row r="1024" spans="2:4">
      <c r="B1024" s="193">
        <v>42606</v>
      </c>
      <c r="C1024" s="195">
        <v>0.12</v>
      </c>
      <c r="D1024" s="190" t="s">
        <v>1229</v>
      </c>
    </row>
    <row r="1025" spans="2:4">
      <c r="B1025" s="193">
        <v>42606</v>
      </c>
      <c r="C1025" s="195">
        <v>50</v>
      </c>
      <c r="D1025" s="190" t="s">
        <v>1230</v>
      </c>
    </row>
    <row r="1026" spans="2:4">
      <c r="B1026" s="193">
        <v>42606</v>
      </c>
      <c r="C1026" s="195">
        <v>0.08</v>
      </c>
      <c r="D1026" s="190" t="s">
        <v>1007</v>
      </c>
    </row>
    <row r="1027" spans="2:4">
      <c r="B1027" s="193">
        <v>42606</v>
      </c>
      <c r="C1027" s="195">
        <v>0.33</v>
      </c>
      <c r="D1027" s="190" t="s">
        <v>1231</v>
      </c>
    </row>
    <row r="1028" spans="2:4">
      <c r="B1028" s="193">
        <v>42606</v>
      </c>
      <c r="C1028" s="195">
        <v>0.92</v>
      </c>
      <c r="D1028" s="190" t="s">
        <v>1232</v>
      </c>
    </row>
    <row r="1029" spans="2:4">
      <c r="B1029" s="193">
        <v>42606</v>
      </c>
      <c r="C1029" s="195">
        <v>0.15</v>
      </c>
      <c r="D1029" s="190" t="s">
        <v>1233</v>
      </c>
    </row>
    <row r="1030" spans="2:4">
      <c r="B1030" s="193">
        <v>42606</v>
      </c>
      <c r="C1030" s="195">
        <v>7.39</v>
      </c>
      <c r="D1030" s="190" t="s">
        <v>1234</v>
      </c>
    </row>
    <row r="1031" spans="2:4">
      <c r="B1031" s="193">
        <v>42606</v>
      </c>
      <c r="C1031" s="195">
        <v>0.05</v>
      </c>
      <c r="D1031" s="190" t="s">
        <v>1235</v>
      </c>
    </row>
    <row r="1032" spans="2:4">
      <c r="B1032" s="193">
        <v>42606</v>
      </c>
      <c r="C1032" s="195">
        <v>0.02</v>
      </c>
      <c r="D1032" s="190" t="s">
        <v>705</v>
      </c>
    </row>
    <row r="1033" spans="2:4">
      <c r="B1033" s="193">
        <v>42606</v>
      </c>
      <c r="C1033" s="195">
        <v>0.48</v>
      </c>
      <c r="D1033" s="190" t="s">
        <v>1236</v>
      </c>
    </row>
    <row r="1034" spans="2:4">
      <c r="B1034" s="193">
        <v>42606</v>
      </c>
      <c r="C1034" s="195">
        <v>0.15</v>
      </c>
      <c r="D1034" s="190" t="s">
        <v>1237</v>
      </c>
    </row>
    <row r="1035" spans="2:4">
      <c r="B1035" s="193">
        <v>42606</v>
      </c>
      <c r="C1035" s="195">
        <v>0.32</v>
      </c>
      <c r="D1035" s="190" t="s">
        <v>601</v>
      </c>
    </row>
    <row r="1036" spans="2:4">
      <c r="B1036" s="193">
        <v>42606</v>
      </c>
      <c r="C1036" s="195">
        <v>7</v>
      </c>
      <c r="D1036" s="190" t="s">
        <v>1238</v>
      </c>
    </row>
    <row r="1037" spans="2:4">
      <c r="B1037" s="193">
        <v>42606</v>
      </c>
      <c r="C1037" s="195">
        <v>0.17</v>
      </c>
      <c r="D1037" s="190" t="s">
        <v>1239</v>
      </c>
    </row>
    <row r="1038" spans="2:4">
      <c r="B1038" s="193">
        <v>42606</v>
      </c>
      <c r="C1038" s="195">
        <v>255.52</v>
      </c>
      <c r="D1038" s="190" t="s">
        <v>1240</v>
      </c>
    </row>
    <row r="1039" spans="2:4">
      <c r="B1039" s="193">
        <v>42606</v>
      </c>
      <c r="C1039" s="195">
        <v>6</v>
      </c>
      <c r="D1039" s="190" t="s">
        <v>602</v>
      </c>
    </row>
    <row r="1040" spans="2:4">
      <c r="B1040" s="193">
        <v>42606</v>
      </c>
      <c r="C1040" s="195">
        <v>0.08</v>
      </c>
      <c r="D1040" s="190" t="s">
        <v>1241</v>
      </c>
    </row>
    <row r="1041" spans="2:4">
      <c r="B1041" s="193">
        <v>42606</v>
      </c>
      <c r="C1041" s="195">
        <v>0.04</v>
      </c>
      <c r="D1041" s="190" t="s">
        <v>1242</v>
      </c>
    </row>
    <row r="1042" spans="2:4">
      <c r="B1042" s="193">
        <v>42606</v>
      </c>
      <c r="C1042" s="195">
        <v>0.25</v>
      </c>
      <c r="D1042" s="190" t="s">
        <v>1243</v>
      </c>
    </row>
    <row r="1043" spans="2:4">
      <c r="B1043" s="193">
        <v>42606</v>
      </c>
      <c r="C1043" s="195">
        <v>0.17</v>
      </c>
      <c r="D1043" s="190" t="s">
        <v>660</v>
      </c>
    </row>
    <row r="1044" spans="2:4">
      <c r="B1044" s="193">
        <v>42606</v>
      </c>
      <c r="C1044" s="195">
        <v>26.54</v>
      </c>
      <c r="D1044" s="190" t="s">
        <v>5187</v>
      </c>
    </row>
    <row r="1045" spans="2:4">
      <c r="B1045" s="193">
        <v>42606</v>
      </c>
      <c r="C1045" s="195">
        <v>500</v>
      </c>
      <c r="D1045" s="190" t="s">
        <v>5188</v>
      </c>
    </row>
    <row r="1046" spans="2:4">
      <c r="B1046" s="193">
        <v>42606</v>
      </c>
      <c r="C1046" s="195">
        <v>2000</v>
      </c>
      <c r="D1046" s="190" t="s">
        <v>2332</v>
      </c>
    </row>
    <row r="1047" spans="2:4">
      <c r="B1047" s="193">
        <v>42607</v>
      </c>
      <c r="C1047" s="195">
        <v>0.69</v>
      </c>
      <c r="D1047" s="190" t="s">
        <v>487</v>
      </c>
    </row>
    <row r="1048" spans="2:4">
      <c r="B1048" s="193">
        <v>42607</v>
      </c>
      <c r="C1048" s="195">
        <v>2.3199999999999998</v>
      </c>
      <c r="D1048" s="190" t="s">
        <v>1244</v>
      </c>
    </row>
    <row r="1049" spans="2:4">
      <c r="B1049" s="193">
        <v>42607</v>
      </c>
      <c r="C1049" s="195">
        <v>0.19</v>
      </c>
      <c r="D1049" s="190" t="s">
        <v>1245</v>
      </c>
    </row>
    <row r="1050" spans="2:4">
      <c r="B1050" s="193">
        <v>42607</v>
      </c>
      <c r="C1050" s="195">
        <v>0.47</v>
      </c>
      <c r="D1050" s="190" t="s">
        <v>1246</v>
      </c>
    </row>
    <row r="1051" spans="2:4">
      <c r="B1051" s="193">
        <v>42607</v>
      </c>
      <c r="C1051" s="195">
        <v>0.2</v>
      </c>
      <c r="D1051" s="190" t="s">
        <v>785</v>
      </c>
    </row>
    <row r="1052" spans="2:4">
      <c r="B1052" s="193">
        <v>42607</v>
      </c>
      <c r="C1052" s="195">
        <v>0.85</v>
      </c>
      <c r="D1052" s="190" t="s">
        <v>1247</v>
      </c>
    </row>
    <row r="1053" spans="2:4">
      <c r="B1053" s="193">
        <v>42607</v>
      </c>
      <c r="C1053" s="195">
        <v>73.95</v>
      </c>
      <c r="D1053" s="190" t="s">
        <v>1248</v>
      </c>
    </row>
    <row r="1054" spans="2:4">
      <c r="B1054" s="193">
        <v>42607</v>
      </c>
      <c r="C1054" s="195">
        <v>0.04</v>
      </c>
      <c r="D1054" s="190" t="s">
        <v>1179</v>
      </c>
    </row>
    <row r="1055" spans="2:4">
      <c r="B1055" s="193">
        <v>42607</v>
      </c>
      <c r="C1055" s="195">
        <v>0.01</v>
      </c>
      <c r="D1055" s="190" t="s">
        <v>1249</v>
      </c>
    </row>
    <row r="1056" spans="2:4">
      <c r="B1056" s="193">
        <v>42607</v>
      </c>
      <c r="C1056" s="195">
        <v>0.04</v>
      </c>
      <c r="D1056" s="190" t="s">
        <v>1250</v>
      </c>
    </row>
    <row r="1057" spans="2:4">
      <c r="B1057" s="193">
        <v>42607</v>
      </c>
      <c r="C1057" s="195">
        <v>0.89</v>
      </c>
      <c r="D1057" s="190" t="s">
        <v>1251</v>
      </c>
    </row>
    <row r="1058" spans="2:4">
      <c r="B1058" s="193">
        <v>42607</v>
      </c>
      <c r="C1058" s="195">
        <v>72.45</v>
      </c>
      <c r="D1058" s="190" t="s">
        <v>1252</v>
      </c>
    </row>
    <row r="1059" spans="2:4">
      <c r="B1059" s="193">
        <v>42607</v>
      </c>
      <c r="C1059" s="195">
        <v>0.85</v>
      </c>
      <c r="D1059" s="190" t="s">
        <v>1253</v>
      </c>
    </row>
    <row r="1060" spans="2:4">
      <c r="B1060" s="193">
        <v>42607</v>
      </c>
      <c r="C1060" s="195">
        <v>0.17</v>
      </c>
      <c r="D1060" s="190" t="s">
        <v>1254</v>
      </c>
    </row>
    <row r="1061" spans="2:4">
      <c r="B1061" s="193">
        <v>42607</v>
      </c>
      <c r="C1061" s="195">
        <v>0.08</v>
      </c>
      <c r="D1061" s="190" t="s">
        <v>1255</v>
      </c>
    </row>
    <row r="1062" spans="2:4">
      <c r="B1062" s="193">
        <v>42607</v>
      </c>
      <c r="C1062" s="195">
        <v>0.28999999999999998</v>
      </c>
      <c r="D1062" s="190" t="s">
        <v>1256</v>
      </c>
    </row>
    <row r="1063" spans="2:4">
      <c r="B1063" s="193">
        <v>42607</v>
      </c>
      <c r="C1063" s="195">
        <v>10.09</v>
      </c>
      <c r="D1063" s="190" t="s">
        <v>1257</v>
      </c>
    </row>
    <row r="1064" spans="2:4">
      <c r="B1064" s="193">
        <v>42607</v>
      </c>
      <c r="C1064" s="195">
        <v>0.65</v>
      </c>
      <c r="D1064" s="190" t="s">
        <v>1258</v>
      </c>
    </row>
    <row r="1065" spans="2:4">
      <c r="B1065" s="193">
        <v>42607</v>
      </c>
      <c r="C1065" s="195">
        <v>0.26</v>
      </c>
      <c r="D1065" s="190" t="s">
        <v>1259</v>
      </c>
    </row>
    <row r="1066" spans="2:4">
      <c r="B1066" s="193">
        <v>42607</v>
      </c>
      <c r="C1066" s="195">
        <v>0.08</v>
      </c>
      <c r="D1066" s="190" t="s">
        <v>1260</v>
      </c>
    </row>
    <row r="1067" spans="2:4">
      <c r="B1067" s="193">
        <v>42607</v>
      </c>
      <c r="C1067" s="195">
        <v>0.2</v>
      </c>
      <c r="D1067" s="190" t="s">
        <v>785</v>
      </c>
    </row>
    <row r="1068" spans="2:4">
      <c r="B1068" s="193">
        <v>42607</v>
      </c>
      <c r="C1068" s="195">
        <v>0.85</v>
      </c>
      <c r="D1068" s="190" t="s">
        <v>1247</v>
      </c>
    </row>
    <row r="1069" spans="2:4">
      <c r="B1069" s="193">
        <v>42607</v>
      </c>
      <c r="C1069" s="195">
        <v>73.95</v>
      </c>
      <c r="D1069" s="190" t="s">
        <v>1248</v>
      </c>
    </row>
    <row r="1070" spans="2:4">
      <c r="B1070" s="193">
        <v>42607</v>
      </c>
      <c r="C1070" s="195">
        <v>0.04</v>
      </c>
      <c r="D1070" s="190" t="s">
        <v>1179</v>
      </c>
    </row>
    <row r="1071" spans="2:4">
      <c r="B1071" s="193">
        <v>42607</v>
      </c>
      <c r="C1071" s="195">
        <v>0.01</v>
      </c>
      <c r="D1071" s="190" t="s">
        <v>1249</v>
      </c>
    </row>
    <row r="1072" spans="2:4">
      <c r="B1072" s="193">
        <v>42607</v>
      </c>
      <c r="C1072" s="195">
        <v>0.04</v>
      </c>
      <c r="D1072" s="190" t="s">
        <v>1250</v>
      </c>
    </row>
    <row r="1073" spans="2:4">
      <c r="B1073" s="193">
        <v>42607</v>
      </c>
      <c r="C1073" s="195">
        <v>0.89</v>
      </c>
      <c r="D1073" s="190" t="s">
        <v>1251</v>
      </c>
    </row>
    <row r="1074" spans="2:4">
      <c r="B1074" s="193">
        <v>42607</v>
      </c>
      <c r="C1074" s="195">
        <v>72.45</v>
      </c>
      <c r="D1074" s="190" t="s">
        <v>1252</v>
      </c>
    </row>
    <row r="1075" spans="2:4">
      <c r="B1075" s="193">
        <v>42607</v>
      </c>
      <c r="C1075" s="195">
        <v>0.85</v>
      </c>
      <c r="D1075" s="190" t="s">
        <v>1253</v>
      </c>
    </row>
    <row r="1076" spans="2:4">
      <c r="B1076" s="193">
        <v>42607</v>
      </c>
      <c r="C1076" s="195">
        <v>0.17</v>
      </c>
      <c r="D1076" s="190" t="s">
        <v>1254</v>
      </c>
    </row>
    <row r="1077" spans="2:4">
      <c r="B1077" s="193">
        <v>42607</v>
      </c>
      <c r="C1077" s="195">
        <v>0.08</v>
      </c>
      <c r="D1077" s="190" t="s">
        <v>1255</v>
      </c>
    </row>
    <row r="1078" spans="2:4">
      <c r="B1078" s="193">
        <v>42607</v>
      </c>
      <c r="C1078" s="195">
        <v>0.28999999999999998</v>
      </c>
      <c r="D1078" s="190" t="s">
        <v>1256</v>
      </c>
    </row>
    <row r="1079" spans="2:4">
      <c r="B1079" s="193">
        <v>42607</v>
      </c>
      <c r="C1079" s="195">
        <v>10.09</v>
      </c>
      <c r="D1079" s="190" t="s">
        <v>1257</v>
      </c>
    </row>
    <row r="1080" spans="2:4">
      <c r="B1080" s="193">
        <v>42607</v>
      </c>
      <c r="C1080" s="195">
        <v>0.65</v>
      </c>
      <c r="D1080" s="190" t="s">
        <v>1258</v>
      </c>
    </row>
    <row r="1081" spans="2:4">
      <c r="B1081" s="193">
        <v>42607</v>
      </c>
      <c r="C1081" s="195">
        <v>0.26</v>
      </c>
      <c r="D1081" s="190" t="s">
        <v>1259</v>
      </c>
    </row>
    <row r="1082" spans="2:4">
      <c r="B1082" s="193">
        <v>42607</v>
      </c>
      <c r="C1082" s="195">
        <v>0.08</v>
      </c>
      <c r="D1082" s="190" t="s">
        <v>1260</v>
      </c>
    </row>
    <row r="1083" spans="2:4">
      <c r="B1083" s="193">
        <v>42607</v>
      </c>
      <c r="C1083" s="195">
        <v>0.85</v>
      </c>
      <c r="D1083" s="190" t="s">
        <v>1261</v>
      </c>
    </row>
    <row r="1084" spans="2:4">
      <c r="B1084" s="193">
        <v>42607</v>
      </c>
      <c r="C1084" s="195">
        <v>0.04</v>
      </c>
      <c r="D1084" s="190" t="s">
        <v>425</v>
      </c>
    </row>
    <row r="1085" spans="2:4">
      <c r="B1085" s="193">
        <v>42607</v>
      </c>
      <c r="C1085" s="195">
        <v>0.22</v>
      </c>
      <c r="D1085" s="190" t="s">
        <v>511</v>
      </c>
    </row>
    <row r="1086" spans="2:4">
      <c r="B1086" s="193">
        <v>42607</v>
      </c>
      <c r="C1086" s="195">
        <v>50</v>
      </c>
      <c r="D1086" s="190" t="s">
        <v>1262</v>
      </c>
    </row>
    <row r="1087" spans="2:4">
      <c r="B1087" s="193">
        <v>42607</v>
      </c>
      <c r="C1087" s="195">
        <v>0.06</v>
      </c>
      <c r="D1087" s="190" t="s">
        <v>1263</v>
      </c>
    </row>
    <row r="1088" spans="2:4">
      <c r="B1088" s="193">
        <v>42607</v>
      </c>
      <c r="C1088" s="195">
        <v>0.04</v>
      </c>
      <c r="D1088" s="190" t="s">
        <v>1264</v>
      </c>
    </row>
    <row r="1089" spans="2:4">
      <c r="B1089" s="193">
        <v>42607</v>
      </c>
      <c r="C1089" s="195">
        <v>0.38</v>
      </c>
      <c r="D1089" s="190" t="s">
        <v>601</v>
      </c>
    </row>
    <row r="1090" spans="2:4">
      <c r="B1090" s="193">
        <v>42607</v>
      </c>
      <c r="C1090" s="195">
        <v>0.33</v>
      </c>
      <c r="D1090" s="190" t="s">
        <v>1265</v>
      </c>
    </row>
    <row r="1091" spans="2:4">
      <c r="B1091" s="193">
        <v>42607</v>
      </c>
      <c r="C1091" s="195">
        <v>26.46</v>
      </c>
      <c r="D1091" s="190" t="s">
        <v>1266</v>
      </c>
    </row>
    <row r="1092" spans="2:4">
      <c r="B1092" s="193">
        <v>42607</v>
      </c>
      <c r="C1092" s="195">
        <v>0.03</v>
      </c>
      <c r="D1092" s="190" t="s">
        <v>1267</v>
      </c>
    </row>
    <row r="1093" spans="2:4">
      <c r="B1093" s="193">
        <v>42607</v>
      </c>
      <c r="C1093" s="195">
        <v>0.11</v>
      </c>
      <c r="D1093" s="190" t="s">
        <v>1268</v>
      </c>
    </row>
    <row r="1094" spans="2:4">
      <c r="B1094" s="193">
        <v>42607</v>
      </c>
      <c r="C1094" s="195">
        <v>23.59</v>
      </c>
      <c r="D1094" s="190" t="s">
        <v>1269</v>
      </c>
    </row>
    <row r="1095" spans="2:4">
      <c r="B1095" s="193">
        <v>42607</v>
      </c>
      <c r="C1095" s="195">
        <v>0.01</v>
      </c>
      <c r="D1095" s="190" t="s">
        <v>1270</v>
      </c>
    </row>
    <row r="1096" spans="2:4">
      <c r="B1096" s="193">
        <v>42607</v>
      </c>
      <c r="C1096" s="195">
        <v>0.08</v>
      </c>
      <c r="D1096" s="190" t="s">
        <v>1271</v>
      </c>
    </row>
    <row r="1097" spans="2:4">
      <c r="B1097" s="193">
        <v>42607</v>
      </c>
      <c r="C1097" s="195">
        <v>0.21</v>
      </c>
      <c r="D1097" s="190" t="s">
        <v>1272</v>
      </c>
    </row>
    <row r="1098" spans="2:4">
      <c r="B1098" s="193">
        <v>42607</v>
      </c>
      <c r="C1098" s="195">
        <v>0.13</v>
      </c>
      <c r="D1098" s="190" t="s">
        <v>1273</v>
      </c>
    </row>
    <row r="1099" spans="2:4">
      <c r="B1099" s="193">
        <v>42607</v>
      </c>
      <c r="C1099" s="195">
        <v>15</v>
      </c>
      <c r="D1099" s="190" t="s">
        <v>1274</v>
      </c>
    </row>
    <row r="1100" spans="2:4">
      <c r="B1100" s="193">
        <v>42607</v>
      </c>
      <c r="C1100" s="195">
        <v>0.06</v>
      </c>
      <c r="D1100" s="190" t="s">
        <v>1275</v>
      </c>
    </row>
    <row r="1101" spans="2:4">
      <c r="B1101" s="193">
        <v>42607</v>
      </c>
      <c r="C1101" s="195">
        <v>7.0000000000000007E-2</v>
      </c>
      <c r="D1101" s="190" t="s">
        <v>1276</v>
      </c>
    </row>
    <row r="1102" spans="2:4">
      <c r="B1102" s="193">
        <v>42607</v>
      </c>
      <c r="C1102" s="195">
        <v>0.08</v>
      </c>
      <c r="D1102" s="190" t="s">
        <v>1277</v>
      </c>
    </row>
    <row r="1103" spans="2:4">
      <c r="B1103" s="193">
        <v>42607</v>
      </c>
      <c r="C1103" s="195">
        <v>0.17</v>
      </c>
      <c r="D1103" s="190" t="s">
        <v>1278</v>
      </c>
    </row>
    <row r="1104" spans="2:4">
      <c r="B1104" s="193">
        <v>42607</v>
      </c>
      <c r="C1104" s="195">
        <v>3.13</v>
      </c>
      <c r="D1104" s="190" t="s">
        <v>5189</v>
      </c>
    </row>
    <row r="1105" spans="2:4">
      <c r="B1105" s="193">
        <v>42607</v>
      </c>
      <c r="C1105" s="195">
        <v>500</v>
      </c>
      <c r="D1105" s="190" t="s">
        <v>5132</v>
      </c>
    </row>
    <row r="1106" spans="2:4">
      <c r="B1106" s="193">
        <v>42608</v>
      </c>
      <c r="C1106" s="195">
        <v>0.16</v>
      </c>
      <c r="D1106" s="190" t="s">
        <v>1279</v>
      </c>
    </row>
    <row r="1107" spans="2:4">
      <c r="B1107" s="193">
        <v>42608</v>
      </c>
      <c r="C1107" s="195">
        <v>35</v>
      </c>
      <c r="D1107" s="190" t="s">
        <v>1280</v>
      </c>
    </row>
    <row r="1108" spans="2:4">
      <c r="B1108" s="193">
        <v>42608</v>
      </c>
      <c r="C1108" s="195">
        <v>320.5</v>
      </c>
      <c r="D1108" s="190" t="s">
        <v>1281</v>
      </c>
    </row>
    <row r="1109" spans="2:4">
      <c r="B1109" s="193">
        <v>42608</v>
      </c>
      <c r="C1109" s="195">
        <v>0.02</v>
      </c>
      <c r="D1109" s="190" t="s">
        <v>1282</v>
      </c>
    </row>
    <row r="1110" spans="2:4">
      <c r="B1110" s="193">
        <v>42608</v>
      </c>
      <c r="C1110" s="195">
        <v>0.65</v>
      </c>
      <c r="D1110" s="190" t="s">
        <v>1283</v>
      </c>
    </row>
    <row r="1111" spans="2:4">
      <c r="B1111" s="193">
        <v>42608</v>
      </c>
      <c r="C1111" s="195">
        <v>1.6</v>
      </c>
      <c r="D1111" s="190" t="s">
        <v>1284</v>
      </c>
    </row>
    <row r="1112" spans="2:4">
      <c r="B1112" s="193">
        <v>42608</v>
      </c>
      <c r="C1112" s="195">
        <v>0.24</v>
      </c>
      <c r="D1112" s="190" t="s">
        <v>1285</v>
      </c>
    </row>
    <row r="1113" spans="2:4">
      <c r="B1113" s="193">
        <v>42608</v>
      </c>
      <c r="C1113" s="195">
        <v>0.03</v>
      </c>
      <c r="D1113" s="190" t="s">
        <v>483</v>
      </c>
    </row>
    <row r="1114" spans="2:4">
      <c r="B1114" s="193">
        <v>42608</v>
      </c>
      <c r="C1114" s="195">
        <v>0.56000000000000005</v>
      </c>
      <c r="D1114" s="190" t="s">
        <v>1286</v>
      </c>
    </row>
    <row r="1115" spans="2:4">
      <c r="B1115" s="193">
        <v>42608</v>
      </c>
      <c r="C1115" s="195">
        <v>36.299999999999997</v>
      </c>
      <c r="D1115" s="190" t="s">
        <v>890</v>
      </c>
    </row>
    <row r="1116" spans="2:4">
      <c r="B1116" s="193">
        <v>42608</v>
      </c>
      <c r="C1116" s="195">
        <v>0.66</v>
      </c>
      <c r="D1116" s="190" t="s">
        <v>1287</v>
      </c>
    </row>
    <row r="1117" spans="2:4">
      <c r="B1117" s="193">
        <v>42608</v>
      </c>
      <c r="C1117" s="195">
        <v>0.02</v>
      </c>
      <c r="D1117" s="190" t="s">
        <v>1288</v>
      </c>
    </row>
    <row r="1118" spans="2:4">
      <c r="B1118" s="193">
        <v>42608</v>
      </c>
      <c r="C1118" s="195">
        <v>0.95</v>
      </c>
      <c r="D1118" s="190" t="s">
        <v>1289</v>
      </c>
    </row>
    <row r="1119" spans="2:4">
      <c r="B1119" s="193">
        <v>42608</v>
      </c>
      <c r="C1119" s="195">
        <v>1.0900000000000001</v>
      </c>
      <c r="D1119" s="190" t="s">
        <v>1290</v>
      </c>
    </row>
    <row r="1120" spans="2:4">
      <c r="B1120" s="193">
        <v>42608</v>
      </c>
      <c r="C1120" s="195">
        <v>4.6500000000000004</v>
      </c>
      <c r="D1120" s="190" t="s">
        <v>1291</v>
      </c>
    </row>
    <row r="1121" spans="2:4">
      <c r="B1121" s="193">
        <v>42608</v>
      </c>
      <c r="C1121" s="195">
        <v>0.62</v>
      </c>
      <c r="D1121" s="190" t="s">
        <v>1292</v>
      </c>
    </row>
    <row r="1122" spans="2:4">
      <c r="B1122" s="193">
        <v>42608</v>
      </c>
      <c r="C1122" s="195">
        <v>0.04</v>
      </c>
      <c r="D1122" s="190" t="s">
        <v>1293</v>
      </c>
    </row>
    <row r="1123" spans="2:4">
      <c r="B1123" s="193">
        <v>42608</v>
      </c>
      <c r="C1123" s="195">
        <v>0.03</v>
      </c>
      <c r="D1123" s="190" t="s">
        <v>1294</v>
      </c>
    </row>
    <row r="1124" spans="2:4">
      <c r="B1124" s="193">
        <v>42608</v>
      </c>
      <c r="C1124" s="195">
        <v>50.75</v>
      </c>
      <c r="D1124" s="190" t="s">
        <v>1295</v>
      </c>
    </row>
    <row r="1125" spans="2:4">
      <c r="B1125" s="193">
        <v>42608</v>
      </c>
      <c r="C1125" s="195">
        <v>2.94</v>
      </c>
      <c r="D1125" s="190" t="s">
        <v>1296</v>
      </c>
    </row>
    <row r="1126" spans="2:4">
      <c r="B1126" s="193">
        <v>42608</v>
      </c>
      <c r="C1126" s="195">
        <v>0.41</v>
      </c>
      <c r="D1126" s="190" t="s">
        <v>1297</v>
      </c>
    </row>
    <row r="1127" spans="2:4">
      <c r="B1127" s="193">
        <v>42608</v>
      </c>
      <c r="C1127" s="195">
        <v>0.8</v>
      </c>
      <c r="D1127" s="190" t="s">
        <v>1298</v>
      </c>
    </row>
    <row r="1128" spans="2:4">
      <c r="B1128" s="193">
        <v>42608</v>
      </c>
      <c r="C1128" s="195">
        <v>2.78</v>
      </c>
      <c r="D1128" s="190" t="s">
        <v>1299</v>
      </c>
    </row>
    <row r="1129" spans="2:4">
      <c r="B1129" s="193">
        <v>42608</v>
      </c>
      <c r="C1129" s="195">
        <v>0.02</v>
      </c>
      <c r="D1129" s="190" t="s">
        <v>1300</v>
      </c>
    </row>
    <row r="1130" spans="2:4">
      <c r="B1130" s="193">
        <v>42608</v>
      </c>
      <c r="C1130" s="195">
        <v>0.4</v>
      </c>
      <c r="D1130" s="190" t="s">
        <v>1301</v>
      </c>
    </row>
    <row r="1131" spans="2:4">
      <c r="B1131" s="193">
        <v>42608</v>
      </c>
      <c r="C1131" s="195">
        <v>10.18</v>
      </c>
      <c r="D1131" s="190" t="s">
        <v>1302</v>
      </c>
    </row>
    <row r="1132" spans="2:4">
      <c r="B1132" s="193">
        <v>42608</v>
      </c>
      <c r="C1132" s="195">
        <v>7.0000000000000007E-2</v>
      </c>
      <c r="D1132" s="190" t="s">
        <v>1303</v>
      </c>
    </row>
    <row r="1133" spans="2:4">
      <c r="B1133" s="193">
        <v>42608</v>
      </c>
      <c r="C1133" s="195">
        <v>5.22</v>
      </c>
      <c r="D1133" s="190" t="s">
        <v>1304</v>
      </c>
    </row>
    <row r="1134" spans="2:4">
      <c r="B1134" s="193">
        <v>42608</v>
      </c>
      <c r="C1134" s="195">
        <v>15.01</v>
      </c>
      <c r="D1134" s="190" t="s">
        <v>1305</v>
      </c>
    </row>
    <row r="1135" spans="2:4">
      <c r="B1135" s="193">
        <v>42608</v>
      </c>
      <c r="C1135" s="195">
        <v>65.42</v>
      </c>
      <c r="D1135" s="190" t="s">
        <v>1306</v>
      </c>
    </row>
    <row r="1136" spans="2:4">
      <c r="B1136" s="193">
        <v>42608</v>
      </c>
      <c r="C1136" s="195">
        <v>0.01</v>
      </c>
      <c r="D1136" s="190" t="s">
        <v>1307</v>
      </c>
    </row>
    <row r="1137" spans="2:4">
      <c r="B1137" s="193">
        <v>42608</v>
      </c>
      <c r="C1137" s="195">
        <v>0.13</v>
      </c>
      <c r="D1137" s="190" t="s">
        <v>726</v>
      </c>
    </row>
    <row r="1138" spans="2:4">
      <c r="B1138" s="193">
        <v>42608</v>
      </c>
      <c r="C1138" s="195">
        <v>0.01</v>
      </c>
      <c r="D1138" s="190" t="s">
        <v>430</v>
      </c>
    </row>
    <row r="1139" spans="2:4">
      <c r="B1139" s="193">
        <v>42608</v>
      </c>
      <c r="C1139" s="195">
        <v>0.04</v>
      </c>
      <c r="D1139" s="190" t="s">
        <v>1308</v>
      </c>
    </row>
    <row r="1140" spans="2:4">
      <c r="B1140" s="193">
        <v>42608</v>
      </c>
      <c r="C1140" s="195">
        <v>0.04</v>
      </c>
      <c r="D1140" s="190" t="s">
        <v>1309</v>
      </c>
    </row>
    <row r="1141" spans="2:4">
      <c r="B1141" s="193">
        <v>42608</v>
      </c>
      <c r="C1141" s="195">
        <v>23.79</v>
      </c>
      <c r="D1141" s="190" t="s">
        <v>1310</v>
      </c>
    </row>
    <row r="1142" spans="2:4">
      <c r="B1142" s="193">
        <v>42608</v>
      </c>
      <c r="C1142" s="195">
        <v>5.81</v>
      </c>
      <c r="D1142" s="190" t="s">
        <v>601</v>
      </c>
    </row>
    <row r="1143" spans="2:4">
      <c r="B1143" s="193">
        <v>42608</v>
      </c>
      <c r="C1143" s="195">
        <v>18.5</v>
      </c>
      <c r="D1143" s="190" t="s">
        <v>961</v>
      </c>
    </row>
    <row r="1144" spans="2:4">
      <c r="B1144" s="193">
        <v>42608</v>
      </c>
      <c r="C1144" s="195">
        <v>1.31</v>
      </c>
      <c r="D1144" s="190" t="s">
        <v>1311</v>
      </c>
    </row>
    <row r="1145" spans="2:4">
      <c r="B1145" s="193">
        <v>42608</v>
      </c>
      <c r="C1145" s="195">
        <v>0.81</v>
      </c>
      <c r="D1145" s="190" t="s">
        <v>1312</v>
      </c>
    </row>
    <row r="1146" spans="2:4">
      <c r="B1146" s="193">
        <v>42608</v>
      </c>
      <c r="C1146" s="195">
        <v>21.21</v>
      </c>
      <c r="D1146" s="190" t="s">
        <v>5190</v>
      </c>
    </row>
    <row r="1147" spans="2:4">
      <c r="B1147" s="193">
        <v>42608</v>
      </c>
      <c r="C1147" s="195">
        <v>80.55</v>
      </c>
      <c r="D1147" s="190" t="s">
        <v>5137</v>
      </c>
    </row>
    <row r="1148" spans="2:4">
      <c r="B1148" s="193">
        <v>42608</v>
      </c>
      <c r="C1148" s="195">
        <v>500</v>
      </c>
      <c r="D1148" s="190" t="s">
        <v>5191</v>
      </c>
    </row>
    <row r="1149" spans="2:4">
      <c r="B1149" s="193">
        <v>42609</v>
      </c>
      <c r="C1149" s="195">
        <v>0.06</v>
      </c>
      <c r="D1149" s="190" t="s">
        <v>483</v>
      </c>
    </row>
    <row r="1150" spans="2:4">
      <c r="B1150" s="193">
        <v>42609</v>
      </c>
      <c r="C1150" s="195">
        <v>0.39</v>
      </c>
      <c r="D1150" s="190" t="s">
        <v>1313</v>
      </c>
    </row>
    <row r="1151" spans="2:4">
      <c r="B1151" s="193">
        <v>42609</v>
      </c>
      <c r="C1151" s="195">
        <v>0.08</v>
      </c>
      <c r="D1151" s="190" t="s">
        <v>836</v>
      </c>
    </row>
    <row r="1152" spans="2:4">
      <c r="B1152" s="193">
        <v>42609</v>
      </c>
      <c r="C1152" s="195">
        <v>0.04</v>
      </c>
      <c r="D1152" s="190" t="s">
        <v>1314</v>
      </c>
    </row>
    <row r="1153" spans="2:4">
      <c r="B1153" s="193">
        <v>42609</v>
      </c>
      <c r="C1153" s="195">
        <v>0.01</v>
      </c>
      <c r="D1153" s="190" t="s">
        <v>1315</v>
      </c>
    </row>
    <row r="1154" spans="2:4">
      <c r="B1154" s="193">
        <v>42609</v>
      </c>
      <c r="C1154" s="195">
        <v>0.03</v>
      </c>
      <c r="D1154" s="190" t="s">
        <v>1316</v>
      </c>
    </row>
    <row r="1155" spans="2:4">
      <c r="B1155" s="193">
        <v>42611</v>
      </c>
      <c r="C1155" s="195">
        <v>0.1</v>
      </c>
      <c r="D1155" s="190" t="s">
        <v>482</v>
      </c>
    </row>
    <row r="1156" spans="2:4">
      <c r="B1156" s="193">
        <v>42611</v>
      </c>
      <c r="C1156" s="195">
        <v>0.08</v>
      </c>
      <c r="D1156" s="190" t="s">
        <v>1317</v>
      </c>
    </row>
    <row r="1157" spans="2:4">
      <c r="B1157" s="193">
        <v>42611</v>
      </c>
      <c r="C1157" s="195">
        <v>0.48</v>
      </c>
      <c r="D1157" s="190" t="s">
        <v>1318</v>
      </c>
    </row>
    <row r="1158" spans="2:4">
      <c r="B1158" s="193">
        <v>42611</v>
      </c>
      <c r="C1158" s="195">
        <v>0.14000000000000001</v>
      </c>
      <c r="D1158" s="190" t="s">
        <v>1319</v>
      </c>
    </row>
    <row r="1159" spans="2:4">
      <c r="B1159" s="193">
        <v>42611</v>
      </c>
      <c r="C1159" s="195">
        <v>0.94</v>
      </c>
      <c r="D1159" s="190" t="s">
        <v>1320</v>
      </c>
    </row>
    <row r="1160" spans="2:4">
      <c r="B1160" s="193">
        <v>42611</v>
      </c>
      <c r="C1160" s="195">
        <v>184</v>
      </c>
      <c r="D1160" s="190" t="s">
        <v>1321</v>
      </c>
    </row>
    <row r="1161" spans="2:4">
      <c r="B1161" s="193">
        <v>42611</v>
      </c>
      <c r="C1161" s="195">
        <v>570</v>
      </c>
      <c r="D1161" s="190" t="s">
        <v>1322</v>
      </c>
    </row>
    <row r="1162" spans="2:4">
      <c r="B1162" s="193">
        <v>42611</v>
      </c>
      <c r="C1162" s="195">
        <v>8.2799999999999994</v>
      </c>
      <c r="D1162" s="190" t="s">
        <v>1323</v>
      </c>
    </row>
    <row r="1163" spans="2:4">
      <c r="B1163" s="193">
        <v>42611</v>
      </c>
      <c r="C1163" s="195">
        <v>0.15</v>
      </c>
      <c r="D1163" s="190" t="s">
        <v>1321</v>
      </c>
    </row>
    <row r="1164" spans="2:4">
      <c r="B1164" s="193">
        <v>42611</v>
      </c>
      <c r="C1164" s="195">
        <v>0.88</v>
      </c>
      <c r="D1164" s="190" t="s">
        <v>1324</v>
      </c>
    </row>
    <row r="1165" spans="2:4">
      <c r="B1165" s="193">
        <v>42611</v>
      </c>
      <c r="C1165" s="195">
        <v>0.05</v>
      </c>
      <c r="D1165" s="190" t="s">
        <v>1256</v>
      </c>
    </row>
    <row r="1166" spans="2:4">
      <c r="B1166" s="193">
        <v>42611</v>
      </c>
      <c r="C1166" s="195">
        <v>0.02</v>
      </c>
      <c r="D1166" s="190" t="s">
        <v>991</v>
      </c>
    </row>
    <row r="1167" spans="2:4">
      <c r="B1167" s="193">
        <v>42611</v>
      </c>
      <c r="C1167" s="195">
        <v>0.78</v>
      </c>
      <c r="D1167" s="190" t="s">
        <v>1186</v>
      </c>
    </row>
    <row r="1168" spans="2:4">
      <c r="B1168" s="193">
        <v>42611</v>
      </c>
      <c r="C1168" s="195">
        <v>62.8</v>
      </c>
      <c r="D1168" s="190" t="s">
        <v>1325</v>
      </c>
    </row>
    <row r="1169" spans="2:4">
      <c r="B1169" s="193">
        <v>42611</v>
      </c>
      <c r="C1169" s="195">
        <v>0.2</v>
      </c>
      <c r="D1169" s="190" t="s">
        <v>1168</v>
      </c>
    </row>
    <row r="1170" spans="2:4">
      <c r="B1170" s="193">
        <v>42611</v>
      </c>
      <c r="C1170" s="195">
        <v>0.14000000000000001</v>
      </c>
      <c r="D1170" s="190" t="s">
        <v>1326</v>
      </c>
    </row>
    <row r="1171" spans="2:4">
      <c r="B1171" s="193">
        <v>42611</v>
      </c>
      <c r="C1171" s="195">
        <v>0.44</v>
      </c>
      <c r="D1171" s="190" t="s">
        <v>1327</v>
      </c>
    </row>
    <row r="1172" spans="2:4">
      <c r="B1172" s="193">
        <v>42611</v>
      </c>
      <c r="C1172" s="195">
        <v>1.9</v>
      </c>
      <c r="D1172" s="190" t="s">
        <v>1328</v>
      </c>
    </row>
    <row r="1173" spans="2:4">
      <c r="B1173" s="193">
        <v>42611</v>
      </c>
      <c r="C1173" s="195">
        <v>32.47</v>
      </c>
      <c r="D1173" s="190" t="s">
        <v>1329</v>
      </c>
    </row>
    <row r="1174" spans="2:4">
      <c r="B1174" s="193">
        <v>42611</v>
      </c>
      <c r="C1174" s="195">
        <v>0.63</v>
      </c>
      <c r="D1174" s="190" t="s">
        <v>1330</v>
      </c>
    </row>
    <row r="1175" spans="2:4">
      <c r="B1175" s="193">
        <v>42611</v>
      </c>
      <c r="C1175" s="195">
        <v>0.44</v>
      </c>
      <c r="D1175" s="190" t="s">
        <v>1331</v>
      </c>
    </row>
    <row r="1176" spans="2:4">
      <c r="B1176" s="193">
        <v>42611</v>
      </c>
      <c r="C1176" s="195">
        <v>1.68</v>
      </c>
      <c r="D1176" s="190" t="s">
        <v>1332</v>
      </c>
    </row>
    <row r="1177" spans="2:4">
      <c r="B1177" s="193">
        <v>42611</v>
      </c>
      <c r="C1177" s="195">
        <v>9.52</v>
      </c>
      <c r="D1177" s="190" t="s">
        <v>1333</v>
      </c>
    </row>
    <row r="1178" spans="2:4">
      <c r="B1178" s="193">
        <v>42611</v>
      </c>
      <c r="C1178" s="195">
        <v>0.04</v>
      </c>
      <c r="D1178" s="190" t="s">
        <v>706</v>
      </c>
    </row>
    <row r="1179" spans="2:4">
      <c r="B1179" s="193">
        <v>42611</v>
      </c>
      <c r="C1179" s="195">
        <v>0.51</v>
      </c>
      <c r="D1179" s="190" t="s">
        <v>601</v>
      </c>
    </row>
    <row r="1180" spans="2:4">
      <c r="B1180" s="193">
        <v>42611</v>
      </c>
      <c r="C1180" s="195">
        <v>0.14000000000000001</v>
      </c>
      <c r="D1180" s="190" t="s">
        <v>1334</v>
      </c>
    </row>
    <row r="1181" spans="2:4">
      <c r="B1181" s="193">
        <v>42611</v>
      </c>
      <c r="C1181" s="195">
        <v>20.63</v>
      </c>
      <c r="D1181" s="190" t="s">
        <v>1335</v>
      </c>
    </row>
    <row r="1182" spans="2:4">
      <c r="B1182" s="193">
        <v>42611</v>
      </c>
      <c r="C1182" s="195">
        <v>0.12</v>
      </c>
      <c r="D1182" s="190" t="s">
        <v>1336</v>
      </c>
    </row>
    <row r="1183" spans="2:4">
      <c r="B1183" s="193">
        <v>42611</v>
      </c>
      <c r="C1183" s="195">
        <v>0.01</v>
      </c>
      <c r="D1183" s="190" t="s">
        <v>1337</v>
      </c>
    </row>
    <row r="1184" spans="2:4">
      <c r="B1184" s="193">
        <v>42611</v>
      </c>
      <c r="C1184" s="195">
        <v>0.02</v>
      </c>
      <c r="D1184" s="190" t="s">
        <v>1338</v>
      </c>
    </row>
    <row r="1185" spans="2:4">
      <c r="B1185" s="193">
        <v>42611</v>
      </c>
      <c r="C1185" s="195">
        <v>0.04</v>
      </c>
      <c r="D1185" s="190" t="s">
        <v>1339</v>
      </c>
    </row>
    <row r="1186" spans="2:4">
      <c r="B1186" s="193">
        <v>42611</v>
      </c>
      <c r="C1186" s="195">
        <v>6.99</v>
      </c>
      <c r="D1186" s="190" t="s">
        <v>1340</v>
      </c>
    </row>
    <row r="1187" spans="2:4">
      <c r="B1187" s="193">
        <v>42611</v>
      </c>
      <c r="C1187" s="195">
        <v>0.01</v>
      </c>
      <c r="D1187" s="190" t="s">
        <v>1341</v>
      </c>
    </row>
    <row r="1188" spans="2:4">
      <c r="B1188" s="193">
        <v>42611</v>
      </c>
      <c r="C1188" s="195">
        <v>0.09</v>
      </c>
      <c r="D1188" s="190" t="s">
        <v>1151</v>
      </c>
    </row>
    <row r="1189" spans="2:4">
      <c r="B1189" s="193">
        <v>42611</v>
      </c>
      <c r="C1189" s="195">
        <v>0.03</v>
      </c>
      <c r="D1189" s="190" t="s">
        <v>1342</v>
      </c>
    </row>
    <row r="1190" spans="2:4">
      <c r="B1190" s="193">
        <v>42611</v>
      </c>
      <c r="C1190" s="195">
        <v>0.03</v>
      </c>
      <c r="D1190" s="190" t="s">
        <v>1343</v>
      </c>
    </row>
    <row r="1191" spans="2:4">
      <c r="B1191" s="193">
        <v>42611</v>
      </c>
      <c r="C1191" s="195">
        <v>0.04</v>
      </c>
      <c r="D1191" s="190" t="s">
        <v>1344</v>
      </c>
    </row>
    <row r="1192" spans="2:4">
      <c r="B1192" s="193">
        <v>42611</v>
      </c>
      <c r="C1192" s="195">
        <v>0.48</v>
      </c>
      <c r="D1192" s="190" t="s">
        <v>430</v>
      </c>
    </row>
    <row r="1193" spans="2:4">
      <c r="B1193" s="193">
        <v>42611</v>
      </c>
      <c r="C1193" s="195">
        <v>0.41</v>
      </c>
      <c r="D1193" s="190" t="s">
        <v>1345</v>
      </c>
    </row>
    <row r="1194" spans="2:4">
      <c r="B1194" s="193">
        <v>42611</v>
      </c>
      <c r="C1194" s="195">
        <v>0.8</v>
      </c>
      <c r="D1194" s="190" t="s">
        <v>1346</v>
      </c>
    </row>
    <row r="1195" spans="2:4">
      <c r="B1195" s="193">
        <v>42611</v>
      </c>
      <c r="C1195" s="195">
        <v>0.85</v>
      </c>
      <c r="D1195" s="190" t="s">
        <v>889</v>
      </c>
    </row>
    <row r="1196" spans="2:4">
      <c r="B1196" s="193">
        <v>42611</v>
      </c>
      <c r="C1196" s="195">
        <v>0.13</v>
      </c>
      <c r="D1196" s="190" t="s">
        <v>1347</v>
      </c>
    </row>
    <row r="1197" spans="2:4">
      <c r="B1197" s="193">
        <v>42611</v>
      </c>
      <c r="C1197" s="195">
        <v>0.12</v>
      </c>
      <c r="D1197" s="190" t="s">
        <v>1348</v>
      </c>
    </row>
    <row r="1198" spans="2:4">
      <c r="B1198" s="193">
        <v>42611</v>
      </c>
      <c r="C1198" s="195">
        <v>0.08</v>
      </c>
      <c r="D1198" s="190" t="s">
        <v>1349</v>
      </c>
    </row>
    <row r="1199" spans="2:4">
      <c r="B1199" s="193">
        <v>42611</v>
      </c>
      <c r="C1199" s="195">
        <v>0.04</v>
      </c>
      <c r="D1199" s="190" t="s">
        <v>1350</v>
      </c>
    </row>
    <row r="1200" spans="2:4">
      <c r="B1200" s="193">
        <v>42611</v>
      </c>
      <c r="C1200" s="195">
        <v>0.05</v>
      </c>
      <c r="D1200" s="190" t="s">
        <v>1351</v>
      </c>
    </row>
    <row r="1201" spans="2:4">
      <c r="B1201" s="193">
        <v>42611</v>
      </c>
      <c r="C1201" s="195">
        <v>7.0000000000000007E-2</v>
      </c>
      <c r="D1201" s="190" t="s">
        <v>1352</v>
      </c>
    </row>
    <row r="1202" spans="2:4">
      <c r="B1202" s="193">
        <v>42611</v>
      </c>
      <c r="C1202" s="195">
        <v>4</v>
      </c>
      <c r="D1202" s="190" t="s">
        <v>1353</v>
      </c>
    </row>
    <row r="1203" spans="2:4">
      <c r="B1203" s="193">
        <v>42611</v>
      </c>
      <c r="C1203" s="195">
        <v>7.0000000000000007E-2</v>
      </c>
      <c r="D1203" s="190" t="s">
        <v>1354</v>
      </c>
    </row>
    <row r="1204" spans="2:4">
      <c r="B1204" s="193">
        <v>42611</v>
      </c>
      <c r="C1204" s="195">
        <v>8.99</v>
      </c>
      <c r="D1204" s="190" t="s">
        <v>1355</v>
      </c>
    </row>
    <row r="1205" spans="2:4">
      <c r="B1205" s="193">
        <v>42611</v>
      </c>
      <c r="C1205" s="195">
        <v>0.09</v>
      </c>
      <c r="D1205" s="190" t="s">
        <v>1356</v>
      </c>
    </row>
    <row r="1206" spans="2:4">
      <c r="B1206" s="193">
        <v>42611</v>
      </c>
      <c r="C1206" s="195">
        <v>0.01</v>
      </c>
      <c r="D1206" s="190" t="s">
        <v>1357</v>
      </c>
    </row>
    <row r="1207" spans="2:4">
      <c r="B1207" s="193">
        <v>42611</v>
      </c>
      <c r="C1207" s="195">
        <v>0.22</v>
      </c>
      <c r="D1207" s="190" t="s">
        <v>1228</v>
      </c>
    </row>
    <row r="1208" spans="2:4">
      <c r="B1208" s="193">
        <v>42611</v>
      </c>
      <c r="C1208" s="195">
        <v>1.51</v>
      </c>
      <c r="D1208" s="190" t="s">
        <v>518</v>
      </c>
    </row>
    <row r="1209" spans="2:4">
      <c r="B1209" s="193">
        <v>42611</v>
      </c>
      <c r="C1209" s="195">
        <v>1.96</v>
      </c>
      <c r="D1209" s="190" t="s">
        <v>1358</v>
      </c>
    </row>
    <row r="1210" spans="2:4">
      <c r="B1210" s="193">
        <v>42611</v>
      </c>
      <c r="C1210" s="195">
        <v>0.09</v>
      </c>
      <c r="D1210" s="190" t="s">
        <v>1218</v>
      </c>
    </row>
    <row r="1211" spans="2:4">
      <c r="B1211" s="193">
        <v>42611</v>
      </c>
      <c r="C1211" s="195">
        <v>0.09</v>
      </c>
      <c r="D1211" s="190" t="s">
        <v>453</v>
      </c>
    </row>
    <row r="1212" spans="2:4">
      <c r="B1212" s="193">
        <v>42611</v>
      </c>
      <c r="C1212" s="195">
        <v>0.09</v>
      </c>
      <c r="D1212" s="190" t="s">
        <v>1359</v>
      </c>
    </row>
    <row r="1213" spans="2:4">
      <c r="B1213" s="193">
        <v>42611</v>
      </c>
      <c r="C1213" s="195">
        <v>0.37</v>
      </c>
      <c r="D1213" s="190" t="s">
        <v>1360</v>
      </c>
    </row>
    <row r="1214" spans="2:4">
      <c r="B1214" s="193">
        <v>42611</v>
      </c>
      <c r="C1214" s="195">
        <v>2.58</v>
      </c>
      <c r="D1214" s="190" t="s">
        <v>1361</v>
      </c>
    </row>
    <row r="1215" spans="2:4">
      <c r="B1215" s="193">
        <v>42611</v>
      </c>
      <c r="C1215" s="195">
        <v>0.2</v>
      </c>
      <c r="D1215" s="190" t="s">
        <v>1362</v>
      </c>
    </row>
    <row r="1216" spans="2:4">
      <c r="B1216" s="193">
        <v>42611</v>
      </c>
      <c r="C1216" s="195">
        <v>6.16</v>
      </c>
      <c r="D1216" s="190" t="s">
        <v>1850</v>
      </c>
    </row>
    <row r="1217" spans="2:4">
      <c r="B1217" s="193">
        <v>42611</v>
      </c>
      <c r="C1217" s="195">
        <v>17.57</v>
      </c>
      <c r="D1217" s="190" t="s">
        <v>1537</v>
      </c>
    </row>
    <row r="1218" spans="2:4">
      <c r="B1218" s="193">
        <v>42611</v>
      </c>
      <c r="C1218" s="195">
        <v>20</v>
      </c>
      <c r="D1218" s="190" t="s">
        <v>5192</v>
      </c>
    </row>
    <row r="1219" spans="2:4">
      <c r="B1219" s="193">
        <v>42611</v>
      </c>
      <c r="C1219" s="195">
        <v>26.89</v>
      </c>
      <c r="D1219" s="190" t="s">
        <v>5193</v>
      </c>
    </row>
    <row r="1220" spans="2:4">
      <c r="B1220" s="193">
        <v>42611</v>
      </c>
      <c r="C1220" s="195">
        <v>42</v>
      </c>
      <c r="D1220" s="190" t="s">
        <v>5194</v>
      </c>
    </row>
    <row r="1221" spans="2:4">
      <c r="B1221" s="193">
        <v>42611</v>
      </c>
      <c r="C1221" s="195">
        <v>160</v>
      </c>
      <c r="D1221" s="190" t="s">
        <v>5195</v>
      </c>
    </row>
    <row r="1222" spans="2:4">
      <c r="B1222" s="193">
        <v>42611</v>
      </c>
      <c r="C1222" s="195">
        <v>500</v>
      </c>
      <c r="D1222" s="190" t="s">
        <v>5196</v>
      </c>
    </row>
    <row r="1223" spans="2:4">
      <c r="B1223" s="193">
        <v>42612</v>
      </c>
      <c r="C1223" s="195">
        <v>64.16</v>
      </c>
      <c r="D1223" s="190" t="s">
        <v>5197</v>
      </c>
    </row>
    <row r="1224" spans="2:4">
      <c r="B1224" s="193">
        <v>42612</v>
      </c>
      <c r="C1224" s="195">
        <v>295.77999999999997</v>
      </c>
      <c r="D1224" s="190" t="s">
        <v>5133</v>
      </c>
    </row>
    <row r="1225" spans="2:4">
      <c r="B1225" s="193">
        <v>42613</v>
      </c>
      <c r="C1225" s="195">
        <v>0.91</v>
      </c>
      <c r="D1225" s="190" t="s">
        <v>5198</v>
      </c>
    </row>
    <row r="1226" spans="2:4">
      <c r="B1226" s="193">
        <v>42613</v>
      </c>
      <c r="C1226" s="195">
        <v>1.1299999999999999</v>
      </c>
      <c r="D1226" s="190" t="s">
        <v>5199</v>
      </c>
    </row>
    <row r="1227" spans="2:4">
      <c r="B1227" s="193">
        <v>42613</v>
      </c>
      <c r="C1227" s="195">
        <v>233</v>
      </c>
      <c r="D1227" s="190" t="s">
        <v>5200</v>
      </c>
    </row>
    <row r="1228" spans="2:4">
      <c r="B1228" s="193">
        <v>42613</v>
      </c>
      <c r="C1228" s="195">
        <v>1394</v>
      </c>
      <c r="D1228" s="190" t="s">
        <v>5134</v>
      </c>
    </row>
  </sheetData>
  <sheetProtection algorithmName="SHA-512" hashValue="FN6eckJXXbNuoz5GXr1fgBki7rm4bDtmMCVRnhQox1bIJ1ic5yoBTSjC5i2UkeFO1UhyVMRBEhhQhlkgIhU/AQ==" saltValue="c4gYirpwocf1iXy4u2LDRg==" spinCount="100000" sheet="1" objects="1" scenarios="1"/>
  <sortState ref="B5:D1228">
    <sortCondition ref="B5"/>
  </sortState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1:F172"/>
  <sheetViews>
    <sheetView workbookViewId="0">
      <selection activeCell="A4" sqref="A4"/>
    </sheetView>
  </sheetViews>
  <sheetFormatPr defaultRowHeight="15"/>
  <cols>
    <col min="2" max="2" width="16" customWidth="1"/>
    <col min="3" max="3" width="16.28515625" style="280" customWidth="1"/>
    <col min="4" max="4" width="46" customWidth="1"/>
  </cols>
  <sheetData>
    <row r="1" spans="2:6" ht="42.75" customHeight="1">
      <c r="B1" s="16"/>
      <c r="C1" s="354" t="s">
        <v>156</v>
      </c>
      <c r="D1" s="354"/>
      <c r="F1" s="171"/>
    </row>
    <row r="2" spans="2:6">
      <c r="B2" s="136" t="s">
        <v>13</v>
      </c>
      <c r="C2" s="276">
        <f>SUM(C6:C172)</f>
        <v>457437.01</v>
      </c>
      <c r="D2" s="137"/>
      <c r="F2" s="171"/>
    </row>
    <row r="3" spans="2:6">
      <c r="B3" s="138"/>
      <c r="C3" s="277"/>
      <c r="D3" s="139"/>
    </row>
    <row r="4" spans="2:6">
      <c r="B4" s="140" t="s">
        <v>9</v>
      </c>
      <c r="C4" s="278" t="s">
        <v>10</v>
      </c>
      <c r="D4" s="141" t="s">
        <v>11</v>
      </c>
    </row>
    <row r="5" spans="2:6">
      <c r="B5" s="142" t="s">
        <v>20</v>
      </c>
      <c r="C5" s="279"/>
      <c r="D5" s="143"/>
    </row>
    <row r="6" spans="2:6" ht="15" customHeight="1">
      <c r="B6" s="153">
        <v>42583</v>
      </c>
      <c r="C6" s="281">
        <v>50</v>
      </c>
      <c r="D6" s="113" t="s">
        <v>2638</v>
      </c>
    </row>
    <row r="7" spans="2:6" ht="15" customHeight="1">
      <c r="B7" s="153">
        <v>42583</v>
      </c>
      <c r="C7" s="281">
        <v>100</v>
      </c>
      <c r="D7" s="113" t="s">
        <v>2639</v>
      </c>
    </row>
    <row r="8" spans="2:6" ht="15" customHeight="1">
      <c r="B8" s="153">
        <v>42583</v>
      </c>
      <c r="C8" s="281">
        <v>100</v>
      </c>
      <c r="D8" s="113" t="s">
        <v>2640</v>
      </c>
    </row>
    <row r="9" spans="2:6" ht="15" customHeight="1">
      <c r="B9" s="153">
        <v>42583</v>
      </c>
      <c r="C9" s="281">
        <v>100</v>
      </c>
      <c r="D9" s="154" t="s">
        <v>2641</v>
      </c>
    </row>
    <row r="10" spans="2:6" ht="15" customHeight="1">
      <c r="B10" s="153">
        <v>42583</v>
      </c>
      <c r="C10" s="281">
        <v>100</v>
      </c>
      <c r="D10" s="154" t="s">
        <v>2642</v>
      </c>
    </row>
    <row r="11" spans="2:6" ht="15" customHeight="1">
      <c r="B11" s="153">
        <v>42583</v>
      </c>
      <c r="C11" s="281">
        <v>100</v>
      </c>
      <c r="D11" s="237" t="s">
        <v>2643</v>
      </c>
    </row>
    <row r="12" spans="2:6">
      <c r="B12" s="153">
        <v>42583</v>
      </c>
      <c r="C12" s="281">
        <v>200</v>
      </c>
      <c r="D12" s="154" t="s">
        <v>2644</v>
      </c>
    </row>
    <row r="13" spans="2:6">
      <c r="B13" s="153">
        <v>42583</v>
      </c>
      <c r="C13" s="281">
        <v>200</v>
      </c>
      <c r="D13" s="154" t="s">
        <v>2645</v>
      </c>
    </row>
    <row r="14" spans="2:6" s="74" customFormat="1">
      <c r="B14" s="153">
        <v>42583</v>
      </c>
      <c r="C14" s="282">
        <v>200</v>
      </c>
      <c r="D14" s="145" t="s">
        <v>2646</v>
      </c>
    </row>
    <row r="15" spans="2:6">
      <c r="B15" s="153">
        <v>42583</v>
      </c>
      <c r="C15" s="283">
        <v>200</v>
      </c>
      <c r="D15" s="238" t="s">
        <v>2647</v>
      </c>
    </row>
    <row r="16" spans="2:6">
      <c r="B16" s="153">
        <v>42583</v>
      </c>
      <c r="C16" s="281">
        <v>200</v>
      </c>
      <c r="D16" s="154" t="s">
        <v>2648</v>
      </c>
    </row>
    <row r="17" spans="2:4">
      <c r="B17" s="153">
        <v>42583</v>
      </c>
      <c r="C17" s="281">
        <v>300</v>
      </c>
      <c r="D17" s="154" t="s">
        <v>2649</v>
      </c>
    </row>
    <row r="18" spans="2:4">
      <c r="B18" s="153">
        <v>42583</v>
      </c>
      <c r="C18" s="281">
        <v>400</v>
      </c>
      <c r="D18" s="154" t="s">
        <v>2644</v>
      </c>
    </row>
    <row r="19" spans="2:4">
      <c r="B19" s="153">
        <v>42583</v>
      </c>
      <c r="C19" s="281">
        <v>500</v>
      </c>
      <c r="D19" s="154" t="s">
        <v>2650</v>
      </c>
    </row>
    <row r="20" spans="2:4">
      <c r="B20" s="153">
        <v>42583</v>
      </c>
      <c r="C20" s="281">
        <v>500</v>
      </c>
      <c r="D20" s="154" t="s">
        <v>2651</v>
      </c>
    </row>
    <row r="21" spans="2:4">
      <c r="B21" s="153">
        <v>42583</v>
      </c>
      <c r="C21" s="281">
        <v>700</v>
      </c>
      <c r="D21" s="154" t="s">
        <v>2652</v>
      </c>
    </row>
    <row r="22" spans="2:4">
      <c r="B22" s="153">
        <v>42583</v>
      </c>
      <c r="C22" s="281">
        <v>1000</v>
      </c>
      <c r="D22" s="154" t="s">
        <v>2653</v>
      </c>
    </row>
    <row r="23" spans="2:4">
      <c r="B23" s="153">
        <v>42583</v>
      </c>
      <c r="C23" s="281">
        <v>2000</v>
      </c>
      <c r="D23" s="154" t="s">
        <v>2654</v>
      </c>
    </row>
    <row r="24" spans="2:4">
      <c r="B24" s="153">
        <v>42583</v>
      </c>
      <c r="C24" s="281">
        <v>2000</v>
      </c>
      <c r="D24" s="154" t="s">
        <v>2655</v>
      </c>
    </row>
    <row r="25" spans="2:4">
      <c r="B25" s="153">
        <v>42583</v>
      </c>
      <c r="C25" s="281">
        <v>2000</v>
      </c>
      <c r="D25" s="155" t="s">
        <v>2656</v>
      </c>
    </row>
    <row r="26" spans="2:4">
      <c r="B26" s="153">
        <v>42583</v>
      </c>
      <c r="C26" s="281">
        <v>2500</v>
      </c>
      <c r="D26" s="155" t="s">
        <v>2657</v>
      </c>
    </row>
    <row r="27" spans="2:4">
      <c r="B27" s="153">
        <v>42583</v>
      </c>
      <c r="C27" s="281">
        <v>50000</v>
      </c>
      <c r="D27" s="155" t="s">
        <v>2658</v>
      </c>
    </row>
    <row r="28" spans="2:4" s="74" customFormat="1">
      <c r="B28" s="153">
        <v>42583</v>
      </c>
      <c r="C28" s="281">
        <v>50000</v>
      </c>
      <c r="D28" s="155" t="s">
        <v>2658</v>
      </c>
    </row>
    <row r="29" spans="2:4">
      <c r="B29" s="153">
        <v>42584</v>
      </c>
      <c r="C29" s="281">
        <v>300</v>
      </c>
      <c r="D29" s="155" t="s">
        <v>2640</v>
      </c>
    </row>
    <row r="30" spans="2:4">
      <c r="B30" s="153">
        <v>42584</v>
      </c>
      <c r="C30" s="281">
        <v>300</v>
      </c>
      <c r="D30" s="155" t="s">
        <v>2645</v>
      </c>
    </row>
    <row r="31" spans="2:4">
      <c r="B31" s="153">
        <v>42584</v>
      </c>
      <c r="C31" s="281">
        <v>500</v>
      </c>
      <c r="D31" s="155" t="s">
        <v>2659</v>
      </c>
    </row>
    <row r="32" spans="2:4">
      <c r="B32" s="153">
        <v>42584</v>
      </c>
      <c r="C32" s="284">
        <v>1000</v>
      </c>
      <c r="D32" s="155" t="s">
        <v>2656</v>
      </c>
    </row>
    <row r="33" spans="2:5">
      <c r="B33" s="153">
        <v>42584</v>
      </c>
      <c r="C33" s="281">
        <v>10000</v>
      </c>
      <c r="D33" s="155" t="s">
        <v>2660</v>
      </c>
    </row>
    <row r="34" spans="2:5">
      <c r="B34" s="153">
        <v>42585</v>
      </c>
      <c r="C34" s="281">
        <v>9.3699999999999992</v>
      </c>
      <c r="D34" s="155" t="s">
        <v>2661</v>
      </c>
    </row>
    <row r="35" spans="2:5">
      <c r="B35" s="153">
        <v>42585</v>
      </c>
      <c r="C35" s="281">
        <v>150</v>
      </c>
      <c r="D35" s="155" t="s">
        <v>2662</v>
      </c>
    </row>
    <row r="36" spans="2:5">
      <c r="B36" s="153">
        <v>42585</v>
      </c>
      <c r="C36" s="281">
        <v>222</v>
      </c>
      <c r="D36" s="155" t="s">
        <v>2663</v>
      </c>
    </row>
    <row r="37" spans="2:5">
      <c r="B37" s="153">
        <v>42585</v>
      </c>
      <c r="C37" s="281">
        <v>500</v>
      </c>
      <c r="D37" s="155" t="s">
        <v>2645</v>
      </c>
    </row>
    <row r="38" spans="2:5">
      <c r="B38" s="153">
        <v>42585</v>
      </c>
      <c r="C38" s="281">
        <v>500</v>
      </c>
      <c r="D38" s="155" t="s">
        <v>2664</v>
      </c>
    </row>
    <row r="39" spans="2:5">
      <c r="B39" s="153">
        <v>42585</v>
      </c>
      <c r="C39" s="281">
        <v>700</v>
      </c>
      <c r="D39" s="155" t="s">
        <v>2644</v>
      </c>
    </row>
    <row r="40" spans="2:5">
      <c r="B40" s="153">
        <v>42585</v>
      </c>
      <c r="C40" s="281">
        <v>1000</v>
      </c>
      <c r="D40" s="155" t="s">
        <v>2665</v>
      </c>
    </row>
    <row r="41" spans="2:5">
      <c r="B41" s="153">
        <v>42585</v>
      </c>
      <c r="C41" s="281">
        <v>2500</v>
      </c>
      <c r="D41" s="155" t="s">
        <v>2666</v>
      </c>
    </row>
    <row r="42" spans="2:5">
      <c r="B42" s="153">
        <v>42586</v>
      </c>
      <c r="C42" s="281">
        <v>100</v>
      </c>
      <c r="D42" s="155" t="s">
        <v>2667</v>
      </c>
    </row>
    <row r="43" spans="2:5">
      <c r="B43" s="153">
        <v>42586</v>
      </c>
      <c r="C43" s="281">
        <v>250</v>
      </c>
      <c r="D43" s="155" t="s">
        <v>2668</v>
      </c>
    </row>
    <row r="44" spans="2:5">
      <c r="B44" s="153">
        <v>42586</v>
      </c>
      <c r="C44" s="281">
        <v>300</v>
      </c>
      <c r="D44" s="155" t="s">
        <v>2641</v>
      </c>
    </row>
    <row r="45" spans="2:5">
      <c r="B45" s="153">
        <v>42586</v>
      </c>
      <c r="C45" s="281">
        <v>500</v>
      </c>
      <c r="D45" s="155" t="s">
        <v>2669</v>
      </c>
    </row>
    <row r="46" spans="2:5">
      <c r="B46" s="153">
        <v>42586</v>
      </c>
      <c r="C46" s="281">
        <v>1500</v>
      </c>
      <c r="D46" s="155" t="s">
        <v>2670</v>
      </c>
    </row>
    <row r="47" spans="2:5">
      <c r="B47" s="153">
        <v>42587</v>
      </c>
      <c r="C47" s="281">
        <v>30</v>
      </c>
      <c r="D47" s="155" t="s">
        <v>2671</v>
      </c>
    </row>
    <row r="48" spans="2:5">
      <c r="B48" s="153">
        <v>42587</v>
      </c>
      <c r="C48" s="281">
        <v>100</v>
      </c>
      <c r="D48" s="155" t="s">
        <v>2671</v>
      </c>
      <c r="E48" s="170"/>
    </row>
    <row r="49" spans="2:5">
      <c r="B49" s="153">
        <v>42587</v>
      </c>
      <c r="C49" s="281">
        <v>100</v>
      </c>
      <c r="D49" s="155" t="s">
        <v>2672</v>
      </c>
      <c r="E49" s="170"/>
    </row>
    <row r="50" spans="2:5" s="74" customFormat="1">
      <c r="B50" s="153">
        <v>42587</v>
      </c>
      <c r="C50" s="282">
        <v>1000</v>
      </c>
      <c r="D50" s="168" t="s">
        <v>2673</v>
      </c>
      <c r="E50" s="170"/>
    </row>
    <row r="51" spans="2:5" s="74" customFormat="1">
      <c r="B51" s="153">
        <v>42587</v>
      </c>
      <c r="C51" s="282">
        <v>1877.62</v>
      </c>
      <c r="D51" s="168" t="s">
        <v>2674</v>
      </c>
      <c r="E51" s="170"/>
    </row>
    <row r="52" spans="2:5">
      <c r="B52" s="153">
        <v>42590</v>
      </c>
      <c r="C52" s="281">
        <v>30</v>
      </c>
      <c r="D52" s="155" t="s">
        <v>2675</v>
      </c>
    </row>
    <row r="53" spans="2:5">
      <c r="B53" s="153">
        <v>42590</v>
      </c>
      <c r="C53" s="281">
        <v>50</v>
      </c>
      <c r="D53" s="155" t="s">
        <v>2676</v>
      </c>
    </row>
    <row r="54" spans="2:5">
      <c r="B54" s="153">
        <v>42590</v>
      </c>
      <c r="C54" s="281">
        <v>100</v>
      </c>
      <c r="D54" s="155" t="s">
        <v>2644</v>
      </c>
    </row>
    <row r="55" spans="2:5">
      <c r="B55" s="153">
        <v>42590</v>
      </c>
      <c r="C55" s="281">
        <v>100</v>
      </c>
      <c r="D55" s="155" t="s">
        <v>2672</v>
      </c>
    </row>
    <row r="56" spans="2:5">
      <c r="B56" s="153">
        <v>42590</v>
      </c>
      <c r="C56" s="281">
        <v>121</v>
      </c>
      <c r="D56" s="155" t="s">
        <v>2677</v>
      </c>
    </row>
    <row r="57" spans="2:5">
      <c r="B57" s="153">
        <v>42590</v>
      </c>
      <c r="C57" s="281">
        <v>500</v>
      </c>
      <c r="D57" s="155" t="s">
        <v>2673</v>
      </c>
    </row>
    <row r="58" spans="2:5">
      <c r="B58" s="153">
        <v>42590</v>
      </c>
      <c r="C58" s="281">
        <v>500</v>
      </c>
      <c r="D58" s="155" t="s">
        <v>2651</v>
      </c>
    </row>
    <row r="59" spans="2:5">
      <c r="B59" s="153">
        <v>42590</v>
      </c>
      <c r="C59" s="281">
        <v>1000</v>
      </c>
      <c r="D59" s="155" t="s">
        <v>2678</v>
      </c>
    </row>
    <row r="60" spans="2:5">
      <c r="B60" s="153">
        <v>42590</v>
      </c>
      <c r="C60" s="281">
        <v>2000</v>
      </c>
      <c r="D60" s="155" t="s">
        <v>2679</v>
      </c>
    </row>
    <row r="61" spans="2:5">
      <c r="B61" s="153">
        <v>42591</v>
      </c>
      <c r="C61" s="281">
        <v>1000</v>
      </c>
      <c r="D61" s="155" t="s">
        <v>2680</v>
      </c>
    </row>
    <row r="62" spans="2:5">
      <c r="B62" s="153">
        <v>42591</v>
      </c>
      <c r="C62" s="281">
        <v>50000</v>
      </c>
      <c r="D62" s="155" t="s">
        <v>2681</v>
      </c>
    </row>
    <row r="63" spans="2:5">
      <c r="B63" s="153">
        <v>42592</v>
      </c>
      <c r="C63" s="281">
        <v>100</v>
      </c>
      <c r="D63" s="155" t="s">
        <v>2671</v>
      </c>
    </row>
    <row r="64" spans="2:5">
      <c r="B64" s="153">
        <v>42592</v>
      </c>
      <c r="C64" s="281">
        <v>100</v>
      </c>
      <c r="D64" s="155" t="s">
        <v>2682</v>
      </c>
    </row>
    <row r="65" spans="2:4">
      <c r="B65" s="153">
        <v>42593</v>
      </c>
      <c r="C65" s="281">
        <v>232</v>
      </c>
      <c r="D65" s="155" t="s">
        <v>2640</v>
      </c>
    </row>
    <row r="66" spans="2:4">
      <c r="B66" s="153">
        <v>42593</v>
      </c>
      <c r="C66" s="281">
        <v>300</v>
      </c>
      <c r="D66" s="155" t="s">
        <v>2683</v>
      </c>
    </row>
    <row r="67" spans="2:4">
      <c r="B67" s="153">
        <v>42593</v>
      </c>
      <c r="C67" s="281">
        <v>300</v>
      </c>
      <c r="D67" s="155" t="s">
        <v>2641</v>
      </c>
    </row>
    <row r="68" spans="2:4">
      <c r="B68" s="153">
        <v>42593</v>
      </c>
      <c r="C68" s="281">
        <v>575</v>
      </c>
      <c r="D68" s="155" t="s">
        <v>2684</v>
      </c>
    </row>
    <row r="69" spans="2:4">
      <c r="B69" s="153">
        <v>42593</v>
      </c>
      <c r="C69" s="281">
        <v>3000</v>
      </c>
      <c r="D69" s="155" t="s">
        <v>2685</v>
      </c>
    </row>
    <row r="70" spans="2:4">
      <c r="B70" s="153">
        <v>42594</v>
      </c>
      <c r="C70" s="281">
        <v>50</v>
      </c>
      <c r="D70" s="155" t="s">
        <v>2686</v>
      </c>
    </row>
    <row r="71" spans="2:4">
      <c r="B71" s="153">
        <v>42594</v>
      </c>
      <c r="C71" s="281">
        <v>100</v>
      </c>
      <c r="D71" s="155" t="s">
        <v>2687</v>
      </c>
    </row>
    <row r="72" spans="2:4">
      <c r="B72" s="153">
        <v>42594</v>
      </c>
      <c r="C72" s="281">
        <v>200</v>
      </c>
      <c r="D72" s="155" t="s">
        <v>2688</v>
      </c>
    </row>
    <row r="73" spans="2:4">
      <c r="B73" s="153">
        <v>42594</v>
      </c>
      <c r="C73" s="281">
        <v>300</v>
      </c>
      <c r="D73" s="155" t="s">
        <v>2689</v>
      </c>
    </row>
    <row r="74" spans="2:4">
      <c r="B74" s="153">
        <v>42594</v>
      </c>
      <c r="C74" s="281">
        <v>500</v>
      </c>
      <c r="D74" s="155" t="s">
        <v>2690</v>
      </c>
    </row>
    <row r="75" spans="2:4">
      <c r="B75" s="153">
        <v>42594</v>
      </c>
      <c r="C75" s="281">
        <v>1500</v>
      </c>
      <c r="D75" s="155" t="s">
        <v>2691</v>
      </c>
    </row>
    <row r="76" spans="2:4">
      <c r="B76" s="153">
        <v>42594</v>
      </c>
      <c r="C76" s="281">
        <v>2241</v>
      </c>
      <c r="D76" s="155" t="s">
        <v>2644</v>
      </c>
    </row>
    <row r="77" spans="2:4">
      <c r="B77" s="153">
        <v>42597</v>
      </c>
      <c r="C77" s="281">
        <v>50</v>
      </c>
      <c r="D77" s="155" t="s">
        <v>2692</v>
      </c>
    </row>
    <row r="78" spans="2:4">
      <c r="B78" s="153">
        <v>42597</v>
      </c>
      <c r="C78" s="281">
        <v>100</v>
      </c>
      <c r="D78" s="155" t="s">
        <v>2640</v>
      </c>
    </row>
    <row r="79" spans="2:4">
      <c r="B79" s="153">
        <v>42597</v>
      </c>
      <c r="C79" s="281">
        <v>133</v>
      </c>
      <c r="D79" s="155" t="s">
        <v>2693</v>
      </c>
    </row>
    <row r="80" spans="2:4">
      <c r="B80" s="153">
        <v>42597</v>
      </c>
      <c r="C80" s="281">
        <v>250</v>
      </c>
      <c r="D80" s="155" t="s">
        <v>2694</v>
      </c>
    </row>
    <row r="81" spans="2:4">
      <c r="B81" s="153">
        <v>42597</v>
      </c>
      <c r="C81" s="281">
        <v>300</v>
      </c>
      <c r="D81" s="155" t="s">
        <v>2641</v>
      </c>
    </row>
    <row r="82" spans="2:4">
      <c r="B82" s="153">
        <v>42597</v>
      </c>
      <c r="C82" s="281">
        <v>500</v>
      </c>
      <c r="D82" s="155" t="s">
        <v>2664</v>
      </c>
    </row>
    <row r="83" spans="2:4">
      <c r="B83" s="153">
        <v>42597</v>
      </c>
      <c r="C83" s="281">
        <v>500</v>
      </c>
      <c r="D83" s="155" t="s">
        <v>2695</v>
      </c>
    </row>
    <row r="84" spans="2:4">
      <c r="B84" s="153">
        <v>42597</v>
      </c>
      <c r="C84" s="281">
        <v>500</v>
      </c>
      <c r="D84" s="155" t="s">
        <v>2696</v>
      </c>
    </row>
    <row r="85" spans="2:4">
      <c r="B85" s="153">
        <v>42597</v>
      </c>
      <c r="C85" s="281">
        <v>500</v>
      </c>
      <c r="D85" s="155" t="s">
        <v>2645</v>
      </c>
    </row>
    <row r="86" spans="2:4">
      <c r="B86" s="153">
        <v>42597</v>
      </c>
      <c r="C86" s="281">
        <v>1000</v>
      </c>
      <c r="D86" s="155" t="s">
        <v>2669</v>
      </c>
    </row>
    <row r="87" spans="2:4">
      <c r="B87" s="153">
        <v>42597</v>
      </c>
      <c r="C87" s="281">
        <v>3000</v>
      </c>
      <c r="D87" s="155" t="s">
        <v>2697</v>
      </c>
    </row>
    <row r="88" spans="2:4">
      <c r="B88" s="153">
        <v>42598</v>
      </c>
      <c r="C88" s="281">
        <v>100</v>
      </c>
      <c r="D88" s="155" t="s">
        <v>2671</v>
      </c>
    </row>
    <row r="89" spans="2:4">
      <c r="B89" s="153">
        <v>42598</v>
      </c>
      <c r="C89" s="281">
        <v>100</v>
      </c>
      <c r="D89" s="155" t="s">
        <v>2698</v>
      </c>
    </row>
    <row r="90" spans="2:4">
      <c r="B90" s="153">
        <v>42598</v>
      </c>
      <c r="C90" s="281">
        <v>100</v>
      </c>
      <c r="D90" s="155" t="s">
        <v>2699</v>
      </c>
    </row>
    <row r="91" spans="2:4">
      <c r="B91" s="153">
        <v>42598</v>
      </c>
      <c r="C91" s="281">
        <v>300</v>
      </c>
      <c r="D91" s="155" t="s">
        <v>2649</v>
      </c>
    </row>
    <row r="92" spans="2:4">
      <c r="B92" s="153">
        <v>42598</v>
      </c>
      <c r="C92" s="281">
        <v>1000</v>
      </c>
      <c r="D92" s="155" t="s">
        <v>2700</v>
      </c>
    </row>
    <row r="93" spans="2:4">
      <c r="B93" s="153">
        <v>42598</v>
      </c>
      <c r="C93" s="281">
        <v>1000</v>
      </c>
      <c r="D93" s="155" t="s">
        <v>2701</v>
      </c>
    </row>
    <row r="94" spans="2:4">
      <c r="B94" s="153">
        <v>42598</v>
      </c>
      <c r="C94" s="281">
        <v>1000</v>
      </c>
      <c r="D94" s="155" t="s">
        <v>2702</v>
      </c>
    </row>
    <row r="95" spans="2:4">
      <c r="B95" s="153">
        <v>42599</v>
      </c>
      <c r="C95" s="281">
        <v>89</v>
      </c>
      <c r="D95" s="155" t="s">
        <v>2703</v>
      </c>
    </row>
    <row r="96" spans="2:4">
      <c r="B96" s="153">
        <v>42599</v>
      </c>
      <c r="C96" s="281">
        <v>100</v>
      </c>
      <c r="D96" s="155" t="s">
        <v>2704</v>
      </c>
    </row>
    <row r="97" spans="2:4">
      <c r="B97" s="153">
        <v>42599</v>
      </c>
      <c r="C97" s="281">
        <v>200</v>
      </c>
      <c r="D97" s="155" t="s">
        <v>2705</v>
      </c>
    </row>
    <row r="98" spans="2:4">
      <c r="B98" s="153">
        <v>42599</v>
      </c>
      <c r="C98" s="281">
        <v>200</v>
      </c>
      <c r="D98" s="155" t="s">
        <v>2706</v>
      </c>
    </row>
    <row r="99" spans="2:4">
      <c r="B99" s="153">
        <v>42599</v>
      </c>
      <c r="C99" s="281">
        <v>200</v>
      </c>
      <c r="D99" s="155" t="s">
        <v>2707</v>
      </c>
    </row>
    <row r="100" spans="2:4">
      <c r="B100" s="153">
        <v>42599</v>
      </c>
      <c r="C100" s="281">
        <v>268</v>
      </c>
      <c r="D100" s="155" t="s">
        <v>2669</v>
      </c>
    </row>
    <row r="101" spans="2:4">
      <c r="B101" s="153">
        <v>42599</v>
      </c>
      <c r="C101" s="281">
        <v>300</v>
      </c>
      <c r="D101" s="155" t="s">
        <v>2641</v>
      </c>
    </row>
    <row r="102" spans="2:4">
      <c r="B102" s="153">
        <v>42599</v>
      </c>
      <c r="C102" s="281">
        <v>500</v>
      </c>
      <c r="D102" s="155" t="s">
        <v>2664</v>
      </c>
    </row>
    <row r="103" spans="2:4">
      <c r="B103" s="153">
        <v>42599</v>
      </c>
      <c r="C103" s="281">
        <v>2000</v>
      </c>
      <c r="D103" s="155" t="s">
        <v>2708</v>
      </c>
    </row>
    <row r="104" spans="2:4">
      <c r="B104" s="153">
        <v>42600</v>
      </c>
      <c r="C104" s="281">
        <v>250</v>
      </c>
      <c r="D104" s="155" t="s">
        <v>2709</v>
      </c>
    </row>
    <row r="105" spans="2:4">
      <c r="B105" s="153">
        <v>42600</v>
      </c>
      <c r="C105" s="281">
        <v>300</v>
      </c>
      <c r="D105" s="155" t="s">
        <v>2640</v>
      </c>
    </row>
    <row r="106" spans="2:4">
      <c r="B106" s="153">
        <v>42600</v>
      </c>
      <c r="C106" s="281">
        <v>500</v>
      </c>
      <c r="D106" s="155" t="s">
        <v>2710</v>
      </c>
    </row>
    <row r="107" spans="2:4">
      <c r="B107" s="153">
        <v>42600</v>
      </c>
      <c r="C107" s="281">
        <v>5000</v>
      </c>
      <c r="D107" s="155" t="s">
        <v>2711</v>
      </c>
    </row>
    <row r="108" spans="2:4">
      <c r="B108" s="153">
        <v>42601</v>
      </c>
      <c r="C108" s="281">
        <v>100</v>
      </c>
      <c r="D108" s="155" t="s">
        <v>2703</v>
      </c>
    </row>
    <row r="109" spans="2:4">
      <c r="B109" s="153">
        <v>42601</v>
      </c>
      <c r="C109" s="281">
        <v>500</v>
      </c>
      <c r="D109" s="113" t="s">
        <v>2712</v>
      </c>
    </row>
    <row r="110" spans="2:4">
      <c r="B110" s="153">
        <v>42601</v>
      </c>
      <c r="C110" s="281">
        <v>500</v>
      </c>
      <c r="D110" s="155" t="s">
        <v>2713</v>
      </c>
    </row>
    <row r="111" spans="2:4">
      <c r="B111" s="153">
        <v>42601</v>
      </c>
      <c r="C111" s="281">
        <v>1000</v>
      </c>
      <c r="D111" s="155" t="s">
        <v>2663</v>
      </c>
    </row>
    <row r="112" spans="2:4">
      <c r="B112" s="153">
        <v>42601</v>
      </c>
      <c r="C112" s="281">
        <v>1200</v>
      </c>
      <c r="D112" s="155" t="s">
        <v>2713</v>
      </c>
    </row>
    <row r="113" spans="2:4">
      <c r="B113" s="153">
        <v>42601</v>
      </c>
      <c r="C113" s="281">
        <v>3000</v>
      </c>
      <c r="D113" s="155" t="s">
        <v>2711</v>
      </c>
    </row>
    <row r="114" spans="2:4">
      <c r="B114" s="153">
        <v>42604</v>
      </c>
      <c r="C114" s="281">
        <v>30</v>
      </c>
      <c r="D114" s="155" t="s">
        <v>2640</v>
      </c>
    </row>
    <row r="115" spans="2:4">
      <c r="B115" s="153">
        <v>42604</v>
      </c>
      <c r="C115" s="281">
        <v>100</v>
      </c>
      <c r="D115" s="155" t="s">
        <v>2714</v>
      </c>
    </row>
    <row r="116" spans="2:4">
      <c r="B116" s="153">
        <v>42604</v>
      </c>
      <c r="C116" s="281">
        <v>100</v>
      </c>
      <c r="D116" s="155" t="s">
        <v>2688</v>
      </c>
    </row>
    <row r="117" spans="2:4">
      <c r="B117" s="153">
        <v>42604</v>
      </c>
      <c r="C117" s="281">
        <v>200</v>
      </c>
      <c r="D117" s="155" t="s">
        <v>2715</v>
      </c>
    </row>
    <row r="118" spans="2:4">
      <c r="B118" s="153">
        <v>42604</v>
      </c>
      <c r="C118" s="281">
        <v>200</v>
      </c>
      <c r="D118" s="155" t="s">
        <v>2716</v>
      </c>
    </row>
    <row r="119" spans="2:4">
      <c r="B119" s="153">
        <v>42604</v>
      </c>
      <c r="C119" s="281">
        <v>200</v>
      </c>
      <c r="D119" s="155" t="s">
        <v>2647</v>
      </c>
    </row>
    <row r="120" spans="2:4">
      <c r="B120" s="153">
        <v>42604</v>
      </c>
      <c r="C120" s="281">
        <v>200</v>
      </c>
      <c r="D120" s="155" t="s">
        <v>2647</v>
      </c>
    </row>
    <row r="121" spans="2:4">
      <c r="B121" s="153">
        <v>42604</v>
      </c>
      <c r="C121" s="281">
        <v>250</v>
      </c>
      <c r="D121" s="155" t="s">
        <v>2717</v>
      </c>
    </row>
    <row r="122" spans="2:4">
      <c r="B122" s="153">
        <v>42604</v>
      </c>
      <c r="C122" s="281">
        <v>300</v>
      </c>
      <c r="D122" s="155" t="s">
        <v>2718</v>
      </c>
    </row>
    <row r="123" spans="2:4">
      <c r="B123" s="153">
        <v>42604</v>
      </c>
      <c r="C123" s="281">
        <v>500</v>
      </c>
      <c r="D123" s="155" t="s">
        <v>2719</v>
      </c>
    </row>
    <row r="124" spans="2:4">
      <c r="B124" s="153">
        <v>42604</v>
      </c>
      <c r="C124" s="281">
        <v>500</v>
      </c>
      <c r="D124" s="155" t="s">
        <v>2720</v>
      </c>
    </row>
    <row r="125" spans="2:4">
      <c r="B125" s="153">
        <v>42604</v>
      </c>
      <c r="C125" s="281">
        <v>500</v>
      </c>
      <c r="D125" s="155" t="s">
        <v>2721</v>
      </c>
    </row>
    <row r="126" spans="2:4">
      <c r="B126" s="153">
        <v>42604</v>
      </c>
      <c r="C126" s="281">
        <v>500</v>
      </c>
      <c r="D126" s="155" t="s">
        <v>2722</v>
      </c>
    </row>
    <row r="127" spans="2:4">
      <c r="B127" s="153">
        <v>42604</v>
      </c>
      <c r="C127" s="281">
        <v>500</v>
      </c>
      <c r="D127" s="155" t="s">
        <v>2723</v>
      </c>
    </row>
    <row r="128" spans="2:4">
      <c r="B128" s="153">
        <v>42604</v>
      </c>
      <c r="C128" s="281">
        <v>1000</v>
      </c>
      <c r="D128" s="155" t="s">
        <v>2724</v>
      </c>
    </row>
    <row r="129" spans="2:4">
      <c r="B129" s="153">
        <v>42604</v>
      </c>
      <c r="C129" s="281">
        <v>1000</v>
      </c>
      <c r="D129" s="155" t="s">
        <v>2725</v>
      </c>
    </row>
    <row r="130" spans="2:4">
      <c r="B130" s="153">
        <v>42604</v>
      </c>
      <c r="C130" s="281">
        <v>1500</v>
      </c>
      <c r="D130" s="155" t="s">
        <v>2666</v>
      </c>
    </row>
    <row r="131" spans="2:4">
      <c r="B131" s="153">
        <v>42604</v>
      </c>
      <c r="C131" s="281">
        <v>2000</v>
      </c>
      <c r="D131" s="155" t="s">
        <v>2726</v>
      </c>
    </row>
    <row r="132" spans="2:4">
      <c r="B132" s="153">
        <v>42604</v>
      </c>
      <c r="C132" s="281">
        <v>19000</v>
      </c>
      <c r="D132" s="155" t="s">
        <v>2727</v>
      </c>
    </row>
    <row r="133" spans="2:4">
      <c r="B133" s="153">
        <v>42605</v>
      </c>
      <c r="C133" s="281">
        <v>25</v>
      </c>
      <c r="D133" s="155" t="s">
        <v>2728</v>
      </c>
    </row>
    <row r="134" spans="2:4">
      <c r="B134" s="153">
        <v>42605</v>
      </c>
      <c r="C134" s="281">
        <v>50.26</v>
      </c>
      <c r="D134" s="155" t="s">
        <v>2729</v>
      </c>
    </row>
    <row r="135" spans="2:4">
      <c r="B135" s="153">
        <v>42605</v>
      </c>
      <c r="C135" s="281">
        <v>300</v>
      </c>
      <c r="D135" s="155" t="s">
        <v>2730</v>
      </c>
    </row>
    <row r="136" spans="2:4">
      <c r="B136" s="153">
        <v>42605</v>
      </c>
      <c r="C136" s="281">
        <v>4481.25</v>
      </c>
      <c r="D136" s="155" t="s">
        <v>2644</v>
      </c>
    </row>
    <row r="137" spans="2:4">
      <c r="B137" s="153">
        <v>42606</v>
      </c>
      <c r="C137" s="281">
        <v>100</v>
      </c>
      <c r="D137" s="155" t="s">
        <v>2671</v>
      </c>
    </row>
    <row r="138" spans="2:4">
      <c r="B138" s="153">
        <v>42606</v>
      </c>
      <c r="C138" s="281">
        <v>402.51</v>
      </c>
      <c r="D138" s="155" t="s">
        <v>2731</v>
      </c>
    </row>
    <row r="139" spans="2:4">
      <c r="B139" s="153">
        <v>42606</v>
      </c>
      <c r="C139" s="281">
        <v>1000</v>
      </c>
      <c r="D139" s="155" t="s">
        <v>2732</v>
      </c>
    </row>
    <row r="140" spans="2:4">
      <c r="B140" s="153">
        <v>42606</v>
      </c>
      <c r="C140" s="281">
        <v>10000</v>
      </c>
      <c r="D140" s="155" t="s">
        <v>2733</v>
      </c>
    </row>
    <row r="141" spans="2:4">
      <c r="B141" s="153">
        <v>42607</v>
      </c>
      <c r="C141" s="281">
        <v>500</v>
      </c>
      <c r="D141" s="155" t="s">
        <v>2734</v>
      </c>
    </row>
    <row r="142" spans="2:4">
      <c r="B142" s="153">
        <v>42607</v>
      </c>
      <c r="C142" s="281">
        <v>500</v>
      </c>
      <c r="D142" s="155" t="s">
        <v>2735</v>
      </c>
    </row>
    <row r="143" spans="2:4">
      <c r="B143" s="153">
        <v>42607</v>
      </c>
      <c r="C143" s="281">
        <v>500</v>
      </c>
      <c r="D143" s="155" t="s">
        <v>2712</v>
      </c>
    </row>
    <row r="144" spans="2:4">
      <c r="B144" s="153">
        <v>42607</v>
      </c>
      <c r="C144" s="281">
        <v>500</v>
      </c>
      <c r="D144" s="155" t="s">
        <v>2736</v>
      </c>
    </row>
    <row r="145" spans="2:4">
      <c r="B145" s="153">
        <v>42607</v>
      </c>
      <c r="C145" s="281">
        <v>100000</v>
      </c>
      <c r="D145" s="155" t="s">
        <v>2658</v>
      </c>
    </row>
    <row r="146" spans="2:4">
      <c r="B146" s="153">
        <v>42608</v>
      </c>
      <c r="C146" s="281">
        <v>100</v>
      </c>
      <c r="D146" s="155" t="s">
        <v>2737</v>
      </c>
    </row>
    <row r="147" spans="2:4">
      <c r="B147" s="153">
        <v>42608</v>
      </c>
      <c r="C147" s="281">
        <v>100</v>
      </c>
      <c r="D147" s="155" t="s">
        <v>2738</v>
      </c>
    </row>
    <row r="148" spans="2:4">
      <c r="B148" s="153">
        <v>42608</v>
      </c>
      <c r="C148" s="281">
        <v>200</v>
      </c>
      <c r="D148" s="155" t="s">
        <v>2672</v>
      </c>
    </row>
    <row r="149" spans="2:4">
      <c r="B149" s="153">
        <v>42608</v>
      </c>
      <c r="C149" s="281">
        <v>200</v>
      </c>
      <c r="D149" s="155" t="s">
        <v>2644</v>
      </c>
    </row>
    <row r="150" spans="2:4">
      <c r="B150" s="239">
        <v>42608</v>
      </c>
      <c r="C150" s="285">
        <v>1000</v>
      </c>
      <c r="D150" s="240" t="s">
        <v>2739</v>
      </c>
    </row>
    <row r="151" spans="2:4">
      <c r="B151" s="239">
        <v>42608</v>
      </c>
      <c r="C151" s="285">
        <v>1000</v>
      </c>
      <c r="D151" s="240" t="s">
        <v>2740</v>
      </c>
    </row>
    <row r="152" spans="2:4">
      <c r="B152" s="239">
        <v>42608</v>
      </c>
      <c r="C152" s="285">
        <v>6000</v>
      </c>
      <c r="D152" s="240" t="s">
        <v>2741</v>
      </c>
    </row>
    <row r="153" spans="2:4">
      <c r="B153" s="241">
        <v>42611</v>
      </c>
      <c r="C153" s="286">
        <v>50</v>
      </c>
      <c r="D153" s="233" t="s">
        <v>2742</v>
      </c>
    </row>
    <row r="154" spans="2:4">
      <c r="B154" s="241">
        <v>42611</v>
      </c>
      <c r="C154" s="286">
        <v>100</v>
      </c>
      <c r="D154" s="233" t="s">
        <v>2743</v>
      </c>
    </row>
    <row r="155" spans="2:4">
      <c r="B155" s="241">
        <v>42611</v>
      </c>
      <c r="C155" s="286">
        <v>200</v>
      </c>
      <c r="D155" s="233" t="s">
        <v>2645</v>
      </c>
    </row>
    <row r="156" spans="2:4">
      <c r="B156" s="241">
        <v>42611</v>
      </c>
      <c r="C156" s="286">
        <v>500</v>
      </c>
      <c r="D156" s="233" t="s">
        <v>2639</v>
      </c>
    </row>
    <row r="157" spans="2:4">
      <c r="B157" s="241">
        <v>42611</v>
      </c>
      <c r="C157" s="286">
        <v>500</v>
      </c>
      <c r="D157" s="233" t="s">
        <v>2744</v>
      </c>
    </row>
    <row r="158" spans="2:4">
      <c r="B158" s="241">
        <v>42611</v>
      </c>
      <c r="C158" s="286">
        <v>500</v>
      </c>
      <c r="D158" s="233" t="s">
        <v>2651</v>
      </c>
    </row>
    <row r="159" spans="2:4">
      <c r="B159" s="241">
        <v>42611</v>
      </c>
      <c r="C159" s="286">
        <v>600</v>
      </c>
      <c r="D159" s="233" t="s">
        <v>2745</v>
      </c>
    </row>
    <row r="160" spans="2:4">
      <c r="B160" s="241">
        <v>42611</v>
      </c>
      <c r="C160" s="286">
        <v>1000</v>
      </c>
      <c r="D160" s="233" t="s">
        <v>2669</v>
      </c>
    </row>
    <row r="161" spans="2:4">
      <c r="B161" s="241">
        <v>42611</v>
      </c>
      <c r="C161" s="286">
        <v>15000</v>
      </c>
      <c r="D161" s="233" t="s">
        <v>2727</v>
      </c>
    </row>
    <row r="162" spans="2:4">
      <c r="B162" s="241">
        <v>42611</v>
      </c>
      <c r="C162" s="286">
        <v>50000</v>
      </c>
      <c r="D162" s="233" t="s">
        <v>2746</v>
      </c>
    </row>
    <row r="163" spans="2:4">
      <c r="B163" s="242">
        <v>42612</v>
      </c>
      <c r="C163" s="286">
        <v>100</v>
      </c>
      <c r="D163" s="233" t="s">
        <v>2671</v>
      </c>
    </row>
    <row r="164" spans="2:4">
      <c r="B164" s="242">
        <v>42612</v>
      </c>
      <c r="C164" s="286">
        <v>400</v>
      </c>
      <c r="D164" s="233" t="s">
        <v>2644</v>
      </c>
    </row>
    <row r="165" spans="2:4">
      <c r="B165" s="242">
        <v>42612</v>
      </c>
      <c r="C165" s="286">
        <v>500</v>
      </c>
      <c r="D165" s="233" t="s">
        <v>2747</v>
      </c>
    </row>
    <row r="166" spans="2:4">
      <c r="B166" s="242">
        <v>42612</v>
      </c>
      <c r="C166" s="286">
        <v>1000</v>
      </c>
      <c r="D166" s="233" t="s">
        <v>2748</v>
      </c>
    </row>
    <row r="167" spans="2:4">
      <c r="B167" s="242">
        <v>42613</v>
      </c>
      <c r="C167" s="286">
        <v>100</v>
      </c>
      <c r="D167" s="233" t="s">
        <v>2642</v>
      </c>
    </row>
    <row r="168" spans="2:4">
      <c r="B168" s="242">
        <v>42613</v>
      </c>
      <c r="C168" s="286">
        <v>100</v>
      </c>
      <c r="D168" s="233" t="s">
        <v>2641</v>
      </c>
    </row>
    <row r="169" spans="2:4">
      <c r="B169" s="242">
        <v>42613</v>
      </c>
      <c r="C169" s="286">
        <v>200</v>
      </c>
      <c r="D169" s="233" t="s">
        <v>2648</v>
      </c>
    </row>
    <row r="170" spans="2:4">
      <c r="B170" s="241">
        <v>42613</v>
      </c>
      <c r="C170" s="286">
        <v>500</v>
      </c>
      <c r="D170" s="233" t="s">
        <v>2749</v>
      </c>
    </row>
    <row r="171" spans="2:4">
      <c r="B171" s="241">
        <v>42613</v>
      </c>
      <c r="C171" s="286">
        <v>500</v>
      </c>
      <c r="D171" s="243" t="s">
        <v>2650</v>
      </c>
    </row>
    <row r="172" spans="2:4">
      <c r="B172" s="241">
        <v>42613</v>
      </c>
      <c r="C172" s="286">
        <v>1620</v>
      </c>
      <c r="D172" s="243" t="s">
        <v>2644</v>
      </c>
    </row>
  </sheetData>
  <sheetProtection algorithmName="SHA-512" hashValue="5T4+BH6IwdvCA0YeqUsAhx1R0NDsan6Iw97/KDjhtKrczaUn5uLWqcw/p/6KzA2gw8C5qI2AITYSpjuTyx2GuQ==" saltValue="PTq8kJpuHWs1+QS6K9zUgA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5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256" customWidth="1"/>
    <col min="4" max="4" width="27.7109375" style="12" customWidth="1"/>
    <col min="5" max="16384" width="9.140625" style="1"/>
  </cols>
  <sheetData>
    <row r="1" spans="1:5" ht="36.6" customHeight="1">
      <c r="A1" s="18"/>
      <c r="B1" s="18"/>
      <c r="C1" s="344" t="s">
        <v>151</v>
      </c>
      <c r="D1" s="344"/>
      <c r="E1" s="20"/>
    </row>
    <row r="2" spans="1:5" ht="14.25">
      <c r="B2" s="7" t="s">
        <v>13</v>
      </c>
      <c r="C2" s="253">
        <f>C12-C13</f>
        <v>9729</v>
      </c>
      <c r="D2" s="63"/>
    </row>
    <row r="3" spans="1:5">
      <c r="B3" s="8"/>
      <c r="C3" s="259"/>
      <c r="D3" s="11"/>
    </row>
    <row r="4" spans="1:5" s="23" customFormat="1" ht="32.25" customHeight="1">
      <c r="B4" s="24" t="s">
        <v>9</v>
      </c>
      <c r="C4" s="51" t="s">
        <v>10</v>
      </c>
      <c r="D4" s="24" t="s">
        <v>11</v>
      </c>
    </row>
    <row r="5" spans="1:5" ht="14.25" customHeight="1">
      <c r="B5" s="114">
        <v>42601</v>
      </c>
      <c r="C5" s="264">
        <v>500</v>
      </c>
      <c r="D5" s="115" t="s">
        <v>67</v>
      </c>
    </row>
    <row r="6" spans="1:5" ht="14.1" customHeight="1">
      <c r="B6" s="114">
        <v>42632</v>
      </c>
      <c r="C6" s="264">
        <v>6000</v>
      </c>
      <c r="D6" s="115" t="s">
        <v>2583</v>
      </c>
    </row>
    <row r="7" spans="1:5" ht="14.1" customHeight="1">
      <c r="B7" s="114">
        <v>42596</v>
      </c>
      <c r="C7" s="264">
        <v>300</v>
      </c>
      <c r="D7" s="115" t="s">
        <v>2584</v>
      </c>
    </row>
    <row r="8" spans="1:5" ht="14.1" customHeight="1">
      <c r="B8" s="114">
        <v>42593</v>
      </c>
      <c r="C8" s="264">
        <v>2000</v>
      </c>
      <c r="D8" s="116" t="s">
        <v>2585</v>
      </c>
    </row>
    <row r="9" spans="1:5" ht="14.1" customHeight="1">
      <c r="B9" s="114">
        <v>42592</v>
      </c>
      <c r="C9" s="264">
        <v>50</v>
      </c>
      <c r="D9" s="115" t="s">
        <v>2586</v>
      </c>
    </row>
    <row r="10" spans="1:5" ht="14.1" customHeight="1">
      <c r="B10" s="114">
        <v>42583</v>
      </c>
      <c r="C10" s="264">
        <v>1000</v>
      </c>
      <c r="D10" s="116" t="s">
        <v>67</v>
      </c>
    </row>
    <row r="11" spans="1:5" ht="14.25" customHeight="1">
      <c r="B11" s="114">
        <v>42583</v>
      </c>
      <c r="C11" s="264">
        <v>500</v>
      </c>
      <c r="D11" s="115" t="s">
        <v>2587</v>
      </c>
    </row>
    <row r="12" spans="1:5">
      <c r="B12" s="9" t="s">
        <v>8</v>
      </c>
      <c r="C12" s="265">
        <f>SUM(C5:C11)</f>
        <v>10350</v>
      </c>
      <c r="D12" s="32"/>
    </row>
    <row r="13" spans="1:5" s="29" customFormat="1" ht="10.5">
      <c r="B13" s="30" t="s">
        <v>18</v>
      </c>
      <c r="C13" s="266">
        <f>C12*0.06</f>
        <v>621</v>
      </c>
      <c r="D13" s="64"/>
    </row>
    <row r="14" spans="1:5" s="6" customFormat="1">
      <c r="B14" s="11"/>
      <c r="C14" s="267"/>
      <c r="D14" s="11"/>
    </row>
    <row r="15" spans="1:5" s="6" customFormat="1">
      <c r="B15" s="11"/>
      <c r="C15" s="267"/>
      <c r="D15" s="11"/>
    </row>
    <row r="16" spans="1:5" s="6" customFormat="1">
      <c r="B16" s="11"/>
      <c r="C16" s="267"/>
      <c r="D16" s="11"/>
    </row>
    <row r="17" spans="2:4" s="6" customFormat="1">
      <c r="B17" s="11"/>
      <c r="C17" s="267"/>
      <c r="D17" s="11"/>
    </row>
    <row r="18" spans="2:4" s="6" customFormat="1">
      <c r="B18" s="11"/>
      <c r="C18" s="267"/>
      <c r="D18" s="11"/>
    </row>
    <row r="19" spans="2:4" s="6" customFormat="1">
      <c r="B19" s="11"/>
      <c r="C19" s="267"/>
      <c r="D19" s="11"/>
    </row>
    <row r="20" spans="2:4" s="6" customFormat="1">
      <c r="B20" s="11"/>
      <c r="C20" s="267"/>
      <c r="D20" s="11"/>
    </row>
    <row r="21" spans="2:4" s="6" customFormat="1">
      <c r="B21" s="11"/>
      <c r="C21" s="267"/>
      <c r="D21" s="11"/>
    </row>
    <row r="22" spans="2:4" s="6" customFormat="1">
      <c r="B22" s="11"/>
      <c r="C22" s="267"/>
      <c r="D22" s="11"/>
    </row>
    <row r="23" spans="2:4" s="6" customFormat="1">
      <c r="B23" s="11"/>
      <c r="C23" s="267"/>
      <c r="D23" s="11"/>
    </row>
    <row r="24" spans="2:4" s="6" customFormat="1">
      <c r="B24" s="11"/>
      <c r="C24" s="267"/>
      <c r="D24" s="11"/>
    </row>
    <row r="25" spans="2:4" s="6" customFormat="1">
      <c r="B25" s="11"/>
      <c r="C25" s="267"/>
      <c r="D25" s="11"/>
    </row>
    <row r="26" spans="2:4" s="6" customFormat="1">
      <c r="B26" s="11"/>
      <c r="C26" s="267"/>
      <c r="D26" s="11"/>
    </row>
    <row r="27" spans="2:4" s="6" customFormat="1">
      <c r="B27" s="11"/>
      <c r="C27" s="267"/>
      <c r="D27" s="11"/>
    </row>
    <row r="28" spans="2:4" s="6" customFormat="1">
      <c r="B28" s="11"/>
      <c r="C28" s="267"/>
      <c r="D28" s="11"/>
    </row>
    <row r="29" spans="2:4" s="6" customFormat="1">
      <c r="B29" s="11"/>
      <c r="C29" s="267"/>
      <c r="D29" s="11"/>
    </row>
    <row r="30" spans="2:4" s="6" customFormat="1">
      <c r="B30" s="11"/>
      <c r="C30" s="267"/>
      <c r="D30" s="11"/>
    </row>
    <row r="31" spans="2:4" s="6" customFormat="1">
      <c r="B31" s="11"/>
      <c r="C31" s="267"/>
      <c r="D31" s="11"/>
    </row>
    <row r="32" spans="2:4" s="6" customFormat="1">
      <c r="B32" s="11"/>
      <c r="C32" s="267"/>
      <c r="D32" s="11"/>
    </row>
    <row r="33" spans="2:4" s="6" customFormat="1">
      <c r="B33" s="11"/>
      <c r="C33" s="267"/>
      <c r="D33" s="11"/>
    </row>
    <row r="34" spans="2:4" s="6" customFormat="1">
      <c r="B34" s="11"/>
      <c r="C34" s="267"/>
      <c r="D34" s="11"/>
    </row>
    <row r="35" spans="2:4" s="6" customFormat="1">
      <c r="B35" s="11"/>
      <c r="C35" s="267"/>
      <c r="D35" s="11"/>
    </row>
    <row r="36" spans="2:4" s="6" customFormat="1">
      <c r="B36" s="11"/>
      <c r="C36" s="267"/>
      <c r="D36" s="11"/>
    </row>
    <row r="37" spans="2:4" s="6" customFormat="1">
      <c r="B37" s="11"/>
      <c r="C37" s="267"/>
      <c r="D37" s="11"/>
    </row>
    <row r="38" spans="2:4" s="6" customFormat="1">
      <c r="B38" s="11"/>
      <c r="C38" s="267"/>
      <c r="D38" s="11"/>
    </row>
    <row r="39" spans="2:4" s="6" customFormat="1">
      <c r="B39" s="11"/>
      <c r="C39" s="267"/>
      <c r="D39" s="11"/>
    </row>
    <row r="40" spans="2:4" s="6" customFormat="1">
      <c r="B40" s="11"/>
      <c r="C40" s="267"/>
      <c r="D40" s="11"/>
    </row>
    <row r="41" spans="2:4" s="6" customFormat="1">
      <c r="B41" s="11"/>
      <c r="C41" s="267"/>
      <c r="D41" s="11"/>
    </row>
    <row r="42" spans="2:4" s="6" customFormat="1">
      <c r="B42" s="11"/>
      <c r="C42" s="267"/>
      <c r="D42" s="11"/>
    </row>
    <row r="43" spans="2:4" s="6" customFormat="1">
      <c r="B43" s="11"/>
      <c r="C43" s="267"/>
      <c r="D43" s="11"/>
    </row>
    <row r="44" spans="2:4" s="6" customFormat="1">
      <c r="B44" s="11"/>
      <c r="C44" s="267"/>
      <c r="D44" s="11"/>
    </row>
    <row r="45" spans="2:4" s="6" customFormat="1">
      <c r="B45" s="11"/>
      <c r="C45" s="267"/>
      <c r="D45" s="11"/>
    </row>
    <row r="46" spans="2:4" s="6" customFormat="1">
      <c r="B46" s="11"/>
      <c r="C46" s="267"/>
      <c r="D46" s="11"/>
    </row>
    <row r="47" spans="2:4" s="6" customFormat="1">
      <c r="B47" s="11"/>
      <c r="C47" s="267"/>
      <c r="D47" s="11"/>
    </row>
    <row r="48" spans="2:4" s="6" customFormat="1">
      <c r="B48" s="11"/>
      <c r="C48" s="267"/>
      <c r="D48" s="11"/>
    </row>
    <row r="49" spans="2:4" s="6" customFormat="1">
      <c r="B49" s="11"/>
      <c r="C49" s="267"/>
      <c r="D49" s="11"/>
    </row>
    <row r="50" spans="2:4" s="6" customFormat="1">
      <c r="B50" s="11"/>
      <c r="C50" s="267"/>
      <c r="D50" s="11"/>
    </row>
    <row r="51" spans="2:4" s="6" customFormat="1">
      <c r="B51" s="11"/>
      <c r="C51" s="267"/>
      <c r="D51" s="11"/>
    </row>
    <row r="52" spans="2:4" s="6" customFormat="1">
      <c r="B52" s="11"/>
      <c r="C52" s="267"/>
      <c r="D52" s="11"/>
    </row>
    <row r="53" spans="2:4" s="6" customFormat="1">
      <c r="B53" s="11"/>
      <c r="C53" s="267"/>
      <c r="D53" s="11"/>
    </row>
    <row r="54" spans="2:4" s="6" customFormat="1">
      <c r="B54" s="11"/>
      <c r="C54" s="267"/>
      <c r="D54" s="11"/>
    </row>
    <row r="55" spans="2:4" s="6" customFormat="1">
      <c r="B55" s="11"/>
      <c r="C55" s="267"/>
      <c r="D55" s="11"/>
    </row>
    <row r="56" spans="2:4" s="6" customFormat="1">
      <c r="B56" s="11"/>
      <c r="C56" s="267"/>
      <c r="D56" s="11"/>
    </row>
    <row r="57" spans="2:4" s="6" customFormat="1">
      <c r="B57" s="11"/>
      <c r="C57" s="267"/>
      <c r="D57" s="11"/>
    </row>
    <row r="58" spans="2:4" s="6" customFormat="1">
      <c r="B58" s="11"/>
      <c r="C58" s="267"/>
      <c r="D58" s="11"/>
    </row>
    <row r="59" spans="2:4" s="6" customFormat="1">
      <c r="B59" s="11"/>
      <c r="C59" s="267"/>
      <c r="D59" s="11"/>
    </row>
    <row r="60" spans="2:4" s="6" customFormat="1">
      <c r="B60" s="11"/>
      <c r="C60" s="267"/>
      <c r="D60" s="11"/>
    </row>
    <row r="61" spans="2:4" s="6" customFormat="1">
      <c r="B61" s="11"/>
      <c r="C61" s="267"/>
      <c r="D61" s="11"/>
    </row>
    <row r="62" spans="2:4" s="6" customFormat="1">
      <c r="B62" s="11"/>
      <c r="C62" s="267"/>
      <c r="D62" s="11"/>
    </row>
    <row r="63" spans="2:4" s="6" customFormat="1">
      <c r="B63" s="11"/>
      <c r="C63" s="267"/>
      <c r="D63" s="11"/>
    </row>
    <row r="64" spans="2:4" s="6" customFormat="1">
      <c r="B64" s="11"/>
      <c r="C64" s="267"/>
      <c r="D64" s="11"/>
    </row>
    <row r="65" spans="2:4" s="6" customFormat="1">
      <c r="B65" s="11"/>
      <c r="C65" s="267"/>
      <c r="D65" s="11"/>
    </row>
    <row r="66" spans="2:4" s="6" customFormat="1">
      <c r="B66" s="11"/>
      <c r="C66" s="267"/>
      <c r="D66" s="11"/>
    </row>
    <row r="67" spans="2:4" s="6" customFormat="1">
      <c r="B67" s="11"/>
      <c r="C67" s="267"/>
      <c r="D67" s="11"/>
    </row>
    <row r="68" spans="2:4" s="6" customFormat="1">
      <c r="B68" s="11"/>
      <c r="C68" s="267"/>
      <c r="D68" s="11"/>
    </row>
    <row r="69" spans="2:4" s="6" customFormat="1">
      <c r="B69" s="11"/>
      <c r="C69" s="267"/>
      <c r="D69" s="11"/>
    </row>
    <row r="70" spans="2:4" s="6" customFormat="1">
      <c r="B70" s="11"/>
      <c r="C70" s="267"/>
      <c r="D70" s="11"/>
    </row>
    <row r="71" spans="2:4" s="6" customFormat="1">
      <c r="B71" s="11"/>
      <c r="C71" s="267"/>
      <c r="D71" s="11"/>
    </row>
    <row r="72" spans="2:4" s="6" customFormat="1">
      <c r="B72" s="11"/>
      <c r="C72" s="267"/>
      <c r="D72" s="11"/>
    </row>
    <row r="73" spans="2:4" s="6" customFormat="1">
      <c r="B73" s="11"/>
      <c r="C73" s="267"/>
      <c r="D73" s="11"/>
    </row>
    <row r="74" spans="2:4" s="6" customFormat="1">
      <c r="B74" s="11"/>
      <c r="C74" s="267"/>
      <c r="D74" s="11"/>
    </row>
    <row r="75" spans="2:4" s="6" customFormat="1">
      <c r="B75" s="11"/>
      <c r="C75" s="267"/>
      <c r="D75" s="11"/>
    </row>
    <row r="76" spans="2:4" s="6" customFormat="1">
      <c r="B76" s="11"/>
      <c r="C76" s="267"/>
      <c r="D76" s="11"/>
    </row>
    <row r="77" spans="2:4" s="6" customFormat="1">
      <c r="B77" s="11"/>
      <c r="C77" s="267"/>
      <c r="D77" s="11"/>
    </row>
    <row r="78" spans="2:4" s="6" customFormat="1">
      <c r="B78" s="11"/>
      <c r="C78" s="267"/>
      <c r="D78" s="11"/>
    </row>
    <row r="79" spans="2:4" s="6" customFormat="1">
      <c r="B79" s="11"/>
      <c r="C79" s="267"/>
      <c r="D79" s="11"/>
    </row>
    <row r="80" spans="2:4" s="6" customFormat="1">
      <c r="B80" s="11"/>
      <c r="C80" s="267"/>
      <c r="D80" s="11"/>
    </row>
    <row r="81" spans="2:4" s="6" customFormat="1">
      <c r="B81" s="11"/>
      <c r="C81" s="267"/>
      <c r="D81" s="11"/>
    </row>
    <row r="82" spans="2:4" s="6" customFormat="1">
      <c r="B82" s="11"/>
      <c r="C82" s="267"/>
      <c r="D82" s="11"/>
    </row>
    <row r="83" spans="2:4" s="6" customFormat="1">
      <c r="B83" s="11"/>
      <c r="C83" s="267"/>
      <c r="D83" s="11"/>
    </row>
    <row r="84" spans="2:4" s="6" customFormat="1">
      <c r="B84" s="11"/>
      <c r="C84" s="267"/>
      <c r="D84" s="11"/>
    </row>
    <row r="85" spans="2:4" s="6" customFormat="1">
      <c r="B85" s="11"/>
      <c r="C85" s="267"/>
      <c r="D85" s="11"/>
    </row>
    <row r="86" spans="2:4" s="6" customFormat="1">
      <c r="B86" s="11"/>
      <c r="C86" s="267"/>
      <c r="D86" s="11"/>
    </row>
    <row r="87" spans="2:4" s="6" customFormat="1">
      <c r="B87" s="11"/>
      <c r="C87" s="267"/>
      <c r="D87" s="11"/>
    </row>
    <row r="88" spans="2:4" s="6" customFormat="1">
      <c r="B88" s="11"/>
      <c r="C88" s="267"/>
      <c r="D88" s="11"/>
    </row>
    <row r="89" spans="2:4" s="6" customFormat="1">
      <c r="B89" s="11"/>
      <c r="C89" s="267"/>
      <c r="D89" s="11"/>
    </row>
    <row r="90" spans="2:4" s="6" customFormat="1">
      <c r="B90" s="11"/>
      <c r="C90" s="267"/>
      <c r="D90" s="11"/>
    </row>
    <row r="91" spans="2:4" s="6" customFormat="1">
      <c r="B91" s="11"/>
      <c r="C91" s="267"/>
      <c r="D91" s="11"/>
    </row>
    <row r="92" spans="2:4" s="6" customFormat="1">
      <c r="B92" s="11"/>
      <c r="C92" s="267"/>
      <c r="D92" s="11"/>
    </row>
    <row r="93" spans="2:4" s="6" customFormat="1">
      <c r="B93" s="11"/>
      <c r="C93" s="267"/>
      <c r="D93" s="11"/>
    </row>
    <row r="94" spans="2:4" s="6" customFormat="1">
      <c r="B94" s="11"/>
      <c r="C94" s="267"/>
      <c r="D94" s="11"/>
    </row>
    <row r="95" spans="2:4" s="6" customFormat="1">
      <c r="B95" s="11"/>
      <c r="C95" s="267"/>
      <c r="D95" s="11"/>
    </row>
    <row r="96" spans="2:4" s="6" customFormat="1">
      <c r="B96" s="11"/>
      <c r="C96" s="267"/>
      <c r="D96" s="11"/>
    </row>
    <row r="97" spans="2:4" s="6" customFormat="1">
      <c r="B97" s="11"/>
      <c r="C97" s="267"/>
      <c r="D97" s="11"/>
    </row>
    <row r="98" spans="2:4" s="6" customFormat="1">
      <c r="B98" s="11"/>
      <c r="C98" s="267"/>
      <c r="D98" s="11"/>
    </row>
    <row r="99" spans="2:4" s="6" customFormat="1">
      <c r="B99" s="11"/>
      <c r="C99" s="267"/>
      <c r="D99" s="11"/>
    </row>
    <row r="100" spans="2:4" s="6" customFormat="1">
      <c r="B100" s="11"/>
      <c r="C100" s="267"/>
      <c r="D100" s="11"/>
    </row>
    <row r="101" spans="2:4" s="6" customFormat="1">
      <c r="B101" s="11"/>
      <c r="C101" s="267"/>
      <c r="D101" s="11"/>
    </row>
    <row r="102" spans="2:4" s="6" customFormat="1">
      <c r="B102" s="11"/>
      <c r="C102" s="267"/>
      <c r="D102" s="11"/>
    </row>
    <row r="103" spans="2:4" s="6" customFormat="1">
      <c r="B103" s="11"/>
      <c r="C103" s="267"/>
      <c r="D103" s="11"/>
    </row>
    <row r="104" spans="2:4" s="6" customFormat="1">
      <c r="B104" s="11"/>
      <c r="C104" s="267"/>
      <c r="D104" s="11"/>
    </row>
    <row r="105" spans="2:4" s="6" customFormat="1">
      <c r="B105" s="11"/>
      <c r="C105" s="267"/>
      <c r="D105" s="11"/>
    </row>
    <row r="106" spans="2:4" s="6" customFormat="1">
      <c r="B106" s="11"/>
      <c r="C106" s="267"/>
      <c r="D106" s="11"/>
    </row>
    <row r="107" spans="2:4" s="6" customFormat="1">
      <c r="B107" s="11"/>
      <c r="C107" s="267"/>
      <c r="D107" s="11"/>
    </row>
    <row r="108" spans="2:4" s="6" customFormat="1">
      <c r="B108" s="11"/>
      <c r="C108" s="267"/>
      <c r="D108" s="11"/>
    </row>
    <row r="109" spans="2:4" s="6" customFormat="1">
      <c r="B109" s="11"/>
      <c r="C109" s="267"/>
      <c r="D109" s="11"/>
    </row>
    <row r="110" spans="2:4" s="6" customFormat="1">
      <c r="B110" s="11"/>
      <c r="C110" s="267"/>
      <c r="D110" s="11"/>
    </row>
    <row r="111" spans="2:4" s="6" customFormat="1">
      <c r="B111" s="11"/>
      <c r="C111" s="267"/>
      <c r="D111" s="11"/>
    </row>
    <row r="112" spans="2:4" s="6" customFormat="1">
      <c r="B112" s="11"/>
      <c r="C112" s="267"/>
      <c r="D112" s="11"/>
    </row>
    <row r="113" spans="2:4" s="6" customFormat="1">
      <c r="B113" s="11"/>
      <c r="C113" s="267"/>
      <c r="D113" s="11"/>
    </row>
    <row r="114" spans="2:4" s="6" customFormat="1">
      <c r="B114" s="11"/>
      <c r="C114" s="267"/>
      <c r="D114" s="11"/>
    </row>
    <row r="115" spans="2:4" s="6" customFormat="1">
      <c r="B115" s="11"/>
      <c r="C115" s="267"/>
      <c r="D115" s="11"/>
    </row>
    <row r="116" spans="2:4" s="6" customFormat="1">
      <c r="B116" s="11"/>
      <c r="C116" s="267"/>
      <c r="D116" s="11"/>
    </row>
    <row r="117" spans="2:4" s="6" customFormat="1">
      <c r="B117" s="11"/>
      <c r="C117" s="267"/>
      <c r="D117" s="11"/>
    </row>
    <row r="118" spans="2:4" s="6" customFormat="1">
      <c r="B118" s="11"/>
      <c r="C118" s="267"/>
      <c r="D118" s="11"/>
    </row>
    <row r="119" spans="2:4" s="6" customFormat="1">
      <c r="B119" s="11"/>
      <c r="C119" s="267"/>
      <c r="D119" s="11"/>
    </row>
    <row r="120" spans="2:4" s="6" customFormat="1">
      <c r="B120" s="11"/>
      <c r="C120" s="267"/>
      <c r="D120" s="11"/>
    </row>
    <row r="121" spans="2:4" s="6" customFormat="1">
      <c r="B121" s="11"/>
      <c r="C121" s="267"/>
      <c r="D121" s="11"/>
    </row>
    <row r="122" spans="2:4" s="6" customFormat="1">
      <c r="B122" s="11"/>
      <c r="C122" s="267"/>
      <c r="D122" s="11"/>
    </row>
    <row r="123" spans="2:4" s="6" customFormat="1">
      <c r="B123" s="11"/>
      <c r="C123" s="267"/>
      <c r="D123" s="11"/>
    </row>
    <row r="124" spans="2:4" s="6" customFormat="1">
      <c r="B124" s="11"/>
      <c r="C124" s="267"/>
      <c r="D124" s="11"/>
    </row>
    <row r="125" spans="2:4" s="6" customFormat="1">
      <c r="B125" s="11"/>
      <c r="C125" s="267"/>
      <c r="D125" s="11"/>
    </row>
    <row r="126" spans="2:4" s="6" customFormat="1">
      <c r="B126" s="11"/>
      <c r="C126" s="267"/>
      <c r="D126" s="11"/>
    </row>
    <row r="127" spans="2:4" s="6" customFormat="1">
      <c r="B127" s="11"/>
      <c r="C127" s="267"/>
      <c r="D127" s="11"/>
    </row>
    <row r="128" spans="2:4" s="6" customFormat="1">
      <c r="B128" s="11"/>
      <c r="C128" s="267"/>
      <c r="D128" s="11"/>
    </row>
    <row r="129" spans="2:4" s="6" customFormat="1">
      <c r="B129" s="11"/>
      <c r="C129" s="267"/>
      <c r="D129" s="11"/>
    </row>
    <row r="130" spans="2:4" s="6" customFormat="1">
      <c r="B130" s="11"/>
      <c r="C130" s="267"/>
      <c r="D130" s="11"/>
    </row>
    <row r="131" spans="2:4" s="6" customFormat="1">
      <c r="B131" s="11"/>
      <c r="C131" s="267"/>
      <c r="D131" s="11"/>
    </row>
    <row r="132" spans="2:4" s="6" customFormat="1">
      <c r="B132" s="11"/>
      <c r="C132" s="267"/>
      <c r="D132" s="11"/>
    </row>
    <row r="133" spans="2:4" s="6" customFormat="1">
      <c r="B133" s="11"/>
      <c r="C133" s="267"/>
      <c r="D133" s="11"/>
    </row>
    <row r="134" spans="2:4" s="6" customFormat="1">
      <c r="B134" s="11"/>
      <c r="C134" s="267"/>
      <c r="D134" s="11"/>
    </row>
    <row r="135" spans="2:4" s="6" customFormat="1">
      <c r="B135" s="11"/>
      <c r="C135" s="267"/>
      <c r="D135" s="11"/>
    </row>
    <row r="136" spans="2:4" s="6" customFormat="1">
      <c r="B136" s="11"/>
      <c r="C136" s="267"/>
      <c r="D136" s="11"/>
    </row>
    <row r="137" spans="2:4" s="6" customFormat="1">
      <c r="B137" s="11"/>
      <c r="C137" s="267"/>
      <c r="D137" s="11"/>
    </row>
    <row r="138" spans="2:4" s="6" customFormat="1">
      <c r="B138" s="11"/>
      <c r="C138" s="267"/>
      <c r="D138" s="11"/>
    </row>
    <row r="139" spans="2:4" s="6" customFormat="1">
      <c r="B139" s="11"/>
      <c r="C139" s="267"/>
      <c r="D139" s="11"/>
    </row>
    <row r="140" spans="2:4" s="6" customFormat="1">
      <c r="B140" s="11"/>
      <c r="C140" s="267"/>
      <c r="D140" s="11"/>
    </row>
    <row r="141" spans="2:4" s="6" customFormat="1">
      <c r="B141" s="11"/>
      <c r="C141" s="267"/>
      <c r="D141" s="11"/>
    </row>
    <row r="142" spans="2:4" s="6" customFormat="1">
      <c r="B142" s="11"/>
      <c r="C142" s="267"/>
      <c r="D142" s="11"/>
    </row>
    <row r="143" spans="2:4" s="6" customFormat="1">
      <c r="B143" s="11"/>
      <c r="C143" s="267"/>
      <c r="D143" s="11"/>
    </row>
    <row r="144" spans="2:4" s="6" customFormat="1">
      <c r="B144" s="11"/>
      <c r="C144" s="267"/>
      <c r="D144" s="11"/>
    </row>
    <row r="145" spans="2:4" s="6" customFormat="1">
      <c r="B145" s="11"/>
      <c r="C145" s="267"/>
      <c r="D145" s="11"/>
    </row>
    <row r="146" spans="2:4" s="6" customFormat="1">
      <c r="B146" s="11"/>
      <c r="C146" s="267"/>
      <c r="D146" s="11"/>
    </row>
    <row r="147" spans="2:4" s="6" customFormat="1">
      <c r="B147" s="11"/>
      <c r="C147" s="267"/>
      <c r="D147" s="11"/>
    </row>
    <row r="148" spans="2:4" s="6" customFormat="1">
      <c r="B148" s="11"/>
      <c r="C148" s="267"/>
      <c r="D148" s="11"/>
    </row>
    <row r="149" spans="2:4" s="6" customFormat="1">
      <c r="B149" s="11"/>
      <c r="C149" s="267"/>
      <c r="D149" s="11"/>
    </row>
    <row r="150" spans="2:4" s="6" customFormat="1">
      <c r="B150" s="11"/>
      <c r="C150" s="267"/>
      <c r="D150" s="11"/>
    </row>
    <row r="151" spans="2:4" s="6" customFormat="1">
      <c r="B151" s="11"/>
      <c r="C151" s="267"/>
      <c r="D151" s="11"/>
    </row>
    <row r="152" spans="2:4" s="6" customFormat="1">
      <c r="B152" s="11"/>
      <c r="C152" s="267"/>
      <c r="D152" s="11"/>
    </row>
    <row r="153" spans="2:4" s="6" customFormat="1">
      <c r="B153" s="11"/>
      <c r="C153" s="267"/>
      <c r="D153" s="11"/>
    </row>
    <row r="154" spans="2:4" s="6" customFormat="1">
      <c r="B154" s="11"/>
      <c r="C154" s="267"/>
      <c r="D154" s="11"/>
    </row>
    <row r="155" spans="2:4" s="6" customFormat="1">
      <c r="B155" s="11"/>
      <c r="C155" s="267"/>
      <c r="D155" s="11"/>
    </row>
    <row r="156" spans="2:4" s="6" customFormat="1">
      <c r="B156" s="11"/>
      <c r="C156" s="267"/>
      <c r="D156" s="11"/>
    </row>
    <row r="157" spans="2:4" s="6" customFormat="1">
      <c r="B157" s="11"/>
      <c r="C157" s="267"/>
      <c r="D157" s="11"/>
    </row>
    <row r="158" spans="2:4" s="6" customFormat="1">
      <c r="B158" s="11"/>
      <c r="C158" s="267"/>
      <c r="D158" s="11"/>
    </row>
    <row r="159" spans="2:4" s="6" customFormat="1">
      <c r="B159" s="11"/>
      <c r="C159" s="267"/>
      <c r="D159" s="11"/>
    </row>
    <row r="160" spans="2:4" s="6" customFormat="1">
      <c r="B160" s="11"/>
      <c r="C160" s="267"/>
      <c r="D160" s="11"/>
    </row>
    <row r="161" spans="2:4" s="6" customFormat="1">
      <c r="B161" s="11"/>
      <c r="C161" s="267"/>
      <c r="D161" s="11"/>
    </row>
    <row r="162" spans="2:4" s="6" customFormat="1">
      <c r="B162" s="11"/>
      <c r="C162" s="267"/>
      <c r="D162" s="11"/>
    </row>
    <row r="163" spans="2:4" s="6" customFormat="1">
      <c r="B163" s="11"/>
      <c r="C163" s="267"/>
      <c r="D163" s="11"/>
    </row>
    <row r="164" spans="2:4" s="6" customFormat="1">
      <c r="B164" s="11"/>
      <c r="C164" s="267"/>
      <c r="D164" s="11"/>
    </row>
    <row r="165" spans="2:4" s="6" customFormat="1">
      <c r="B165" s="11"/>
      <c r="C165" s="267"/>
      <c r="D165" s="11"/>
    </row>
    <row r="166" spans="2:4" s="6" customFormat="1">
      <c r="B166" s="11"/>
      <c r="C166" s="267"/>
      <c r="D166" s="11"/>
    </row>
    <row r="167" spans="2:4" s="6" customFormat="1">
      <c r="B167" s="11"/>
      <c r="C167" s="267"/>
      <c r="D167" s="11"/>
    </row>
    <row r="168" spans="2:4" s="6" customFormat="1">
      <c r="B168" s="11"/>
      <c r="C168" s="267"/>
      <c r="D168" s="11"/>
    </row>
    <row r="169" spans="2:4" s="6" customFormat="1">
      <c r="B169" s="11"/>
      <c r="C169" s="267"/>
      <c r="D169" s="11"/>
    </row>
    <row r="170" spans="2:4" s="6" customFormat="1">
      <c r="B170" s="11"/>
      <c r="C170" s="267"/>
      <c r="D170" s="11"/>
    </row>
    <row r="171" spans="2:4" s="6" customFormat="1">
      <c r="B171" s="11"/>
      <c r="C171" s="267"/>
      <c r="D171" s="11"/>
    </row>
    <row r="172" spans="2:4" s="6" customFormat="1">
      <c r="B172" s="11"/>
      <c r="C172" s="267"/>
      <c r="D172" s="11"/>
    </row>
    <row r="173" spans="2:4" s="6" customFormat="1">
      <c r="B173" s="11"/>
      <c r="C173" s="267"/>
      <c r="D173" s="11"/>
    </row>
    <row r="174" spans="2:4" s="6" customFormat="1">
      <c r="B174" s="11"/>
      <c r="C174" s="267"/>
      <c r="D174" s="11"/>
    </row>
    <row r="175" spans="2:4" s="6" customFormat="1">
      <c r="B175" s="11"/>
      <c r="C175" s="267"/>
      <c r="D175" s="11"/>
    </row>
    <row r="176" spans="2:4" s="6" customFormat="1">
      <c r="B176" s="11"/>
      <c r="C176" s="267"/>
      <c r="D176" s="11"/>
    </row>
    <row r="177" spans="2:4" s="6" customFormat="1">
      <c r="B177" s="11"/>
      <c r="C177" s="267"/>
      <c r="D177" s="11"/>
    </row>
    <row r="178" spans="2:4" s="6" customFormat="1">
      <c r="B178" s="11"/>
      <c r="C178" s="267"/>
      <c r="D178" s="11"/>
    </row>
    <row r="179" spans="2:4" s="6" customFormat="1">
      <c r="B179" s="11"/>
      <c r="C179" s="267"/>
      <c r="D179" s="11"/>
    </row>
    <row r="180" spans="2:4" s="6" customFormat="1">
      <c r="B180" s="11"/>
      <c r="C180" s="267"/>
      <c r="D180" s="11"/>
    </row>
    <row r="181" spans="2:4" s="6" customFormat="1">
      <c r="B181" s="11"/>
      <c r="C181" s="267"/>
      <c r="D181" s="11"/>
    </row>
    <row r="182" spans="2:4" s="6" customFormat="1">
      <c r="B182" s="11"/>
      <c r="C182" s="267"/>
      <c r="D182" s="11"/>
    </row>
    <row r="183" spans="2:4" s="6" customFormat="1">
      <c r="B183" s="11"/>
      <c r="C183" s="267"/>
      <c r="D183" s="11"/>
    </row>
    <row r="184" spans="2:4" s="6" customFormat="1">
      <c r="B184" s="11"/>
      <c r="C184" s="267"/>
      <c r="D184" s="11"/>
    </row>
    <row r="185" spans="2:4" s="6" customFormat="1">
      <c r="B185" s="11"/>
      <c r="C185" s="267"/>
      <c r="D185" s="11"/>
    </row>
    <row r="186" spans="2:4" s="6" customFormat="1">
      <c r="B186" s="11"/>
      <c r="C186" s="267"/>
      <c r="D186" s="11"/>
    </row>
    <row r="187" spans="2:4" s="6" customFormat="1">
      <c r="B187" s="11"/>
      <c r="C187" s="267"/>
      <c r="D187" s="11"/>
    </row>
    <row r="188" spans="2:4" s="6" customFormat="1">
      <c r="B188" s="11"/>
      <c r="C188" s="267"/>
      <c r="D188" s="11"/>
    </row>
    <row r="189" spans="2:4" s="6" customFormat="1">
      <c r="B189" s="11"/>
      <c r="C189" s="267"/>
      <c r="D189" s="11"/>
    </row>
    <row r="190" spans="2:4" s="6" customFormat="1">
      <c r="B190" s="11"/>
      <c r="C190" s="267"/>
      <c r="D190" s="11"/>
    </row>
    <row r="191" spans="2:4" s="6" customFormat="1">
      <c r="B191" s="11"/>
      <c r="C191" s="267"/>
      <c r="D191" s="11"/>
    </row>
    <row r="192" spans="2:4" s="6" customFormat="1">
      <c r="B192" s="11"/>
      <c r="C192" s="267"/>
      <c r="D192" s="11"/>
    </row>
    <row r="193" spans="2:4" s="6" customFormat="1">
      <c r="B193" s="11"/>
      <c r="C193" s="267"/>
      <c r="D193" s="11"/>
    </row>
    <row r="194" spans="2:4" s="6" customFormat="1">
      <c r="B194" s="11"/>
      <c r="C194" s="267"/>
      <c r="D194" s="11"/>
    </row>
    <row r="195" spans="2:4" s="6" customFormat="1">
      <c r="B195" s="11"/>
      <c r="C195" s="267"/>
      <c r="D195" s="11"/>
    </row>
    <row r="196" spans="2:4" s="6" customFormat="1">
      <c r="B196" s="11"/>
      <c r="C196" s="267"/>
      <c r="D196" s="11"/>
    </row>
    <row r="197" spans="2:4" s="6" customFormat="1">
      <c r="B197" s="11"/>
      <c r="C197" s="267"/>
      <c r="D197" s="11"/>
    </row>
    <row r="198" spans="2:4" s="6" customFormat="1">
      <c r="B198" s="11"/>
      <c r="C198" s="267"/>
      <c r="D198" s="11"/>
    </row>
    <row r="199" spans="2:4" s="6" customFormat="1">
      <c r="B199" s="11"/>
      <c r="C199" s="267"/>
      <c r="D199" s="11"/>
    </row>
    <row r="200" spans="2:4" s="6" customFormat="1">
      <c r="B200" s="11"/>
      <c r="C200" s="267"/>
      <c r="D200" s="11"/>
    </row>
    <row r="201" spans="2:4" s="6" customFormat="1">
      <c r="B201" s="11"/>
      <c r="C201" s="267"/>
      <c r="D201" s="11"/>
    </row>
    <row r="202" spans="2:4" s="6" customFormat="1">
      <c r="B202" s="11"/>
      <c r="C202" s="267"/>
      <c r="D202" s="11"/>
    </row>
    <row r="203" spans="2:4" s="6" customFormat="1">
      <c r="B203" s="11"/>
      <c r="C203" s="267"/>
      <c r="D203" s="11"/>
    </row>
    <row r="204" spans="2:4" s="6" customFormat="1">
      <c r="B204" s="11"/>
      <c r="C204" s="267"/>
      <c r="D204" s="11"/>
    </row>
    <row r="205" spans="2:4" s="6" customFormat="1">
      <c r="B205" s="11"/>
      <c r="C205" s="267"/>
      <c r="D205" s="11"/>
    </row>
    <row r="206" spans="2:4" s="6" customFormat="1">
      <c r="B206" s="11"/>
      <c r="C206" s="267"/>
      <c r="D206" s="11"/>
    </row>
    <row r="207" spans="2:4" s="6" customFormat="1">
      <c r="B207" s="11"/>
      <c r="C207" s="267"/>
      <c r="D207" s="11"/>
    </row>
    <row r="208" spans="2:4" s="6" customFormat="1">
      <c r="B208" s="11"/>
      <c r="C208" s="267"/>
      <c r="D208" s="11"/>
    </row>
    <row r="209" spans="2:4" s="6" customFormat="1">
      <c r="B209" s="11"/>
      <c r="C209" s="267"/>
      <c r="D209" s="11"/>
    </row>
    <row r="210" spans="2:4" s="6" customFormat="1">
      <c r="B210" s="11"/>
      <c r="C210" s="267"/>
      <c r="D210" s="11"/>
    </row>
    <row r="211" spans="2:4" s="6" customFormat="1">
      <c r="B211" s="11"/>
      <c r="C211" s="267"/>
      <c r="D211" s="11"/>
    </row>
    <row r="212" spans="2:4" s="6" customFormat="1">
      <c r="B212" s="11"/>
      <c r="C212" s="267"/>
      <c r="D212" s="11"/>
    </row>
    <row r="213" spans="2:4" s="6" customFormat="1">
      <c r="B213" s="11"/>
      <c r="C213" s="267"/>
      <c r="D213" s="11"/>
    </row>
    <row r="214" spans="2:4" s="6" customFormat="1">
      <c r="B214" s="11"/>
      <c r="C214" s="267"/>
      <c r="D214" s="11"/>
    </row>
    <row r="215" spans="2:4" s="6" customFormat="1">
      <c r="B215" s="11"/>
      <c r="C215" s="267"/>
      <c r="D215" s="11"/>
    </row>
    <row r="216" spans="2:4" s="6" customFormat="1">
      <c r="B216" s="11"/>
      <c r="C216" s="267"/>
      <c r="D216" s="11"/>
    </row>
    <row r="217" spans="2:4" s="6" customFormat="1">
      <c r="B217" s="11"/>
      <c r="C217" s="267"/>
      <c r="D217" s="11"/>
    </row>
    <row r="218" spans="2:4" s="6" customFormat="1">
      <c r="B218" s="11"/>
      <c r="C218" s="267"/>
      <c r="D218" s="11"/>
    </row>
    <row r="219" spans="2:4" s="6" customFormat="1">
      <c r="B219" s="11"/>
      <c r="C219" s="267"/>
      <c r="D219" s="11"/>
    </row>
    <row r="220" spans="2:4" s="6" customFormat="1">
      <c r="B220" s="11"/>
      <c r="C220" s="267"/>
      <c r="D220" s="11"/>
    </row>
    <row r="221" spans="2:4" s="6" customFormat="1">
      <c r="B221" s="11"/>
      <c r="C221" s="267"/>
      <c r="D221" s="11"/>
    </row>
    <row r="222" spans="2:4" s="6" customFormat="1">
      <c r="B222" s="11"/>
      <c r="C222" s="267"/>
      <c r="D222" s="11"/>
    </row>
    <row r="223" spans="2:4" s="6" customFormat="1">
      <c r="B223" s="11"/>
      <c r="C223" s="267"/>
      <c r="D223" s="11"/>
    </row>
    <row r="224" spans="2:4" s="6" customFormat="1">
      <c r="B224" s="11"/>
      <c r="C224" s="267"/>
      <c r="D224" s="11"/>
    </row>
    <row r="225" spans="2:4" s="6" customFormat="1">
      <c r="B225" s="11"/>
      <c r="C225" s="267"/>
      <c r="D225" s="11"/>
    </row>
  </sheetData>
  <sheetProtection algorithmName="SHA-512" hashValue="oDyGCI3P3jLxFVLmqVnWxB5ZOWL18EKKQyG71FOEIk/wEu+J6v3hPGlCtir1DmMzp1DMovw7/O4yk5lz3JXSZQ==" saltValue="P+un8T9U4el/xMIuttTgIA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5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256" customWidth="1"/>
    <col min="4" max="4" width="27.7109375" style="12" customWidth="1"/>
    <col min="5" max="16384" width="9.140625" style="1"/>
  </cols>
  <sheetData>
    <row r="1" spans="1:4" ht="36.6" customHeight="1">
      <c r="A1" s="18"/>
      <c r="B1" s="18"/>
      <c r="C1" s="344" t="s">
        <v>152</v>
      </c>
      <c r="D1" s="344"/>
    </row>
    <row r="2" spans="1:4" ht="14.25">
      <c r="B2" s="7" t="s">
        <v>13</v>
      </c>
      <c r="C2" s="253">
        <f>C12-C13</f>
        <v>8872.5</v>
      </c>
      <c r="D2" s="63"/>
    </row>
    <row r="3" spans="1:4">
      <c r="B3" s="8"/>
      <c r="C3" s="259"/>
      <c r="D3" s="11"/>
    </row>
    <row r="4" spans="1:4" s="23" customFormat="1" ht="32.25" customHeight="1">
      <c r="B4" s="24" t="s">
        <v>9</v>
      </c>
      <c r="C4" s="51" t="s">
        <v>10</v>
      </c>
      <c r="D4" s="24" t="s">
        <v>11</v>
      </c>
    </row>
    <row r="5" spans="1:4">
      <c r="B5" s="114">
        <v>42612</v>
      </c>
      <c r="C5" s="268">
        <v>1500</v>
      </c>
      <c r="D5" s="116" t="s">
        <v>2627</v>
      </c>
    </row>
    <row r="6" spans="1:4">
      <c r="B6" s="114">
        <v>42612</v>
      </c>
      <c r="C6" s="268">
        <v>1500</v>
      </c>
      <c r="D6" s="116" t="s">
        <v>2627</v>
      </c>
    </row>
    <row r="7" spans="1:4">
      <c r="B7" s="114">
        <v>42601</v>
      </c>
      <c r="C7" s="268">
        <v>1000</v>
      </c>
      <c r="D7" s="116" t="s">
        <v>2586</v>
      </c>
    </row>
    <row r="8" spans="1:4">
      <c r="B8" s="230">
        <v>42597</v>
      </c>
      <c r="C8" s="269">
        <v>1000</v>
      </c>
      <c r="D8" s="112" t="s">
        <v>67</v>
      </c>
    </row>
    <row r="9" spans="1:4">
      <c r="B9" s="148">
        <v>42594</v>
      </c>
      <c r="C9" s="268">
        <v>3000</v>
      </c>
      <c r="D9" s="112" t="s">
        <v>67</v>
      </c>
    </row>
    <row r="10" spans="1:4">
      <c r="B10" s="114">
        <v>42593</v>
      </c>
      <c r="C10" s="270">
        <v>100</v>
      </c>
      <c r="D10" s="116" t="s">
        <v>2628</v>
      </c>
    </row>
    <row r="11" spans="1:4">
      <c r="B11" s="114">
        <v>42592</v>
      </c>
      <c r="C11" s="268">
        <v>1000</v>
      </c>
      <c r="D11" s="116" t="s">
        <v>2629</v>
      </c>
    </row>
    <row r="12" spans="1:4">
      <c r="B12" s="9" t="s">
        <v>8</v>
      </c>
      <c r="C12" s="265">
        <f>SUM(C5:C11)</f>
        <v>9100</v>
      </c>
      <c r="D12" s="32"/>
    </row>
    <row r="13" spans="1:4" s="29" customFormat="1">
      <c r="B13" s="117" t="s">
        <v>19</v>
      </c>
      <c r="C13" s="271">
        <f>C12*0.025</f>
        <v>227.5</v>
      </c>
      <c r="D13" s="118"/>
    </row>
    <row r="14" spans="1:4" s="6" customFormat="1">
      <c r="B14" s="11"/>
      <c r="C14" s="267"/>
      <c r="D14" s="11"/>
    </row>
    <row r="15" spans="1:4" s="6" customFormat="1">
      <c r="B15" s="11"/>
      <c r="C15" s="267"/>
      <c r="D15" s="11"/>
    </row>
    <row r="16" spans="1:4" s="6" customFormat="1">
      <c r="B16" s="11"/>
      <c r="C16" s="267"/>
      <c r="D16" s="11"/>
    </row>
    <row r="17" spans="2:4" s="6" customFormat="1">
      <c r="B17" s="11"/>
      <c r="C17" s="267"/>
      <c r="D17" s="11"/>
    </row>
    <row r="18" spans="2:4" s="6" customFormat="1">
      <c r="B18" s="11"/>
      <c r="C18" s="267"/>
      <c r="D18" s="11"/>
    </row>
    <row r="19" spans="2:4" s="6" customFormat="1">
      <c r="B19" s="11"/>
      <c r="C19" s="267"/>
      <c r="D19" s="11"/>
    </row>
    <row r="20" spans="2:4" s="6" customFormat="1">
      <c r="B20" s="11"/>
      <c r="C20" s="267"/>
      <c r="D20" s="11"/>
    </row>
    <row r="21" spans="2:4" s="6" customFormat="1">
      <c r="B21" s="11"/>
      <c r="C21" s="267"/>
      <c r="D21" s="11"/>
    </row>
    <row r="22" spans="2:4" s="6" customFormat="1">
      <c r="B22" s="11"/>
      <c r="C22" s="267"/>
      <c r="D22" s="11"/>
    </row>
    <row r="23" spans="2:4" s="6" customFormat="1">
      <c r="B23" s="11"/>
      <c r="C23" s="267"/>
      <c r="D23" s="11"/>
    </row>
    <row r="24" spans="2:4" s="6" customFormat="1">
      <c r="B24" s="11"/>
      <c r="C24" s="267"/>
      <c r="D24" s="11"/>
    </row>
    <row r="25" spans="2:4" s="6" customFormat="1">
      <c r="B25" s="11"/>
      <c r="C25" s="267"/>
      <c r="D25" s="11"/>
    </row>
    <row r="26" spans="2:4" s="6" customFormat="1">
      <c r="B26" s="11"/>
      <c r="C26" s="267"/>
      <c r="D26" s="11"/>
    </row>
    <row r="27" spans="2:4" s="6" customFormat="1">
      <c r="B27" s="11"/>
      <c r="C27" s="267"/>
      <c r="D27" s="11"/>
    </row>
    <row r="28" spans="2:4" s="6" customFormat="1">
      <c r="B28" s="11"/>
      <c r="C28" s="267"/>
      <c r="D28" s="11"/>
    </row>
    <row r="29" spans="2:4" s="6" customFormat="1">
      <c r="B29" s="11"/>
      <c r="C29" s="267"/>
      <c r="D29" s="11"/>
    </row>
    <row r="30" spans="2:4" s="6" customFormat="1">
      <c r="B30" s="11"/>
      <c r="C30" s="267"/>
      <c r="D30" s="11"/>
    </row>
    <row r="31" spans="2:4" s="6" customFormat="1">
      <c r="B31" s="11"/>
      <c r="C31" s="267"/>
      <c r="D31" s="11"/>
    </row>
    <row r="32" spans="2:4" s="6" customFormat="1">
      <c r="B32" s="11"/>
      <c r="C32" s="267"/>
      <c r="D32" s="11"/>
    </row>
    <row r="33" spans="2:4" s="6" customFormat="1">
      <c r="B33" s="11"/>
      <c r="C33" s="267"/>
      <c r="D33" s="11"/>
    </row>
    <row r="34" spans="2:4" s="6" customFormat="1">
      <c r="B34" s="11"/>
      <c r="C34" s="267"/>
      <c r="D34" s="11"/>
    </row>
    <row r="35" spans="2:4" s="6" customFormat="1">
      <c r="B35" s="11"/>
      <c r="C35" s="267"/>
      <c r="D35" s="11"/>
    </row>
    <row r="36" spans="2:4" s="6" customFormat="1">
      <c r="B36" s="11"/>
      <c r="C36" s="267"/>
      <c r="D36" s="11"/>
    </row>
    <row r="37" spans="2:4" s="6" customFormat="1">
      <c r="B37" s="11"/>
      <c r="C37" s="267"/>
      <c r="D37" s="11"/>
    </row>
    <row r="38" spans="2:4" s="6" customFormat="1">
      <c r="B38" s="11"/>
      <c r="C38" s="267"/>
      <c r="D38" s="11"/>
    </row>
    <row r="39" spans="2:4" s="6" customFormat="1">
      <c r="B39" s="11"/>
      <c r="C39" s="267"/>
      <c r="D39" s="11"/>
    </row>
    <row r="40" spans="2:4" s="6" customFormat="1">
      <c r="B40" s="11"/>
      <c r="C40" s="267"/>
      <c r="D40" s="11"/>
    </row>
    <row r="41" spans="2:4" s="6" customFormat="1">
      <c r="B41" s="11"/>
      <c r="C41" s="267"/>
      <c r="D41" s="11"/>
    </row>
    <row r="42" spans="2:4" s="6" customFormat="1">
      <c r="B42" s="11"/>
      <c r="C42" s="267"/>
      <c r="D42" s="11"/>
    </row>
    <row r="43" spans="2:4" s="6" customFormat="1">
      <c r="B43" s="11"/>
      <c r="C43" s="267"/>
      <c r="D43" s="11"/>
    </row>
    <row r="44" spans="2:4" s="6" customFormat="1">
      <c r="B44" s="11"/>
      <c r="C44" s="267"/>
      <c r="D44" s="11"/>
    </row>
    <row r="45" spans="2:4" s="6" customFormat="1">
      <c r="B45" s="11"/>
      <c r="C45" s="267"/>
      <c r="D45" s="11"/>
    </row>
    <row r="46" spans="2:4" s="6" customFormat="1">
      <c r="B46" s="11"/>
      <c r="C46" s="267"/>
      <c r="D46" s="11"/>
    </row>
    <row r="47" spans="2:4" s="6" customFormat="1">
      <c r="B47" s="11"/>
      <c r="C47" s="267"/>
      <c r="D47" s="11"/>
    </row>
    <row r="48" spans="2:4" s="6" customFormat="1">
      <c r="B48" s="11"/>
      <c r="C48" s="267"/>
      <c r="D48" s="11"/>
    </row>
    <row r="49" spans="2:4" s="6" customFormat="1">
      <c r="B49" s="11"/>
      <c r="C49" s="267"/>
      <c r="D49" s="11"/>
    </row>
    <row r="50" spans="2:4" s="6" customFormat="1">
      <c r="B50" s="11"/>
      <c r="C50" s="267"/>
      <c r="D50" s="11"/>
    </row>
    <row r="51" spans="2:4" s="6" customFormat="1">
      <c r="B51" s="11"/>
      <c r="C51" s="267"/>
      <c r="D51" s="11"/>
    </row>
    <row r="52" spans="2:4" s="6" customFormat="1">
      <c r="B52" s="11"/>
      <c r="C52" s="267"/>
      <c r="D52" s="11"/>
    </row>
    <row r="53" spans="2:4" s="6" customFormat="1">
      <c r="B53" s="11"/>
      <c r="C53" s="267"/>
      <c r="D53" s="11"/>
    </row>
    <row r="54" spans="2:4" s="6" customFormat="1">
      <c r="B54" s="11"/>
      <c r="C54" s="267"/>
      <c r="D54" s="11"/>
    </row>
    <row r="55" spans="2:4" s="6" customFormat="1">
      <c r="B55" s="11"/>
      <c r="C55" s="267"/>
      <c r="D55" s="11"/>
    </row>
    <row r="56" spans="2:4" s="6" customFormat="1">
      <c r="B56" s="11"/>
      <c r="C56" s="267"/>
      <c r="D56" s="11"/>
    </row>
    <row r="57" spans="2:4" s="6" customFormat="1">
      <c r="B57" s="11"/>
      <c r="C57" s="267"/>
      <c r="D57" s="11"/>
    </row>
    <row r="58" spans="2:4" s="6" customFormat="1">
      <c r="B58" s="11"/>
      <c r="C58" s="267"/>
      <c r="D58" s="11"/>
    </row>
    <row r="59" spans="2:4" s="6" customFormat="1">
      <c r="B59" s="11"/>
      <c r="C59" s="267"/>
      <c r="D59" s="11"/>
    </row>
    <row r="60" spans="2:4" s="6" customFormat="1">
      <c r="B60" s="11"/>
      <c r="C60" s="267"/>
      <c r="D60" s="11"/>
    </row>
    <row r="61" spans="2:4" s="6" customFormat="1">
      <c r="B61" s="11"/>
      <c r="C61" s="267"/>
      <c r="D61" s="11"/>
    </row>
    <row r="62" spans="2:4" s="6" customFormat="1">
      <c r="B62" s="11"/>
      <c r="C62" s="267"/>
      <c r="D62" s="11"/>
    </row>
    <row r="63" spans="2:4" s="6" customFormat="1">
      <c r="B63" s="11"/>
      <c r="C63" s="267"/>
      <c r="D63" s="11"/>
    </row>
    <row r="64" spans="2:4" s="6" customFormat="1">
      <c r="B64" s="11"/>
      <c r="C64" s="267"/>
      <c r="D64" s="11"/>
    </row>
    <row r="65" spans="2:4" s="6" customFormat="1">
      <c r="B65" s="11"/>
      <c r="C65" s="267"/>
      <c r="D65" s="11"/>
    </row>
    <row r="66" spans="2:4" s="6" customFormat="1">
      <c r="B66" s="11"/>
      <c r="C66" s="267"/>
      <c r="D66" s="11"/>
    </row>
    <row r="67" spans="2:4" s="6" customFormat="1">
      <c r="B67" s="11"/>
      <c r="C67" s="267"/>
      <c r="D67" s="11"/>
    </row>
    <row r="68" spans="2:4" s="6" customFormat="1">
      <c r="B68" s="11"/>
      <c r="C68" s="267"/>
      <c r="D68" s="11"/>
    </row>
    <row r="69" spans="2:4" s="6" customFormat="1">
      <c r="B69" s="11"/>
      <c r="C69" s="267"/>
      <c r="D69" s="11"/>
    </row>
    <row r="70" spans="2:4" s="6" customFormat="1">
      <c r="B70" s="11"/>
      <c r="C70" s="267"/>
      <c r="D70" s="11"/>
    </row>
    <row r="71" spans="2:4" s="6" customFormat="1">
      <c r="B71" s="11"/>
      <c r="C71" s="267"/>
      <c r="D71" s="11"/>
    </row>
    <row r="72" spans="2:4" s="6" customFormat="1">
      <c r="B72" s="11"/>
      <c r="C72" s="267"/>
      <c r="D72" s="11"/>
    </row>
    <row r="73" spans="2:4" s="6" customFormat="1">
      <c r="B73" s="11"/>
      <c r="C73" s="267"/>
      <c r="D73" s="11"/>
    </row>
    <row r="74" spans="2:4" s="6" customFormat="1">
      <c r="B74" s="11"/>
      <c r="C74" s="267"/>
      <c r="D74" s="11"/>
    </row>
    <row r="75" spans="2:4" s="6" customFormat="1">
      <c r="B75" s="11"/>
      <c r="C75" s="267"/>
      <c r="D75" s="11"/>
    </row>
    <row r="76" spans="2:4" s="6" customFormat="1">
      <c r="B76" s="11"/>
      <c r="C76" s="267"/>
      <c r="D76" s="11"/>
    </row>
    <row r="77" spans="2:4" s="6" customFormat="1">
      <c r="B77" s="11"/>
      <c r="C77" s="267"/>
      <c r="D77" s="11"/>
    </row>
    <row r="78" spans="2:4" s="6" customFormat="1">
      <c r="B78" s="11"/>
      <c r="C78" s="267"/>
      <c r="D78" s="11"/>
    </row>
    <row r="79" spans="2:4" s="6" customFormat="1">
      <c r="B79" s="11"/>
      <c r="C79" s="267"/>
      <c r="D79" s="11"/>
    </row>
    <row r="80" spans="2:4" s="6" customFormat="1">
      <c r="B80" s="11"/>
      <c r="C80" s="267"/>
      <c r="D80" s="11"/>
    </row>
    <row r="81" spans="2:4" s="6" customFormat="1">
      <c r="B81" s="11"/>
      <c r="C81" s="267"/>
      <c r="D81" s="11"/>
    </row>
    <row r="82" spans="2:4" s="6" customFormat="1">
      <c r="B82" s="11"/>
      <c r="C82" s="267"/>
      <c r="D82" s="11"/>
    </row>
    <row r="83" spans="2:4" s="6" customFormat="1">
      <c r="B83" s="11"/>
      <c r="C83" s="267"/>
      <c r="D83" s="11"/>
    </row>
    <row r="84" spans="2:4" s="6" customFormat="1">
      <c r="B84" s="11"/>
      <c r="C84" s="267"/>
      <c r="D84" s="11"/>
    </row>
    <row r="85" spans="2:4" s="6" customFormat="1">
      <c r="B85" s="11"/>
      <c r="C85" s="267"/>
      <c r="D85" s="11"/>
    </row>
    <row r="86" spans="2:4" s="6" customFormat="1">
      <c r="B86" s="11"/>
      <c r="C86" s="267"/>
      <c r="D86" s="11"/>
    </row>
    <row r="87" spans="2:4" s="6" customFormat="1">
      <c r="B87" s="11"/>
      <c r="C87" s="267"/>
      <c r="D87" s="11"/>
    </row>
    <row r="88" spans="2:4" s="6" customFormat="1">
      <c r="B88" s="11"/>
      <c r="C88" s="267"/>
      <c r="D88" s="11"/>
    </row>
    <row r="89" spans="2:4" s="6" customFormat="1">
      <c r="B89" s="11"/>
      <c r="C89" s="267"/>
      <c r="D89" s="11"/>
    </row>
    <row r="90" spans="2:4" s="6" customFormat="1">
      <c r="B90" s="11"/>
      <c r="C90" s="267"/>
      <c r="D90" s="11"/>
    </row>
    <row r="91" spans="2:4" s="6" customFormat="1">
      <c r="B91" s="11"/>
      <c r="C91" s="267"/>
      <c r="D91" s="11"/>
    </row>
    <row r="92" spans="2:4" s="6" customFormat="1">
      <c r="B92" s="11"/>
      <c r="C92" s="267"/>
      <c r="D92" s="11"/>
    </row>
    <row r="93" spans="2:4" s="6" customFormat="1">
      <c r="B93" s="11"/>
      <c r="C93" s="267"/>
      <c r="D93" s="11"/>
    </row>
    <row r="94" spans="2:4" s="6" customFormat="1">
      <c r="B94" s="11"/>
      <c r="C94" s="267"/>
      <c r="D94" s="11"/>
    </row>
    <row r="95" spans="2:4" s="6" customFormat="1">
      <c r="B95" s="11"/>
      <c r="C95" s="267"/>
      <c r="D95" s="11"/>
    </row>
    <row r="96" spans="2:4" s="6" customFormat="1">
      <c r="B96" s="11"/>
      <c r="C96" s="267"/>
      <c r="D96" s="11"/>
    </row>
    <row r="97" spans="2:4" s="6" customFormat="1">
      <c r="B97" s="11"/>
      <c r="C97" s="267"/>
      <c r="D97" s="11"/>
    </row>
    <row r="98" spans="2:4" s="6" customFormat="1">
      <c r="B98" s="11"/>
      <c r="C98" s="267"/>
      <c r="D98" s="11"/>
    </row>
    <row r="99" spans="2:4" s="6" customFormat="1">
      <c r="B99" s="11"/>
      <c r="C99" s="267"/>
      <c r="D99" s="11"/>
    </row>
    <row r="100" spans="2:4" s="6" customFormat="1">
      <c r="B100" s="11"/>
      <c r="C100" s="267"/>
      <c r="D100" s="11"/>
    </row>
    <row r="101" spans="2:4" s="6" customFormat="1">
      <c r="B101" s="11"/>
      <c r="C101" s="267"/>
      <c r="D101" s="11"/>
    </row>
    <row r="102" spans="2:4" s="6" customFormat="1">
      <c r="B102" s="11"/>
      <c r="C102" s="267"/>
      <c r="D102" s="11"/>
    </row>
    <row r="103" spans="2:4" s="6" customFormat="1">
      <c r="B103" s="11"/>
      <c r="C103" s="267"/>
      <c r="D103" s="11"/>
    </row>
    <row r="104" spans="2:4" s="6" customFormat="1">
      <c r="B104" s="11"/>
      <c r="C104" s="267"/>
      <c r="D104" s="11"/>
    </row>
    <row r="105" spans="2:4" s="6" customFormat="1">
      <c r="B105" s="11"/>
      <c r="C105" s="267"/>
      <c r="D105" s="11"/>
    </row>
    <row r="106" spans="2:4" s="6" customFormat="1">
      <c r="B106" s="11"/>
      <c r="C106" s="267"/>
      <c r="D106" s="11"/>
    </row>
    <row r="107" spans="2:4" s="6" customFormat="1">
      <c r="B107" s="11"/>
      <c r="C107" s="267"/>
      <c r="D107" s="11"/>
    </row>
    <row r="108" spans="2:4" s="6" customFormat="1">
      <c r="B108" s="11"/>
      <c r="C108" s="267"/>
      <c r="D108" s="11"/>
    </row>
    <row r="109" spans="2:4" s="6" customFormat="1">
      <c r="B109" s="11"/>
      <c r="C109" s="267"/>
      <c r="D109" s="11"/>
    </row>
    <row r="110" spans="2:4" s="6" customFormat="1">
      <c r="B110" s="11"/>
      <c r="C110" s="267"/>
      <c r="D110" s="11"/>
    </row>
    <row r="111" spans="2:4" s="6" customFormat="1">
      <c r="B111" s="11"/>
      <c r="C111" s="267"/>
      <c r="D111" s="11"/>
    </row>
    <row r="112" spans="2:4" s="6" customFormat="1">
      <c r="B112" s="11"/>
      <c r="C112" s="267"/>
      <c r="D112" s="11"/>
    </row>
    <row r="113" spans="2:4" s="6" customFormat="1">
      <c r="B113" s="11"/>
      <c r="C113" s="267"/>
      <c r="D113" s="11"/>
    </row>
    <row r="114" spans="2:4" s="6" customFormat="1">
      <c r="B114" s="11"/>
      <c r="C114" s="267"/>
      <c r="D114" s="11"/>
    </row>
    <row r="115" spans="2:4" s="6" customFormat="1">
      <c r="B115" s="11"/>
      <c r="C115" s="267"/>
      <c r="D115" s="11"/>
    </row>
    <row r="116" spans="2:4" s="6" customFormat="1">
      <c r="B116" s="11"/>
      <c r="C116" s="267"/>
      <c r="D116" s="11"/>
    </row>
    <row r="117" spans="2:4" s="6" customFormat="1">
      <c r="B117" s="11"/>
      <c r="C117" s="267"/>
      <c r="D117" s="11"/>
    </row>
    <row r="118" spans="2:4" s="6" customFormat="1">
      <c r="B118" s="11"/>
      <c r="C118" s="267"/>
      <c r="D118" s="11"/>
    </row>
    <row r="119" spans="2:4" s="6" customFormat="1">
      <c r="B119" s="11"/>
      <c r="C119" s="267"/>
      <c r="D119" s="11"/>
    </row>
    <row r="120" spans="2:4" s="6" customFormat="1">
      <c r="B120" s="11"/>
      <c r="C120" s="267"/>
      <c r="D120" s="11"/>
    </row>
    <row r="121" spans="2:4" s="6" customFormat="1">
      <c r="B121" s="11"/>
      <c r="C121" s="267"/>
      <c r="D121" s="11"/>
    </row>
    <row r="122" spans="2:4" s="6" customFormat="1">
      <c r="B122" s="11"/>
      <c r="C122" s="267"/>
      <c r="D122" s="11"/>
    </row>
    <row r="123" spans="2:4" s="6" customFormat="1">
      <c r="B123" s="11"/>
      <c r="C123" s="267"/>
      <c r="D123" s="11"/>
    </row>
    <row r="124" spans="2:4" s="6" customFormat="1">
      <c r="B124" s="11"/>
      <c r="C124" s="267"/>
      <c r="D124" s="11"/>
    </row>
    <row r="125" spans="2:4" s="6" customFormat="1">
      <c r="B125" s="11"/>
      <c r="C125" s="267"/>
      <c r="D125" s="11"/>
    </row>
    <row r="126" spans="2:4" s="6" customFormat="1">
      <c r="B126" s="11"/>
      <c r="C126" s="267"/>
      <c r="D126" s="11"/>
    </row>
    <row r="127" spans="2:4" s="6" customFormat="1">
      <c r="B127" s="11"/>
      <c r="C127" s="267"/>
      <c r="D127" s="11"/>
    </row>
    <row r="128" spans="2:4" s="6" customFormat="1">
      <c r="B128" s="11"/>
      <c r="C128" s="267"/>
      <c r="D128" s="11"/>
    </row>
    <row r="129" spans="2:4" s="6" customFormat="1">
      <c r="B129" s="11"/>
      <c r="C129" s="267"/>
      <c r="D129" s="11"/>
    </row>
    <row r="130" spans="2:4" s="6" customFormat="1">
      <c r="B130" s="11"/>
      <c r="C130" s="267"/>
      <c r="D130" s="11"/>
    </row>
    <row r="131" spans="2:4" s="6" customFormat="1">
      <c r="B131" s="11"/>
      <c r="C131" s="267"/>
      <c r="D131" s="11"/>
    </row>
    <row r="132" spans="2:4" s="6" customFormat="1">
      <c r="B132" s="11"/>
      <c r="C132" s="267"/>
      <c r="D132" s="11"/>
    </row>
    <row r="133" spans="2:4" s="6" customFormat="1">
      <c r="B133" s="11"/>
      <c r="C133" s="267"/>
      <c r="D133" s="11"/>
    </row>
    <row r="134" spans="2:4" s="6" customFormat="1">
      <c r="B134" s="11"/>
      <c r="C134" s="267"/>
      <c r="D134" s="11"/>
    </row>
    <row r="135" spans="2:4" s="6" customFormat="1">
      <c r="B135" s="11"/>
      <c r="C135" s="267"/>
      <c r="D135" s="11"/>
    </row>
    <row r="136" spans="2:4" s="6" customFormat="1">
      <c r="B136" s="11"/>
      <c r="C136" s="267"/>
      <c r="D136" s="11"/>
    </row>
    <row r="137" spans="2:4" s="6" customFormat="1">
      <c r="B137" s="11"/>
      <c r="C137" s="267"/>
      <c r="D137" s="11"/>
    </row>
    <row r="138" spans="2:4" s="6" customFormat="1">
      <c r="B138" s="11"/>
      <c r="C138" s="267"/>
      <c r="D138" s="11"/>
    </row>
    <row r="139" spans="2:4" s="6" customFormat="1">
      <c r="B139" s="11"/>
      <c r="C139" s="267"/>
      <c r="D139" s="11"/>
    </row>
    <row r="140" spans="2:4" s="6" customFormat="1">
      <c r="B140" s="11"/>
      <c r="C140" s="267"/>
      <c r="D140" s="11"/>
    </row>
    <row r="141" spans="2:4" s="6" customFormat="1">
      <c r="B141" s="11"/>
      <c r="C141" s="267"/>
      <c r="D141" s="11"/>
    </row>
    <row r="142" spans="2:4" s="6" customFormat="1">
      <c r="B142" s="11"/>
      <c r="C142" s="267"/>
      <c r="D142" s="11"/>
    </row>
    <row r="143" spans="2:4" s="6" customFormat="1">
      <c r="B143" s="11"/>
      <c r="C143" s="267"/>
      <c r="D143" s="11"/>
    </row>
    <row r="144" spans="2:4" s="6" customFormat="1">
      <c r="B144" s="11"/>
      <c r="C144" s="267"/>
      <c r="D144" s="11"/>
    </row>
    <row r="145" spans="2:4" s="6" customFormat="1">
      <c r="B145" s="11"/>
      <c r="C145" s="267"/>
      <c r="D145" s="11"/>
    </row>
    <row r="146" spans="2:4" s="6" customFormat="1">
      <c r="B146" s="11"/>
      <c r="C146" s="267"/>
      <c r="D146" s="11"/>
    </row>
    <row r="147" spans="2:4" s="6" customFormat="1">
      <c r="B147" s="11"/>
      <c r="C147" s="267"/>
      <c r="D147" s="11"/>
    </row>
    <row r="148" spans="2:4" s="6" customFormat="1">
      <c r="B148" s="11"/>
      <c r="C148" s="267"/>
      <c r="D148" s="11"/>
    </row>
    <row r="149" spans="2:4" s="6" customFormat="1">
      <c r="B149" s="11"/>
      <c r="C149" s="267"/>
      <c r="D149" s="11"/>
    </row>
    <row r="150" spans="2:4" s="6" customFormat="1">
      <c r="B150" s="11"/>
      <c r="C150" s="267"/>
      <c r="D150" s="11"/>
    </row>
    <row r="151" spans="2:4" s="6" customFormat="1">
      <c r="B151" s="11"/>
      <c r="C151" s="267"/>
      <c r="D151" s="11"/>
    </row>
    <row r="152" spans="2:4" s="6" customFormat="1">
      <c r="B152" s="11"/>
      <c r="C152" s="267"/>
      <c r="D152" s="11"/>
    </row>
    <row r="153" spans="2:4" s="6" customFormat="1">
      <c r="B153" s="11"/>
      <c r="C153" s="267"/>
      <c r="D153" s="11"/>
    </row>
    <row r="154" spans="2:4" s="6" customFormat="1">
      <c r="B154" s="11"/>
      <c r="C154" s="267"/>
      <c r="D154" s="11"/>
    </row>
    <row r="155" spans="2:4" s="6" customFormat="1">
      <c r="B155" s="11"/>
      <c r="C155" s="267"/>
      <c r="D155" s="11"/>
    </row>
    <row r="156" spans="2:4" s="6" customFormat="1">
      <c r="B156" s="11"/>
      <c r="C156" s="267"/>
      <c r="D156" s="11"/>
    </row>
    <row r="157" spans="2:4" s="6" customFormat="1">
      <c r="B157" s="11"/>
      <c r="C157" s="267"/>
      <c r="D157" s="11"/>
    </row>
    <row r="158" spans="2:4" s="6" customFormat="1">
      <c r="B158" s="11"/>
      <c r="C158" s="267"/>
      <c r="D158" s="11"/>
    </row>
    <row r="159" spans="2:4" s="6" customFormat="1">
      <c r="B159" s="11"/>
      <c r="C159" s="267"/>
      <c r="D159" s="11"/>
    </row>
    <row r="160" spans="2:4" s="6" customFormat="1">
      <c r="B160" s="11"/>
      <c r="C160" s="267"/>
      <c r="D160" s="11"/>
    </row>
    <row r="161" spans="2:4" s="6" customFormat="1">
      <c r="B161" s="11"/>
      <c r="C161" s="267"/>
      <c r="D161" s="11"/>
    </row>
    <row r="162" spans="2:4" s="6" customFormat="1">
      <c r="B162" s="11"/>
      <c r="C162" s="267"/>
      <c r="D162" s="11"/>
    </row>
    <row r="163" spans="2:4" s="6" customFormat="1">
      <c r="B163" s="11"/>
      <c r="C163" s="267"/>
      <c r="D163" s="11"/>
    </row>
    <row r="164" spans="2:4" s="6" customFormat="1">
      <c r="B164" s="11"/>
      <c r="C164" s="267"/>
      <c r="D164" s="11"/>
    </row>
    <row r="165" spans="2:4" s="6" customFormat="1">
      <c r="B165" s="11"/>
      <c r="C165" s="267"/>
      <c r="D165" s="11"/>
    </row>
    <row r="166" spans="2:4" s="6" customFormat="1">
      <c r="B166" s="11"/>
      <c r="C166" s="267"/>
      <c r="D166" s="11"/>
    </row>
    <row r="167" spans="2:4" s="6" customFormat="1">
      <c r="B167" s="11"/>
      <c r="C167" s="267"/>
      <c r="D167" s="11"/>
    </row>
    <row r="168" spans="2:4" s="6" customFormat="1">
      <c r="B168" s="11"/>
      <c r="C168" s="267"/>
      <c r="D168" s="11"/>
    </row>
    <row r="169" spans="2:4" s="6" customFormat="1">
      <c r="B169" s="11"/>
      <c r="C169" s="267"/>
      <c r="D169" s="11"/>
    </row>
    <row r="170" spans="2:4" s="6" customFormat="1">
      <c r="B170" s="11"/>
      <c r="C170" s="267"/>
      <c r="D170" s="11"/>
    </row>
    <row r="171" spans="2:4" s="6" customFormat="1">
      <c r="B171" s="11"/>
      <c r="C171" s="267"/>
      <c r="D171" s="11"/>
    </row>
    <row r="172" spans="2:4" s="6" customFormat="1">
      <c r="B172" s="11"/>
      <c r="C172" s="267"/>
      <c r="D172" s="11"/>
    </row>
    <row r="173" spans="2:4" s="6" customFormat="1">
      <c r="B173" s="11"/>
      <c r="C173" s="267"/>
      <c r="D173" s="11"/>
    </row>
    <row r="174" spans="2:4" s="6" customFormat="1">
      <c r="B174" s="11"/>
      <c r="C174" s="267"/>
      <c r="D174" s="11"/>
    </row>
    <row r="175" spans="2:4" s="6" customFormat="1">
      <c r="B175" s="11"/>
      <c r="C175" s="267"/>
      <c r="D175" s="11"/>
    </row>
    <row r="176" spans="2:4" s="6" customFormat="1">
      <c r="B176" s="11"/>
      <c r="C176" s="267"/>
      <c r="D176" s="11"/>
    </row>
    <row r="177" spans="2:4" s="6" customFormat="1">
      <c r="B177" s="11"/>
      <c r="C177" s="267"/>
      <c r="D177" s="11"/>
    </row>
    <row r="178" spans="2:4" s="6" customFormat="1">
      <c r="B178" s="11"/>
      <c r="C178" s="267"/>
      <c r="D178" s="11"/>
    </row>
    <row r="179" spans="2:4" s="6" customFormat="1">
      <c r="B179" s="11"/>
      <c r="C179" s="267"/>
      <c r="D179" s="11"/>
    </row>
    <row r="180" spans="2:4" s="6" customFormat="1">
      <c r="B180" s="11"/>
      <c r="C180" s="267"/>
      <c r="D180" s="11"/>
    </row>
    <row r="181" spans="2:4" s="6" customFormat="1">
      <c r="B181" s="11"/>
      <c r="C181" s="267"/>
      <c r="D181" s="11"/>
    </row>
    <row r="182" spans="2:4" s="6" customFormat="1">
      <c r="B182" s="11"/>
      <c r="C182" s="267"/>
      <c r="D182" s="11"/>
    </row>
    <row r="183" spans="2:4" s="6" customFormat="1">
      <c r="B183" s="11"/>
      <c r="C183" s="267"/>
      <c r="D183" s="11"/>
    </row>
    <row r="184" spans="2:4" s="6" customFormat="1">
      <c r="B184" s="11"/>
      <c r="C184" s="267"/>
      <c r="D184" s="11"/>
    </row>
    <row r="185" spans="2:4" s="6" customFormat="1">
      <c r="B185" s="11"/>
      <c r="C185" s="267"/>
      <c r="D185" s="11"/>
    </row>
    <row r="186" spans="2:4" s="6" customFormat="1">
      <c r="B186" s="11"/>
      <c r="C186" s="267"/>
      <c r="D186" s="11"/>
    </row>
    <row r="187" spans="2:4" s="6" customFormat="1">
      <c r="B187" s="11"/>
      <c r="C187" s="267"/>
      <c r="D187" s="11"/>
    </row>
    <row r="188" spans="2:4" s="6" customFormat="1">
      <c r="B188" s="11"/>
      <c r="C188" s="267"/>
      <c r="D188" s="11"/>
    </row>
    <row r="189" spans="2:4" s="6" customFormat="1">
      <c r="B189" s="11"/>
      <c r="C189" s="267"/>
      <c r="D189" s="11"/>
    </row>
    <row r="190" spans="2:4" s="6" customFormat="1">
      <c r="B190" s="11"/>
      <c r="C190" s="267"/>
      <c r="D190" s="11"/>
    </row>
    <row r="191" spans="2:4" s="6" customFormat="1">
      <c r="B191" s="11"/>
      <c r="C191" s="267"/>
      <c r="D191" s="11"/>
    </row>
    <row r="192" spans="2:4" s="6" customFormat="1">
      <c r="B192" s="11"/>
      <c r="C192" s="267"/>
      <c r="D192" s="11"/>
    </row>
    <row r="193" spans="2:4" s="6" customFormat="1">
      <c r="B193" s="11"/>
      <c r="C193" s="267"/>
      <c r="D193" s="11"/>
    </row>
    <row r="194" spans="2:4" s="6" customFormat="1">
      <c r="B194" s="11"/>
      <c r="C194" s="267"/>
      <c r="D194" s="11"/>
    </row>
    <row r="195" spans="2:4" s="6" customFormat="1">
      <c r="B195" s="11"/>
      <c r="C195" s="267"/>
      <c r="D195" s="11"/>
    </row>
    <row r="196" spans="2:4" s="6" customFormat="1">
      <c r="B196" s="11"/>
      <c r="C196" s="267"/>
      <c r="D196" s="11"/>
    </row>
    <row r="197" spans="2:4" s="6" customFormat="1">
      <c r="B197" s="11"/>
      <c r="C197" s="267"/>
      <c r="D197" s="11"/>
    </row>
    <row r="198" spans="2:4" s="6" customFormat="1">
      <c r="B198" s="11"/>
      <c r="C198" s="267"/>
      <c r="D198" s="11"/>
    </row>
    <row r="199" spans="2:4" s="6" customFormat="1">
      <c r="B199" s="11"/>
      <c r="C199" s="267"/>
      <c r="D199" s="11"/>
    </row>
    <row r="200" spans="2:4" s="6" customFormat="1">
      <c r="B200" s="11"/>
      <c r="C200" s="267"/>
      <c r="D200" s="11"/>
    </row>
    <row r="201" spans="2:4" s="6" customFormat="1">
      <c r="B201" s="11"/>
      <c r="C201" s="267"/>
      <c r="D201" s="11"/>
    </row>
    <row r="202" spans="2:4" s="6" customFormat="1">
      <c r="B202" s="11"/>
      <c r="C202" s="267"/>
      <c r="D202" s="11"/>
    </row>
    <row r="203" spans="2:4" s="6" customFormat="1">
      <c r="B203" s="11"/>
      <c r="C203" s="267"/>
      <c r="D203" s="11"/>
    </row>
    <row r="204" spans="2:4" s="6" customFormat="1">
      <c r="B204" s="11"/>
      <c r="C204" s="267"/>
      <c r="D204" s="11"/>
    </row>
    <row r="205" spans="2:4" s="6" customFormat="1">
      <c r="B205" s="11"/>
      <c r="C205" s="267"/>
      <c r="D205" s="11"/>
    </row>
    <row r="206" spans="2:4" s="6" customFormat="1">
      <c r="B206" s="11"/>
      <c r="C206" s="267"/>
      <c r="D206" s="11"/>
    </row>
    <row r="207" spans="2:4" s="6" customFormat="1">
      <c r="B207" s="11"/>
      <c r="C207" s="267"/>
      <c r="D207" s="11"/>
    </row>
    <row r="208" spans="2:4" s="6" customFormat="1">
      <c r="B208" s="11"/>
      <c r="C208" s="267"/>
      <c r="D208" s="11"/>
    </row>
    <row r="209" spans="2:4" s="6" customFormat="1">
      <c r="B209" s="11"/>
      <c r="C209" s="267"/>
      <c r="D209" s="11"/>
    </row>
    <row r="210" spans="2:4" s="6" customFormat="1">
      <c r="B210" s="11"/>
      <c r="C210" s="267"/>
      <c r="D210" s="11"/>
    </row>
    <row r="211" spans="2:4" s="6" customFormat="1">
      <c r="B211" s="11"/>
      <c r="C211" s="267"/>
      <c r="D211" s="11"/>
    </row>
    <row r="212" spans="2:4" s="6" customFormat="1">
      <c r="B212" s="11"/>
      <c r="C212" s="267"/>
      <c r="D212" s="11"/>
    </row>
    <row r="213" spans="2:4" s="6" customFormat="1">
      <c r="B213" s="11"/>
      <c r="C213" s="267"/>
      <c r="D213" s="11"/>
    </row>
    <row r="214" spans="2:4" s="6" customFormat="1">
      <c r="B214" s="11"/>
      <c r="C214" s="267"/>
      <c r="D214" s="11"/>
    </row>
    <row r="215" spans="2:4" s="6" customFormat="1">
      <c r="B215" s="11"/>
      <c r="C215" s="267"/>
      <c r="D215" s="11"/>
    </row>
    <row r="216" spans="2:4" s="6" customFormat="1">
      <c r="B216" s="11"/>
      <c r="C216" s="267"/>
      <c r="D216" s="11"/>
    </row>
    <row r="217" spans="2:4" s="6" customFormat="1">
      <c r="B217" s="11"/>
      <c r="C217" s="267"/>
      <c r="D217" s="11"/>
    </row>
    <row r="218" spans="2:4" s="6" customFormat="1">
      <c r="B218" s="11"/>
      <c r="C218" s="267"/>
      <c r="D218" s="11"/>
    </row>
    <row r="219" spans="2:4" s="6" customFormat="1">
      <c r="B219" s="11"/>
      <c r="C219" s="267"/>
      <c r="D219" s="11"/>
    </row>
    <row r="220" spans="2:4" s="6" customFormat="1">
      <c r="B220" s="11"/>
      <c r="C220" s="267"/>
      <c r="D220" s="11"/>
    </row>
    <row r="221" spans="2:4" s="6" customFormat="1">
      <c r="B221" s="11"/>
      <c r="C221" s="267"/>
      <c r="D221" s="11"/>
    </row>
    <row r="222" spans="2:4" s="6" customFormat="1">
      <c r="B222" s="11"/>
      <c r="C222" s="267"/>
      <c r="D222" s="11"/>
    </row>
    <row r="223" spans="2:4" s="6" customFormat="1">
      <c r="B223" s="11"/>
      <c r="C223" s="267"/>
      <c r="D223" s="11"/>
    </row>
    <row r="224" spans="2:4" s="6" customFormat="1">
      <c r="B224" s="11"/>
      <c r="C224" s="267"/>
      <c r="D224" s="11"/>
    </row>
    <row r="225" spans="2:4" s="6" customFormat="1">
      <c r="B225" s="11"/>
      <c r="C225" s="267"/>
      <c r="D225" s="11"/>
    </row>
  </sheetData>
  <sheetProtection algorithmName="SHA-512" hashValue="6FvCj2H1AjPwH1dbySi65bJpk+vgW+KD4sNqpqmKGTD6j9OFYA98qajjCS4BRkyHtuL+4JqocQdVfQRXkUGLJA==" saltValue="uBf7Frb8VR/vO0DbHFBRh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E677"/>
  <sheetViews>
    <sheetView zoomScaleNormal="100"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2" customWidth="1"/>
    <col min="3" max="3" width="21.7109375" style="256" customWidth="1"/>
    <col min="4" max="4" width="39.85546875" style="303" customWidth="1"/>
    <col min="5" max="16384" width="9.140625" style="1"/>
  </cols>
  <sheetData>
    <row r="1" spans="1:5" ht="36.6" customHeight="1">
      <c r="A1" s="18"/>
      <c r="B1" s="18"/>
      <c r="C1" s="355" t="s">
        <v>153</v>
      </c>
      <c r="D1" s="355"/>
    </row>
    <row r="2" spans="1:5" ht="14.25">
      <c r="B2" s="149" t="s">
        <v>13</v>
      </c>
      <c r="C2" s="249">
        <f>SUM(C481-C482)+(C490-C491)+(C496-C497)+(C500-C501)+(C509-C510)</f>
        <v>957853.60000000009</v>
      </c>
      <c r="D2" s="297"/>
    </row>
    <row r="3" spans="1:5">
      <c r="B3" s="8"/>
      <c r="C3" s="259"/>
      <c r="D3" s="298"/>
    </row>
    <row r="4" spans="1:5" s="23" customFormat="1" ht="32.25" customHeight="1">
      <c r="B4" s="75" t="s">
        <v>9</v>
      </c>
      <c r="C4" s="260" t="s">
        <v>10</v>
      </c>
      <c r="D4" s="299" t="s">
        <v>2626</v>
      </c>
    </row>
    <row r="5" spans="1:5">
      <c r="B5" s="76" t="s">
        <v>5097</v>
      </c>
      <c r="C5" s="272"/>
      <c r="D5" s="300"/>
      <c r="E5" s="305"/>
    </row>
    <row r="6" spans="1:5">
      <c r="B6" s="156">
        <v>42613.982546296298</v>
      </c>
      <c r="C6" s="261">
        <v>15000</v>
      </c>
      <c r="D6" s="145" t="s">
        <v>3722</v>
      </c>
      <c r="E6" s="306" t="str">
        <f t="shared" ref="E6:E37" si="0">RIGHT(D6,5)</f>
        <v>61-23</v>
      </c>
    </row>
    <row r="7" spans="1:5">
      <c r="B7" s="156">
        <v>42613.880358796298</v>
      </c>
      <c r="C7" s="261">
        <v>500</v>
      </c>
      <c r="D7" s="145" t="s">
        <v>3723</v>
      </c>
      <c r="E7" s="306" t="str">
        <f t="shared" si="0"/>
        <v>19-47</v>
      </c>
    </row>
    <row r="8" spans="1:5">
      <c r="B8" s="156">
        <v>42613.704861111109</v>
      </c>
      <c r="C8" s="261">
        <v>500</v>
      </c>
      <c r="D8" s="145" t="s">
        <v>21</v>
      </c>
      <c r="E8" s="306" t="str">
        <f t="shared" si="0"/>
        <v/>
      </c>
    </row>
    <row r="9" spans="1:5">
      <c r="B9" s="156">
        <v>42613.619837962964</v>
      </c>
      <c r="C9" s="261">
        <v>1000</v>
      </c>
      <c r="D9" s="145" t="s">
        <v>3724</v>
      </c>
      <c r="E9" s="307" t="str">
        <f t="shared" si="0"/>
        <v>50-12</v>
      </c>
    </row>
    <row r="10" spans="1:5">
      <c r="B10" s="156">
        <v>42613.458333333336</v>
      </c>
      <c r="C10" s="261">
        <v>300</v>
      </c>
      <c r="D10" s="145" t="s">
        <v>21</v>
      </c>
      <c r="E10" s="307" t="str">
        <f t="shared" si="0"/>
        <v/>
      </c>
    </row>
    <row r="11" spans="1:5">
      <c r="B11" s="156">
        <v>42613.34988425926</v>
      </c>
      <c r="C11" s="261">
        <v>500</v>
      </c>
      <c r="D11" s="145" t="s">
        <v>3725</v>
      </c>
      <c r="E11" s="307" t="str">
        <f t="shared" si="0"/>
        <v>63-21</v>
      </c>
    </row>
    <row r="12" spans="1:5">
      <c r="B12" s="156">
        <v>42612.930555555555</v>
      </c>
      <c r="C12" s="261">
        <v>1000</v>
      </c>
      <c r="D12" s="145" t="s">
        <v>21</v>
      </c>
      <c r="E12" s="307" t="str">
        <f t="shared" si="0"/>
        <v/>
      </c>
    </row>
    <row r="13" spans="1:5">
      <c r="B13" s="156">
        <v>42612.901655092595</v>
      </c>
      <c r="C13" s="261">
        <v>1500</v>
      </c>
      <c r="D13" s="145" t="s">
        <v>3726</v>
      </c>
      <c r="E13" s="305" t="str">
        <f t="shared" si="0"/>
        <v>99-08</v>
      </c>
    </row>
    <row r="14" spans="1:5">
      <c r="B14" s="156">
        <v>42612.732719907406</v>
      </c>
      <c r="C14" s="261">
        <v>1000</v>
      </c>
      <c r="D14" s="145" t="s">
        <v>21</v>
      </c>
      <c r="E14" s="305" t="str">
        <f t="shared" si="0"/>
        <v/>
      </c>
    </row>
    <row r="15" spans="1:5">
      <c r="B15" s="156">
        <v>42612.705057870371</v>
      </c>
      <c r="C15" s="261">
        <v>1500</v>
      </c>
      <c r="D15" s="145" t="s">
        <v>21</v>
      </c>
      <c r="E15" s="305" t="str">
        <f t="shared" si="0"/>
        <v/>
      </c>
    </row>
    <row r="16" spans="1:5">
      <c r="B16" s="156">
        <v>42612.701388888891</v>
      </c>
      <c r="C16" s="261">
        <v>500</v>
      </c>
      <c r="D16" s="145" t="s">
        <v>21</v>
      </c>
      <c r="E16" s="305" t="str">
        <f t="shared" si="0"/>
        <v/>
      </c>
    </row>
    <row r="17" spans="2:5">
      <c r="B17" s="156">
        <v>42612.684120370373</v>
      </c>
      <c r="C17" s="261">
        <v>5060</v>
      </c>
      <c r="D17" s="145" t="s">
        <v>21</v>
      </c>
      <c r="E17" s="305" t="str">
        <f t="shared" si="0"/>
        <v/>
      </c>
    </row>
    <row r="18" spans="2:5">
      <c r="B18" s="156">
        <v>42612.673611111109</v>
      </c>
      <c r="C18" s="261">
        <v>1000</v>
      </c>
      <c r="D18" s="145" t="s">
        <v>21</v>
      </c>
      <c r="E18" s="305" t="str">
        <f t="shared" si="0"/>
        <v/>
      </c>
    </row>
    <row r="19" spans="2:5">
      <c r="B19" s="156">
        <v>42612.645995370367</v>
      </c>
      <c r="C19" s="261">
        <v>500</v>
      </c>
      <c r="D19" s="145" t="s">
        <v>21</v>
      </c>
      <c r="E19" s="305" t="str">
        <f t="shared" si="0"/>
        <v/>
      </c>
    </row>
    <row r="20" spans="2:5">
      <c r="B20" s="156">
        <v>42612.611226851855</v>
      </c>
      <c r="C20" s="261">
        <v>100</v>
      </c>
      <c r="D20" s="145" t="s">
        <v>21</v>
      </c>
      <c r="E20" s="305" t="str">
        <f t="shared" si="0"/>
        <v/>
      </c>
    </row>
    <row r="21" spans="2:5">
      <c r="B21" s="156">
        <v>42612.607638888891</v>
      </c>
      <c r="C21" s="261">
        <v>1000</v>
      </c>
      <c r="D21" s="145" t="s">
        <v>21</v>
      </c>
      <c r="E21" s="305" t="str">
        <f t="shared" si="0"/>
        <v/>
      </c>
    </row>
    <row r="22" spans="2:5">
      <c r="B22" s="156">
        <v>42612.591631944444</v>
      </c>
      <c r="C22" s="261">
        <v>500</v>
      </c>
      <c r="D22" s="145" t="s">
        <v>3727</v>
      </c>
      <c r="E22" s="305" t="str">
        <f t="shared" si="0"/>
        <v>14-87</v>
      </c>
    </row>
    <row r="23" spans="2:5">
      <c r="B23" s="156">
        <v>42612.569814814815</v>
      </c>
      <c r="C23" s="261">
        <v>500</v>
      </c>
      <c r="D23" s="145" t="s">
        <v>21</v>
      </c>
      <c r="E23" s="305" t="str">
        <f t="shared" si="0"/>
        <v/>
      </c>
    </row>
    <row r="24" spans="2:5">
      <c r="B24" s="156">
        <v>42612.524351851855</v>
      </c>
      <c r="C24" s="261">
        <v>500</v>
      </c>
      <c r="D24" s="145" t="s">
        <v>21</v>
      </c>
      <c r="E24" s="305" t="str">
        <f t="shared" si="0"/>
        <v/>
      </c>
    </row>
    <row r="25" spans="2:5">
      <c r="B25" s="156">
        <v>42612.454872685186</v>
      </c>
      <c r="C25" s="261">
        <v>300</v>
      </c>
      <c r="D25" s="145" t="s">
        <v>21</v>
      </c>
      <c r="E25" s="305" t="str">
        <f t="shared" si="0"/>
        <v/>
      </c>
    </row>
    <row r="26" spans="2:5">
      <c r="B26" s="156">
        <v>42612.447962962964</v>
      </c>
      <c r="C26" s="261">
        <v>1500</v>
      </c>
      <c r="D26" s="145" t="s">
        <v>21</v>
      </c>
      <c r="E26" s="305" t="str">
        <f t="shared" si="0"/>
        <v/>
      </c>
    </row>
    <row r="27" spans="2:5">
      <c r="B27" s="156">
        <v>42612.43408564815</v>
      </c>
      <c r="C27" s="261">
        <v>100</v>
      </c>
      <c r="D27" s="145" t="s">
        <v>21</v>
      </c>
      <c r="E27" s="305" t="str">
        <f t="shared" si="0"/>
        <v/>
      </c>
    </row>
    <row r="28" spans="2:5">
      <c r="B28" s="156">
        <v>42612.416689814818</v>
      </c>
      <c r="C28" s="261">
        <v>500</v>
      </c>
      <c r="D28" s="145" t="s">
        <v>21</v>
      </c>
      <c r="E28" s="305" t="str">
        <f t="shared" si="0"/>
        <v/>
      </c>
    </row>
    <row r="29" spans="2:5">
      <c r="B29" s="156">
        <v>42612.136516203704</v>
      </c>
      <c r="C29" s="261">
        <v>200</v>
      </c>
      <c r="D29" s="145" t="s">
        <v>3728</v>
      </c>
      <c r="E29" s="305" t="str">
        <f t="shared" si="0"/>
        <v>59-26</v>
      </c>
    </row>
    <row r="30" spans="2:5">
      <c r="B30" s="156">
        <v>42612.059074074074</v>
      </c>
      <c r="C30" s="261">
        <v>300</v>
      </c>
      <c r="D30" s="145" t="s">
        <v>21</v>
      </c>
      <c r="E30" s="305" t="str">
        <f t="shared" si="0"/>
        <v/>
      </c>
    </row>
    <row r="31" spans="2:5">
      <c r="B31" s="156">
        <v>42612.052083333336</v>
      </c>
      <c r="C31" s="261">
        <v>100</v>
      </c>
      <c r="D31" s="145" t="s">
        <v>21</v>
      </c>
      <c r="E31" s="305" t="str">
        <f t="shared" si="0"/>
        <v/>
      </c>
    </row>
    <row r="32" spans="2:5">
      <c r="B32" s="156">
        <v>42611.964803240742</v>
      </c>
      <c r="C32" s="261">
        <v>1000</v>
      </c>
      <c r="D32" s="145" t="s">
        <v>3729</v>
      </c>
      <c r="E32" s="305" t="str">
        <f t="shared" si="0"/>
        <v>69-16</v>
      </c>
    </row>
    <row r="33" spans="2:5">
      <c r="B33" s="156">
        <v>42611.927083333336</v>
      </c>
      <c r="C33" s="261">
        <v>1000</v>
      </c>
      <c r="D33" s="145" t="s">
        <v>21</v>
      </c>
      <c r="E33" s="305" t="str">
        <f t="shared" si="0"/>
        <v/>
      </c>
    </row>
    <row r="34" spans="2:5">
      <c r="B34" s="156">
        <v>42611.913206018522</v>
      </c>
      <c r="C34" s="261">
        <v>500</v>
      </c>
      <c r="D34" s="145" t="s">
        <v>21</v>
      </c>
      <c r="E34" s="305" t="str">
        <f t="shared" si="0"/>
        <v/>
      </c>
    </row>
    <row r="35" spans="2:5">
      <c r="B35" s="156">
        <v>42611.882013888891</v>
      </c>
      <c r="C35" s="261">
        <v>1000</v>
      </c>
      <c r="D35" s="145" t="s">
        <v>21</v>
      </c>
      <c r="E35" s="305" t="str">
        <f t="shared" si="0"/>
        <v/>
      </c>
    </row>
    <row r="36" spans="2:5">
      <c r="B36" s="156">
        <v>42611.809108796297</v>
      </c>
      <c r="C36" s="261">
        <v>500</v>
      </c>
      <c r="D36" s="145" t="s">
        <v>21</v>
      </c>
      <c r="E36" s="305" t="str">
        <f t="shared" si="0"/>
        <v/>
      </c>
    </row>
    <row r="37" spans="2:5">
      <c r="B37" s="156">
        <v>42611.767476851855</v>
      </c>
      <c r="C37" s="261">
        <v>1000</v>
      </c>
      <c r="D37" s="145" t="s">
        <v>21</v>
      </c>
      <c r="E37" s="305" t="str">
        <f t="shared" si="0"/>
        <v/>
      </c>
    </row>
    <row r="38" spans="2:5">
      <c r="B38" s="156">
        <v>42611.718900462962</v>
      </c>
      <c r="C38" s="261">
        <v>300</v>
      </c>
      <c r="D38" s="145" t="s">
        <v>21</v>
      </c>
      <c r="E38" s="305" t="str">
        <f t="shared" ref="E38:E69" si="1">RIGHT(D38,5)</f>
        <v/>
      </c>
    </row>
    <row r="39" spans="2:5">
      <c r="B39" s="156">
        <v>42611.711504629631</v>
      </c>
      <c r="C39" s="261">
        <v>50000</v>
      </c>
      <c r="D39" s="145" t="s">
        <v>3730</v>
      </c>
      <c r="E39" s="305" t="str">
        <f t="shared" si="1"/>
        <v>14-91</v>
      </c>
    </row>
    <row r="40" spans="2:5">
      <c r="B40" s="156">
        <v>42611.710902777777</v>
      </c>
      <c r="C40" s="261">
        <v>5000</v>
      </c>
      <c r="D40" s="145" t="s">
        <v>3731</v>
      </c>
      <c r="E40" s="305" t="str">
        <f t="shared" si="1"/>
        <v>05-16</v>
      </c>
    </row>
    <row r="41" spans="2:5">
      <c r="B41" s="156">
        <v>42611.697916666664</v>
      </c>
      <c r="C41" s="261">
        <v>500</v>
      </c>
      <c r="D41" s="145" t="s">
        <v>21</v>
      </c>
      <c r="E41" s="305" t="str">
        <f t="shared" si="1"/>
        <v/>
      </c>
    </row>
    <row r="42" spans="2:5">
      <c r="B42" s="156">
        <v>42611.654826388891</v>
      </c>
      <c r="C42" s="261">
        <v>1000</v>
      </c>
      <c r="D42" s="145" t="s">
        <v>21</v>
      </c>
      <c r="E42" s="305" t="str">
        <f t="shared" si="1"/>
        <v/>
      </c>
    </row>
    <row r="43" spans="2:5">
      <c r="B43" s="156">
        <v>42611.607708333337</v>
      </c>
      <c r="C43" s="261">
        <v>100</v>
      </c>
      <c r="D43" s="145" t="s">
        <v>21</v>
      </c>
      <c r="E43" s="305" t="str">
        <f t="shared" si="1"/>
        <v/>
      </c>
    </row>
    <row r="44" spans="2:5">
      <c r="B44" s="156">
        <v>42611.538321759261</v>
      </c>
      <c r="C44" s="261">
        <v>1000</v>
      </c>
      <c r="D44" s="145" t="s">
        <v>21</v>
      </c>
      <c r="E44" s="305" t="str">
        <f t="shared" si="1"/>
        <v/>
      </c>
    </row>
    <row r="45" spans="2:5">
      <c r="B45" s="156">
        <v>42611.507118055553</v>
      </c>
      <c r="C45" s="261">
        <v>1000</v>
      </c>
      <c r="D45" s="145" t="s">
        <v>21</v>
      </c>
      <c r="E45" s="305" t="str">
        <f t="shared" si="1"/>
        <v/>
      </c>
    </row>
    <row r="46" spans="2:5">
      <c r="B46" s="156">
        <v>42611.504004629627</v>
      </c>
      <c r="C46" s="261">
        <v>1000</v>
      </c>
      <c r="D46" s="145" t="s">
        <v>21</v>
      </c>
      <c r="E46" s="305" t="str">
        <f t="shared" si="1"/>
        <v/>
      </c>
    </row>
    <row r="47" spans="2:5">
      <c r="B47" s="156">
        <v>42611.503738425927</v>
      </c>
      <c r="C47" s="261">
        <v>500</v>
      </c>
      <c r="D47" s="145" t="s">
        <v>21</v>
      </c>
      <c r="E47" s="305" t="str">
        <f t="shared" si="1"/>
        <v/>
      </c>
    </row>
    <row r="48" spans="2:5">
      <c r="B48" s="156">
        <v>42611.503703703704</v>
      </c>
      <c r="C48" s="261">
        <v>250</v>
      </c>
      <c r="D48" s="145" t="s">
        <v>21</v>
      </c>
      <c r="E48" s="305" t="str">
        <f t="shared" si="1"/>
        <v/>
      </c>
    </row>
    <row r="49" spans="2:5">
      <c r="B49" s="156">
        <v>42611.392129629632</v>
      </c>
      <c r="C49" s="261">
        <v>100</v>
      </c>
      <c r="D49" s="145" t="s">
        <v>3732</v>
      </c>
      <c r="E49" s="305" t="str">
        <f t="shared" si="1"/>
        <v>94-87</v>
      </c>
    </row>
    <row r="50" spans="2:5">
      <c r="B50" s="156">
        <v>42610.940972222219</v>
      </c>
      <c r="C50" s="261">
        <v>500</v>
      </c>
      <c r="D50" s="145" t="s">
        <v>21</v>
      </c>
      <c r="E50" s="305" t="str">
        <f t="shared" si="1"/>
        <v/>
      </c>
    </row>
    <row r="51" spans="2:5">
      <c r="B51" s="156">
        <v>42610.923668981479</v>
      </c>
      <c r="C51" s="261">
        <v>1000</v>
      </c>
      <c r="D51" s="145" t="s">
        <v>21</v>
      </c>
      <c r="E51" s="305" t="str">
        <f t="shared" si="1"/>
        <v/>
      </c>
    </row>
    <row r="52" spans="2:5">
      <c r="B52" s="156">
        <v>42610.878472222219</v>
      </c>
      <c r="C52" s="261">
        <v>1000</v>
      </c>
      <c r="D52" s="145" t="s">
        <v>21</v>
      </c>
      <c r="E52" s="305" t="str">
        <f t="shared" si="1"/>
        <v/>
      </c>
    </row>
    <row r="53" spans="2:5">
      <c r="B53" s="156">
        <v>42610.778321759259</v>
      </c>
      <c r="C53" s="261">
        <v>200</v>
      </c>
      <c r="D53" s="145" t="s">
        <v>3733</v>
      </c>
      <c r="E53" s="305" t="str">
        <f t="shared" si="1"/>
        <v>48-52</v>
      </c>
    </row>
    <row r="54" spans="2:5">
      <c r="B54" s="156">
        <v>42610.764016203706</v>
      </c>
      <c r="C54" s="261">
        <v>1000</v>
      </c>
      <c r="D54" s="145" t="s">
        <v>21</v>
      </c>
      <c r="E54" s="305" t="str">
        <f t="shared" si="1"/>
        <v/>
      </c>
    </row>
    <row r="55" spans="2:5">
      <c r="B55" s="156">
        <v>42610.725717592592</v>
      </c>
      <c r="C55" s="261">
        <v>100</v>
      </c>
      <c r="D55" s="145" t="s">
        <v>21</v>
      </c>
      <c r="E55" s="305" t="str">
        <f t="shared" si="1"/>
        <v/>
      </c>
    </row>
    <row r="56" spans="2:5">
      <c r="B56" s="156">
        <v>42610.6562962963</v>
      </c>
      <c r="C56" s="261">
        <v>300</v>
      </c>
      <c r="D56" s="145" t="s">
        <v>21</v>
      </c>
      <c r="E56" s="305" t="str">
        <f t="shared" si="1"/>
        <v/>
      </c>
    </row>
    <row r="57" spans="2:5">
      <c r="B57" s="156">
        <v>42610.635416666664</v>
      </c>
      <c r="C57" s="261">
        <v>500</v>
      </c>
      <c r="D57" s="145" t="s">
        <v>21</v>
      </c>
      <c r="E57" s="305" t="str">
        <f t="shared" si="1"/>
        <v/>
      </c>
    </row>
    <row r="58" spans="2:5">
      <c r="B58" s="156">
        <v>42610.60428240741</v>
      </c>
      <c r="C58" s="261">
        <v>100</v>
      </c>
      <c r="D58" s="145" t="s">
        <v>21</v>
      </c>
      <c r="E58" s="305" t="str">
        <f t="shared" si="1"/>
        <v/>
      </c>
    </row>
    <row r="59" spans="2:5">
      <c r="B59" s="156">
        <v>42610.588541666664</v>
      </c>
      <c r="C59" s="261">
        <v>100</v>
      </c>
      <c r="D59" s="145" t="s">
        <v>3734</v>
      </c>
      <c r="E59" s="305" t="str">
        <f t="shared" si="1"/>
        <v>76-70</v>
      </c>
    </row>
    <row r="60" spans="2:5">
      <c r="B60" s="156">
        <v>42610.559120370373</v>
      </c>
      <c r="C60" s="261">
        <v>300</v>
      </c>
      <c r="D60" s="145" t="s">
        <v>21</v>
      </c>
      <c r="E60" s="305" t="str">
        <f t="shared" si="1"/>
        <v/>
      </c>
    </row>
    <row r="61" spans="2:5">
      <c r="B61" s="156">
        <v>42610.520219907405</v>
      </c>
      <c r="C61" s="261">
        <v>300</v>
      </c>
      <c r="D61" s="145" t="s">
        <v>3735</v>
      </c>
      <c r="E61" s="305" t="str">
        <f t="shared" si="1"/>
        <v>64-49</v>
      </c>
    </row>
    <row r="62" spans="2:5">
      <c r="B62" s="156">
        <v>42610.451388888891</v>
      </c>
      <c r="C62" s="261">
        <v>500</v>
      </c>
      <c r="D62" s="145" t="s">
        <v>21</v>
      </c>
      <c r="E62" s="305" t="str">
        <f t="shared" si="1"/>
        <v/>
      </c>
    </row>
    <row r="63" spans="2:5">
      <c r="B63" s="156">
        <v>42610.357685185183</v>
      </c>
      <c r="C63" s="261">
        <v>100</v>
      </c>
      <c r="D63" s="145" t="s">
        <v>21</v>
      </c>
      <c r="E63" s="305" t="str">
        <f t="shared" si="1"/>
        <v/>
      </c>
    </row>
    <row r="64" spans="2:5">
      <c r="B64" s="156">
        <v>42610.333333333336</v>
      </c>
      <c r="C64" s="261">
        <v>200</v>
      </c>
      <c r="D64" s="145" t="s">
        <v>21</v>
      </c>
      <c r="E64" s="305" t="str">
        <f t="shared" si="1"/>
        <v/>
      </c>
    </row>
    <row r="65" spans="2:5">
      <c r="B65" s="156">
        <v>42609.982835648145</v>
      </c>
      <c r="C65" s="261">
        <v>250</v>
      </c>
      <c r="D65" s="145" t="s">
        <v>3736</v>
      </c>
      <c r="E65" s="305" t="str">
        <f t="shared" si="1"/>
        <v>13-77</v>
      </c>
    </row>
    <row r="66" spans="2:5">
      <c r="B66" s="156">
        <v>42609.961805555555</v>
      </c>
      <c r="C66" s="261">
        <v>300</v>
      </c>
      <c r="D66" s="145" t="s">
        <v>21</v>
      </c>
      <c r="E66" s="305" t="str">
        <f t="shared" si="1"/>
        <v/>
      </c>
    </row>
    <row r="67" spans="2:5">
      <c r="B67" s="156">
        <v>42609.924479166664</v>
      </c>
      <c r="C67" s="261">
        <v>50000</v>
      </c>
      <c r="D67" s="145" t="s">
        <v>3737</v>
      </c>
      <c r="E67" s="305" t="str">
        <f t="shared" si="1"/>
        <v>48-56</v>
      </c>
    </row>
    <row r="68" spans="2:5">
      <c r="B68" s="156">
        <v>42609.875034722223</v>
      </c>
      <c r="C68" s="261">
        <v>150</v>
      </c>
      <c r="D68" s="145" t="s">
        <v>21</v>
      </c>
      <c r="E68" s="305" t="str">
        <f t="shared" si="1"/>
        <v/>
      </c>
    </row>
    <row r="69" spans="2:5">
      <c r="B69" s="156">
        <v>42609.875</v>
      </c>
      <c r="C69" s="261">
        <v>1000</v>
      </c>
      <c r="D69" s="145" t="s">
        <v>21</v>
      </c>
      <c r="E69" s="305" t="str">
        <f t="shared" si="1"/>
        <v/>
      </c>
    </row>
    <row r="70" spans="2:5">
      <c r="B70" s="156">
        <v>42609.812511574077</v>
      </c>
      <c r="C70" s="261">
        <v>100</v>
      </c>
      <c r="D70" s="145" t="s">
        <v>21</v>
      </c>
      <c r="E70" s="305" t="str">
        <f t="shared" ref="E70:E86" si="2">RIGHT(D70,5)</f>
        <v/>
      </c>
    </row>
    <row r="71" spans="2:5">
      <c r="B71" s="156">
        <v>42609.8125</v>
      </c>
      <c r="C71" s="261">
        <v>300</v>
      </c>
      <c r="D71" s="145" t="s">
        <v>21</v>
      </c>
      <c r="E71" s="305" t="str">
        <f t="shared" si="2"/>
        <v/>
      </c>
    </row>
    <row r="72" spans="2:5">
      <c r="B72" s="156">
        <v>42609.760613425926</v>
      </c>
      <c r="C72" s="261">
        <v>1000</v>
      </c>
      <c r="D72" s="145" t="s">
        <v>21</v>
      </c>
      <c r="E72" s="305" t="str">
        <f t="shared" si="2"/>
        <v/>
      </c>
    </row>
    <row r="73" spans="2:5">
      <c r="B73" s="156">
        <v>42609.756944444445</v>
      </c>
      <c r="C73" s="261">
        <v>200</v>
      </c>
      <c r="D73" s="145" t="s">
        <v>21</v>
      </c>
      <c r="E73" s="305" t="str">
        <f t="shared" si="2"/>
        <v/>
      </c>
    </row>
    <row r="74" spans="2:5">
      <c r="B74" s="156">
        <v>42609.607685185183</v>
      </c>
      <c r="C74" s="261">
        <v>500</v>
      </c>
      <c r="D74" s="145" t="s">
        <v>21</v>
      </c>
      <c r="E74" s="305" t="str">
        <f t="shared" si="2"/>
        <v/>
      </c>
    </row>
    <row r="75" spans="2:5">
      <c r="B75" s="156">
        <v>42609.562592592592</v>
      </c>
      <c r="C75" s="261">
        <v>1</v>
      </c>
      <c r="D75" s="145" t="s">
        <v>21</v>
      </c>
      <c r="E75" s="305" t="str">
        <f t="shared" si="2"/>
        <v/>
      </c>
    </row>
    <row r="76" spans="2:5">
      <c r="B76" s="156">
        <v>42609.531053240738</v>
      </c>
      <c r="C76" s="261">
        <v>700</v>
      </c>
      <c r="D76" s="145" t="s">
        <v>3738</v>
      </c>
      <c r="E76" s="305" t="str">
        <f t="shared" si="2"/>
        <v>72-19</v>
      </c>
    </row>
    <row r="77" spans="2:5">
      <c r="B77" s="156">
        <v>42609.475902777776</v>
      </c>
      <c r="C77" s="261">
        <v>300</v>
      </c>
      <c r="D77" s="145" t="s">
        <v>21</v>
      </c>
      <c r="E77" s="305" t="str">
        <f t="shared" si="2"/>
        <v/>
      </c>
    </row>
    <row r="78" spans="2:5">
      <c r="B78" s="156">
        <v>42609.440659722219</v>
      </c>
      <c r="C78" s="261">
        <v>3000</v>
      </c>
      <c r="D78" s="145" t="s">
        <v>3739</v>
      </c>
      <c r="E78" s="305" t="str">
        <f t="shared" si="2"/>
        <v>69-55</v>
      </c>
    </row>
    <row r="79" spans="2:5">
      <c r="B79" s="156">
        <v>42609.329861111109</v>
      </c>
      <c r="C79" s="261">
        <v>200</v>
      </c>
      <c r="D79" s="145" t="s">
        <v>21</v>
      </c>
      <c r="E79" s="305" t="str">
        <f t="shared" si="2"/>
        <v/>
      </c>
    </row>
    <row r="80" spans="2:5">
      <c r="B80" s="156">
        <v>42609.256944444445</v>
      </c>
      <c r="C80" s="261">
        <v>500</v>
      </c>
      <c r="D80" s="145" t="s">
        <v>21</v>
      </c>
      <c r="E80" s="305" t="str">
        <f t="shared" si="2"/>
        <v/>
      </c>
    </row>
    <row r="81" spans="2:5">
      <c r="B81" s="156">
        <v>42609.07917824074</v>
      </c>
      <c r="C81" s="261">
        <v>300</v>
      </c>
      <c r="D81" s="145" t="s">
        <v>3740</v>
      </c>
      <c r="E81" s="305" t="str">
        <f t="shared" si="2"/>
        <v>66-49</v>
      </c>
    </row>
    <row r="82" spans="2:5">
      <c r="B82" s="156">
        <v>42609.015428240738</v>
      </c>
      <c r="C82" s="261">
        <v>500</v>
      </c>
      <c r="D82" s="145" t="s">
        <v>3741</v>
      </c>
      <c r="E82" s="305" t="str">
        <f t="shared" si="2"/>
        <v>20-26</v>
      </c>
    </row>
    <row r="83" spans="2:5">
      <c r="B83" s="156">
        <v>42608.965277777781</v>
      </c>
      <c r="C83" s="261">
        <v>1000</v>
      </c>
      <c r="D83" s="145" t="s">
        <v>21</v>
      </c>
      <c r="E83" s="305" t="str">
        <f t="shared" si="2"/>
        <v/>
      </c>
    </row>
    <row r="84" spans="2:5">
      <c r="B84" s="156">
        <v>42608.930671296293</v>
      </c>
      <c r="C84" s="261">
        <v>300</v>
      </c>
      <c r="D84" s="145" t="s">
        <v>21</v>
      </c>
      <c r="E84" s="305" t="str">
        <f t="shared" si="2"/>
        <v/>
      </c>
    </row>
    <row r="85" spans="2:5">
      <c r="B85" s="156">
        <v>42608.921666666669</v>
      </c>
      <c r="C85" s="261">
        <v>1000</v>
      </c>
      <c r="D85" s="145" t="s">
        <v>3742</v>
      </c>
      <c r="E85" s="305" t="str">
        <f t="shared" si="2"/>
        <v>21-26</v>
      </c>
    </row>
    <row r="86" spans="2:5">
      <c r="B86" s="156">
        <v>42608.881944444445</v>
      </c>
      <c r="C86" s="261">
        <v>1000</v>
      </c>
      <c r="D86" s="145" t="s">
        <v>21</v>
      </c>
      <c r="E86" s="305" t="str">
        <f t="shared" si="2"/>
        <v/>
      </c>
    </row>
    <row r="87" spans="2:5">
      <c r="B87" s="156">
        <v>42608.802395833336</v>
      </c>
      <c r="C87" s="261">
        <v>2000</v>
      </c>
      <c r="D87" s="145"/>
      <c r="E87" s="305"/>
    </row>
    <row r="88" spans="2:5">
      <c r="B88" s="156">
        <v>42608.78125</v>
      </c>
      <c r="C88" s="261">
        <v>30</v>
      </c>
      <c r="D88" s="145" t="s">
        <v>21</v>
      </c>
      <c r="E88" s="305" t="str">
        <f t="shared" ref="E88:E95" si="3">RIGHT(D88,5)</f>
        <v/>
      </c>
    </row>
    <row r="89" spans="2:5">
      <c r="B89" s="156">
        <v>42608.760462962964</v>
      </c>
      <c r="C89" s="261">
        <v>100</v>
      </c>
      <c r="D89" s="145" t="s">
        <v>21</v>
      </c>
      <c r="E89" s="305" t="str">
        <f t="shared" si="3"/>
        <v/>
      </c>
    </row>
    <row r="90" spans="2:5">
      <c r="B90" s="156">
        <v>42608.663298611114</v>
      </c>
      <c r="C90" s="261">
        <v>100</v>
      </c>
      <c r="D90" s="145" t="s">
        <v>21</v>
      </c>
      <c r="E90" s="305" t="str">
        <f t="shared" si="3"/>
        <v/>
      </c>
    </row>
    <row r="91" spans="2:5">
      <c r="B91" s="156">
        <v>42608.583425925928</v>
      </c>
      <c r="C91" s="261">
        <v>500</v>
      </c>
      <c r="D91" s="145" t="s">
        <v>21</v>
      </c>
      <c r="E91" s="305" t="str">
        <f t="shared" si="3"/>
        <v/>
      </c>
    </row>
    <row r="92" spans="2:5">
      <c r="B92" s="156">
        <v>42608.582800925928</v>
      </c>
      <c r="C92" s="261">
        <v>300</v>
      </c>
      <c r="D92" s="145" t="s">
        <v>3743</v>
      </c>
      <c r="E92" s="305" t="str">
        <f t="shared" si="3"/>
        <v>84-79</v>
      </c>
    </row>
    <row r="93" spans="2:5">
      <c r="B93" s="156">
        <v>42608.565347222226</v>
      </c>
      <c r="C93" s="261">
        <v>1000</v>
      </c>
      <c r="D93" s="145" t="s">
        <v>3744</v>
      </c>
      <c r="E93" s="305" t="str">
        <f t="shared" si="3"/>
        <v>71-51</v>
      </c>
    </row>
    <row r="94" spans="2:5">
      <c r="B94" s="156">
        <v>42608.562511574077</v>
      </c>
      <c r="C94" s="261">
        <v>500</v>
      </c>
      <c r="D94" s="145" t="s">
        <v>21</v>
      </c>
      <c r="E94" s="305" t="str">
        <f t="shared" si="3"/>
        <v/>
      </c>
    </row>
    <row r="95" spans="2:5">
      <c r="B95" s="156">
        <v>42608.520833333336</v>
      </c>
      <c r="C95" s="261">
        <v>300</v>
      </c>
      <c r="D95" s="145" t="s">
        <v>21</v>
      </c>
      <c r="E95" s="305" t="str">
        <f t="shared" si="3"/>
        <v/>
      </c>
    </row>
    <row r="96" spans="2:5">
      <c r="B96" s="156">
        <v>42608.515266203707</v>
      </c>
      <c r="C96" s="261">
        <v>10</v>
      </c>
      <c r="D96" s="145"/>
      <c r="E96" s="305"/>
    </row>
    <row r="97" spans="2:5">
      <c r="B97" s="156">
        <v>42608.44263888889</v>
      </c>
      <c r="C97" s="261">
        <v>10</v>
      </c>
      <c r="D97" s="145" t="s">
        <v>3745</v>
      </c>
      <c r="E97" s="305" t="str">
        <f t="shared" ref="E97:E107" si="4">RIGHT(D97,5)</f>
        <v>55-55</v>
      </c>
    </row>
    <row r="98" spans="2:5">
      <c r="B98" s="156">
        <v>42608.423634259256</v>
      </c>
      <c r="C98" s="261">
        <v>1000</v>
      </c>
      <c r="D98" s="145" t="s">
        <v>21</v>
      </c>
      <c r="E98" s="305" t="str">
        <f t="shared" si="4"/>
        <v/>
      </c>
    </row>
    <row r="99" spans="2:5">
      <c r="B99" s="156">
        <v>42608.326388888891</v>
      </c>
      <c r="C99" s="261">
        <v>200</v>
      </c>
      <c r="D99" s="145" t="s">
        <v>21</v>
      </c>
      <c r="E99" s="305" t="str">
        <f t="shared" si="4"/>
        <v/>
      </c>
    </row>
    <row r="100" spans="2:5">
      <c r="B100" s="156">
        <v>42608.065972222219</v>
      </c>
      <c r="C100" s="261">
        <v>300</v>
      </c>
      <c r="D100" s="145" t="s">
        <v>21</v>
      </c>
      <c r="E100" s="305" t="str">
        <f t="shared" si="4"/>
        <v/>
      </c>
    </row>
    <row r="101" spans="2:5">
      <c r="B101" s="156">
        <v>42608.062523148146</v>
      </c>
      <c r="C101" s="261">
        <v>300</v>
      </c>
      <c r="D101" s="145" t="s">
        <v>21</v>
      </c>
      <c r="E101" s="305" t="str">
        <f t="shared" si="4"/>
        <v/>
      </c>
    </row>
    <row r="102" spans="2:5">
      <c r="B102" s="156">
        <v>42608.045138888891</v>
      </c>
      <c r="C102" s="261">
        <v>5000</v>
      </c>
      <c r="D102" s="145" t="s">
        <v>21</v>
      </c>
      <c r="E102" s="305" t="str">
        <f t="shared" si="4"/>
        <v/>
      </c>
    </row>
    <row r="103" spans="2:5">
      <c r="B103" s="156">
        <v>42608.004826388889</v>
      </c>
      <c r="C103" s="261">
        <v>10000</v>
      </c>
      <c r="D103" s="145" t="s">
        <v>3746</v>
      </c>
      <c r="E103" s="305" t="str">
        <f t="shared" si="4"/>
        <v>67-14</v>
      </c>
    </row>
    <row r="104" spans="2:5">
      <c r="B104" s="156">
        <v>42607.941134259258</v>
      </c>
      <c r="C104" s="261">
        <v>100</v>
      </c>
      <c r="D104" s="145" t="s">
        <v>21</v>
      </c>
      <c r="E104" s="305" t="str">
        <f t="shared" si="4"/>
        <v/>
      </c>
    </row>
    <row r="105" spans="2:5">
      <c r="B105" s="156">
        <v>42607.902800925927</v>
      </c>
      <c r="C105" s="261">
        <v>300</v>
      </c>
      <c r="D105" s="145" t="s">
        <v>21</v>
      </c>
      <c r="E105" s="305" t="str">
        <f t="shared" si="4"/>
        <v/>
      </c>
    </row>
    <row r="106" spans="2:5">
      <c r="B106" s="156">
        <v>42607.900312500002</v>
      </c>
      <c r="C106" s="261">
        <v>5000</v>
      </c>
      <c r="D106" s="145" t="s">
        <v>3747</v>
      </c>
      <c r="E106" s="305" t="str">
        <f t="shared" si="4"/>
        <v>11-93</v>
      </c>
    </row>
    <row r="107" spans="2:5">
      <c r="B107" s="156">
        <v>42607.852523148147</v>
      </c>
      <c r="C107" s="261">
        <v>1500</v>
      </c>
      <c r="D107" s="145" t="s">
        <v>3748</v>
      </c>
      <c r="E107" s="305" t="str">
        <f t="shared" si="4"/>
        <v>34-37</v>
      </c>
    </row>
    <row r="108" spans="2:5">
      <c r="B108" s="156">
        <v>42607.794166666667</v>
      </c>
      <c r="C108" s="261">
        <v>100</v>
      </c>
      <c r="D108" s="145"/>
      <c r="E108" s="305"/>
    </row>
    <row r="109" spans="2:5">
      <c r="B109" s="156">
        <v>42607.732638888891</v>
      </c>
      <c r="C109" s="261">
        <v>200</v>
      </c>
      <c r="D109" s="145" t="s">
        <v>21</v>
      </c>
      <c r="E109" s="305" t="str">
        <f t="shared" ref="E109:E172" si="5">RIGHT(D109,5)</f>
        <v/>
      </c>
    </row>
    <row r="110" spans="2:5">
      <c r="B110" s="156">
        <v>42607.680844907409</v>
      </c>
      <c r="C110" s="261">
        <v>150</v>
      </c>
      <c r="D110" s="145" t="s">
        <v>21</v>
      </c>
      <c r="E110" s="305" t="str">
        <f t="shared" si="5"/>
        <v/>
      </c>
    </row>
    <row r="111" spans="2:5">
      <c r="B111" s="156">
        <v>42607.659814814811</v>
      </c>
      <c r="C111" s="261">
        <v>300</v>
      </c>
      <c r="D111" s="145" t="s">
        <v>21</v>
      </c>
      <c r="E111" s="305" t="str">
        <f t="shared" si="5"/>
        <v/>
      </c>
    </row>
    <row r="112" spans="2:5">
      <c r="B112" s="156">
        <v>42607.659803240742</v>
      </c>
      <c r="C112" s="261">
        <v>3000</v>
      </c>
      <c r="D112" s="145" t="s">
        <v>21</v>
      </c>
      <c r="E112" s="305" t="str">
        <f t="shared" si="5"/>
        <v/>
      </c>
    </row>
    <row r="113" spans="2:5">
      <c r="B113" s="156">
        <v>42607.659768518519</v>
      </c>
      <c r="C113" s="261">
        <v>100</v>
      </c>
      <c r="D113" s="145" t="s">
        <v>21</v>
      </c>
      <c r="E113" s="305" t="str">
        <f t="shared" si="5"/>
        <v/>
      </c>
    </row>
    <row r="114" spans="2:5">
      <c r="B114" s="156">
        <v>42607.62568287037</v>
      </c>
      <c r="C114" s="261">
        <v>1000</v>
      </c>
      <c r="D114" s="145" t="s">
        <v>3749</v>
      </c>
      <c r="E114" s="305" t="str">
        <f t="shared" si="5"/>
        <v>48-51</v>
      </c>
    </row>
    <row r="115" spans="2:5">
      <c r="B115" s="156">
        <v>42607.604178240741</v>
      </c>
      <c r="C115" s="261">
        <v>150</v>
      </c>
      <c r="D115" s="145" t="s">
        <v>21</v>
      </c>
      <c r="E115" s="305" t="str">
        <f t="shared" si="5"/>
        <v/>
      </c>
    </row>
    <row r="116" spans="2:5">
      <c r="B116" s="156">
        <v>42607.566076388888</v>
      </c>
      <c r="C116" s="261">
        <v>500</v>
      </c>
      <c r="D116" s="145" t="s">
        <v>3750</v>
      </c>
      <c r="E116" s="305" t="str">
        <f t="shared" si="5"/>
        <v>21-64</v>
      </c>
    </row>
    <row r="117" spans="2:5">
      <c r="B117" s="156">
        <v>42607.565520833334</v>
      </c>
      <c r="C117" s="261">
        <v>500</v>
      </c>
      <c r="D117" s="145" t="s">
        <v>3751</v>
      </c>
      <c r="E117" s="305" t="str">
        <f t="shared" si="5"/>
        <v>17-83</v>
      </c>
    </row>
    <row r="118" spans="2:5">
      <c r="B118" s="156">
        <v>42607.534722222219</v>
      </c>
      <c r="C118" s="261">
        <v>500</v>
      </c>
      <c r="D118" s="145" t="s">
        <v>21</v>
      </c>
      <c r="E118" s="305" t="str">
        <f t="shared" si="5"/>
        <v/>
      </c>
    </row>
    <row r="119" spans="2:5" ht="13.5" customHeight="1">
      <c r="B119" s="156">
        <v>42607.517361111109</v>
      </c>
      <c r="C119" s="261">
        <v>300</v>
      </c>
      <c r="D119" s="145" t="s">
        <v>21</v>
      </c>
      <c r="E119" s="305" t="str">
        <f t="shared" si="5"/>
        <v/>
      </c>
    </row>
    <row r="120" spans="2:5">
      <c r="B120" s="156">
        <v>42607.489814814813</v>
      </c>
      <c r="C120" s="261">
        <v>300</v>
      </c>
      <c r="D120" s="145" t="s">
        <v>21</v>
      </c>
      <c r="E120" s="305" t="str">
        <f t="shared" si="5"/>
        <v/>
      </c>
    </row>
    <row r="121" spans="2:5">
      <c r="B121" s="156">
        <v>42607.470393518517</v>
      </c>
      <c r="C121" s="261">
        <v>2500</v>
      </c>
      <c r="D121" s="145" t="s">
        <v>3752</v>
      </c>
      <c r="E121" s="305" t="str">
        <f t="shared" si="5"/>
        <v>33-44</v>
      </c>
    </row>
    <row r="122" spans="2:5">
      <c r="B122" s="156">
        <v>42607.434074074074</v>
      </c>
      <c r="C122" s="261">
        <v>600</v>
      </c>
      <c r="D122" s="145" t="s">
        <v>21</v>
      </c>
      <c r="E122" s="305" t="str">
        <f t="shared" si="5"/>
        <v/>
      </c>
    </row>
    <row r="123" spans="2:5">
      <c r="B123" s="156">
        <v>42607.285775462966</v>
      </c>
      <c r="C123" s="261">
        <v>1000</v>
      </c>
      <c r="D123" s="145" t="s">
        <v>3753</v>
      </c>
      <c r="E123" s="305" t="str">
        <f t="shared" si="5"/>
        <v>48-22</v>
      </c>
    </row>
    <row r="124" spans="2:5">
      <c r="B124" s="156">
        <v>42607.215277777781</v>
      </c>
      <c r="C124" s="261">
        <v>3500</v>
      </c>
      <c r="D124" s="145" t="s">
        <v>21</v>
      </c>
      <c r="E124" s="305" t="str">
        <f t="shared" si="5"/>
        <v/>
      </c>
    </row>
    <row r="125" spans="2:5">
      <c r="B125" s="156">
        <v>42607.180555555555</v>
      </c>
      <c r="C125" s="261">
        <v>300</v>
      </c>
      <c r="D125" s="145" t="s">
        <v>21</v>
      </c>
      <c r="E125" s="305" t="str">
        <f t="shared" si="5"/>
        <v/>
      </c>
    </row>
    <row r="126" spans="2:5">
      <c r="B126" s="156">
        <v>42607.138888888891</v>
      </c>
      <c r="C126" s="261">
        <v>300</v>
      </c>
      <c r="D126" s="145" t="s">
        <v>21</v>
      </c>
      <c r="E126" s="305" t="str">
        <f t="shared" si="5"/>
        <v/>
      </c>
    </row>
    <row r="127" spans="2:5">
      <c r="B127" s="156">
        <v>42607.052083333336</v>
      </c>
      <c r="C127" s="261">
        <v>300</v>
      </c>
      <c r="D127" s="145" t="s">
        <v>21</v>
      </c>
      <c r="E127" s="305" t="str">
        <f t="shared" si="5"/>
        <v/>
      </c>
    </row>
    <row r="128" spans="2:5">
      <c r="B128" s="156">
        <v>42607.027824074074</v>
      </c>
      <c r="C128" s="261">
        <v>500</v>
      </c>
      <c r="D128" s="145" t="s">
        <v>21</v>
      </c>
      <c r="E128" s="305" t="str">
        <f t="shared" si="5"/>
        <v/>
      </c>
    </row>
    <row r="129" spans="2:5" ht="15.75" customHeight="1">
      <c r="B129" s="156">
        <v>42607.013888888891</v>
      </c>
      <c r="C129" s="261">
        <v>100</v>
      </c>
      <c r="D129" s="145" t="s">
        <v>21</v>
      </c>
      <c r="E129" s="305" t="str">
        <f t="shared" si="5"/>
        <v/>
      </c>
    </row>
    <row r="130" spans="2:5">
      <c r="B130" s="156">
        <v>42606.899386574078</v>
      </c>
      <c r="C130" s="261">
        <v>300</v>
      </c>
      <c r="D130" s="145" t="s">
        <v>21</v>
      </c>
      <c r="E130" s="305" t="str">
        <f t="shared" si="5"/>
        <v/>
      </c>
    </row>
    <row r="131" spans="2:5">
      <c r="B131" s="156">
        <v>42606.698437500003</v>
      </c>
      <c r="C131" s="261">
        <v>1000</v>
      </c>
      <c r="D131" s="145" t="s">
        <v>3754</v>
      </c>
      <c r="E131" s="305" t="str">
        <f t="shared" si="5"/>
        <v>55-60</v>
      </c>
    </row>
    <row r="132" spans="2:5">
      <c r="B132" s="156">
        <v>42606.677349537036</v>
      </c>
      <c r="C132" s="261">
        <v>300</v>
      </c>
      <c r="D132" s="145" t="s">
        <v>21</v>
      </c>
      <c r="E132" s="305" t="str">
        <f t="shared" si="5"/>
        <v/>
      </c>
    </row>
    <row r="133" spans="2:5">
      <c r="B133" s="156">
        <v>42606.656261574077</v>
      </c>
      <c r="C133" s="261">
        <v>100</v>
      </c>
      <c r="D133" s="145" t="s">
        <v>21</v>
      </c>
      <c r="E133" s="305" t="str">
        <f t="shared" si="5"/>
        <v/>
      </c>
    </row>
    <row r="134" spans="2:5">
      <c r="B134" s="156">
        <v>42606.600694444445</v>
      </c>
      <c r="C134" s="261">
        <v>5000</v>
      </c>
      <c r="D134" s="145" t="s">
        <v>21</v>
      </c>
      <c r="E134" s="305" t="str">
        <f t="shared" si="5"/>
        <v/>
      </c>
    </row>
    <row r="135" spans="2:5">
      <c r="B135" s="156">
        <v>42606.574444444443</v>
      </c>
      <c r="C135" s="261">
        <v>20000</v>
      </c>
      <c r="D135" s="145" t="s">
        <v>3755</v>
      </c>
      <c r="E135" s="305" t="str">
        <f t="shared" si="5"/>
        <v>10-98</v>
      </c>
    </row>
    <row r="136" spans="2:5">
      <c r="B136" s="156">
        <v>42606.513993055552</v>
      </c>
      <c r="C136" s="261">
        <v>15000</v>
      </c>
      <c r="D136" s="145" t="s">
        <v>3756</v>
      </c>
      <c r="E136" s="305" t="str">
        <f t="shared" si="5"/>
        <v>44-02</v>
      </c>
    </row>
    <row r="137" spans="2:5">
      <c r="B137" s="156">
        <v>42606.486111111109</v>
      </c>
      <c r="C137" s="261">
        <v>300</v>
      </c>
      <c r="D137" s="145" t="s">
        <v>21</v>
      </c>
      <c r="E137" s="305" t="str">
        <f t="shared" si="5"/>
        <v/>
      </c>
    </row>
    <row r="138" spans="2:5">
      <c r="B138" s="156">
        <v>42606.477210648147</v>
      </c>
      <c r="C138" s="261">
        <v>3000</v>
      </c>
      <c r="D138" s="145" t="s">
        <v>3757</v>
      </c>
      <c r="E138" s="305" t="str">
        <f t="shared" si="5"/>
        <v>75-30</v>
      </c>
    </row>
    <row r="139" spans="2:5">
      <c r="B139" s="156">
        <v>42606.465300925927</v>
      </c>
      <c r="C139" s="261">
        <v>1</v>
      </c>
      <c r="D139" s="145" t="s">
        <v>21</v>
      </c>
      <c r="E139" s="305" t="str">
        <f t="shared" si="5"/>
        <v/>
      </c>
    </row>
    <row r="140" spans="2:5">
      <c r="B140" s="156">
        <v>42606.333333333336</v>
      </c>
      <c r="C140" s="261">
        <v>300</v>
      </c>
      <c r="D140" s="145" t="s">
        <v>21</v>
      </c>
      <c r="E140" s="305" t="str">
        <f t="shared" si="5"/>
        <v/>
      </c>
    </row>
    <row r="141" spans="2:5">
      <c r="B141" s="156">
        <v>42606.170138888891</v>
      </c>
      <c r="C141" s="261">
        <v>1000</v>
      </c>
      <c r="D141" s="145" t="s">
        <v>21</v>
      </c>
      <c r="E141" s="305" t="str">
        <f t="shared" si="5"/>
        <v/>
      </c>
    </row>
    <row r="142" spans="2:5">
      <c r="B142" s="156">
        <v>42606.048611111109</v>
      </c>
      <c r="C142" s="261">
        <v>300</v>
      </c>
      <c r="D142" s="145" t="s">
        <v>21</v>
      </c>
      <c r="E142" s="305" t="str">
        <f t="shared" si="5"/>
        <v/>
      </c>
    </row>
    <row r="143" spans="2:5">
      <c r="B143" s="156">
        <v>42605.966608796298</v>
      </c>
      <c r="C143" s="261">
        <v>1500</v>
      </c>
      <c r="D143" s="145" t="s">
        <v>3758</v>
      </c>
      <c r="E143" s="305" t="str">
        <f t="shared" si="5"/>
        <v>10-72</v>
      </c>
    </row>
    <row r="144" spans="2:5">
      <c r="B144" s="156">
        <v>42605.895879629628</v>
      </c>
      <c r="C144" s="261">
        <v>300</v>
      </c>
      <c r="D144" s="145" t="s">
        <v>21</v>
      </c>
      <c r="E144" s="305" t="str">
        <f t="shared" si="5"/>
        <v/>
      </c>
    </row>
    <row r="145" spans="2:5">
      <c r="B145" s="156">
        <v>42605.826388888891</v>
      </c>
      <c r="C145" s="261">
        <v>150</v>
      </c>
      <c r="D145" s="145" t="s">
        <v>21</v>
      </c>
      <c r="E145" s="305" t="str">
        <f t="shared" si="5"/>
        <v/>
      </c>
    </row>
    <row r="146" spans="2:5">
      <c r="B146" s="156">
        <v>42605.712210648147</v>
      </c>
      <c r="C146" s="261">
        <v>300</v>
      </c>
      <c r="D146" s="145" t="s">
        <v>3759</v>
      </c>
      <c r="E146" s="305" t="str">
        <f t="shared" si="5"/>
        <v>06-07</v>
      </c>
    </row>
    <row r="147" spans="2:5">
      <c r="B147" s="156">
        <v>42605.597569444442</v>
      </c>
      <c r="C147" s="261">
        <v>500</v>
      </c>
      <c r="D147" s="145" t="s">
        <v>3760</v>
      </c>
      <c r="E147" s="305" t="str">
        <f t="shared" si="5"/>
        <v>19-19</v>
      </c>
    </row>
    <row r="148" spans="2:5">
      <c r="B148" s="156">
        <v>42605.553738425922</v>
      </c>
      <c r="C148" s="261">
        <v>300</v>
      </c>
      <c r="D148" s="145" t="s">
        <v>3761</v>
      </c>
      <c r="E148" s="305" t="str">
        <f t="shared" si="5"/>
        <v>56-78</v>
      </c>
    </row>
    <row r="149" spans="2:5">
      <c r="B149" s="156">
        <v>42605.477569444447</v>
      </c>
      <c r="C149" s="261">
        <v>5000</v>
      </c>
      <c r="D149" s="145" t="s">
        <v>3762</v>
      </c>
      <c r="E149" s="305" t="str">
        <f t="shared" si="5"/>
        <v>04-66</v>
      </c>
    </row>
    <row r="150" spans="2:5">
      <c r="B150" s="156">
        <v>42605.458287037036</v>
      </c>
      <c r="C150" s="261">
        <v>2000</v>
      </c>
      <c r="D150" s="145" t="s">
        <v>3763</v>
      </c>
      <c r="E150" s="305" t="str">
        <f t="shared" si="5"/>
        <v>42-43</v>
      </c>
    </row>
    <row r="151" spans="2:5" ht="14.25" customHeight="1">
      <c r="B151" s="156">
        <v>42605.428344907406</v>
      </c>
      <c r="C151" s="261">
        <v>1000</v>
      </c>
      <c r="D151" s="145" t="s">
        <v>3764</v>
      </c>
      <c r="E151" s="305" t="str">
        <f t="shared" si="5"/>
        <v>50-58</v>
      </c>
    </row>
    <row r="152" spans="2:5">
      <c r="B152" s="156">
        <v>42605.409722222219</v>
      </c>
      <c r="C152" s="261">
        <v>2000</v>
      </c>
      <c r="D152" s="145" t="s">
        <v>21</v>
      </c>
      <c r="E152" s="305" t="str">
        <f t="shared" si="5"/>
        <v/>
      </c>
    </row>
    <row r="153" spans="2:5">
      <c r="B153" s="156">
        <v>42605.392766203702</v>
      </c>
      <c r="C153" s="261">
        <v>300</v>
      </c>
      <c r="D153" s="145" t="s">
        <v>3765</v>
      </c>
      <c r="E153" s="305" t="str">
        <f t="shared" si="5"/>
        <v>32-79</v>
      </c>
    </row>
    <row r="154" spans="2:5">
      <c r="B154" s="156">
        <v>42605.381944444445</v>
      </c>
      <c r="C154" s="261">
        <v>200</v>
      </c>
      <c r="D154" s="145" t="s">
        <v>21</v>
      </c>
      <c r="E154" s="305" t="str">
        <f t="shared" si="5"/>
        <v/>
      </c>
    </row>
    <row r="155" spans="2:5">
      <c r="B155" s="156">
        <v>42605.368101851855</v>
      </c>
      <c r="C155" s="261">
        <v>5000</v>
      </c>
      <c r="D155" s="145" t="s">
        <v>21</v>
      </c>
      <c r="E155" s="305" t="str">
        <f t="shared" si="5"/>
        <v/>
      </c>
    </row>
    <row r="156" spans="2:5">
      <c r="B156" s="156">
        <v>42605.142361111109</v>
      </c>
      <c r="C156" s="261">
        <v>1000</v>
      </c>
      <c r="D156" s="145" t="s">
        <v>21</v>
      </c>
      <c r="E156" s="305" t="str">
        <f t="shared" si="5"/>
        <v/>
      </c>
    </row>
    <row r="157" spans="2:5">
      <c r="B157" s="156">
        <v>42605.045138888891</v>
      </c>
      <c r="C157" s="261">
        <v>300</v>
      </c>
      <c r="D157" s="145" t="s">
        <v>21</v>
      </c>
      <c r="E157" s="305" t="str">
        <f t="shared" si="5"/>
        <v/>
      </c>
    </row>
    <row r="158" spans="2:5">
      <c r="B158" s="156">
        <v>42604.972222222219</v>
      </c>
      <c r="C158" s="261">
        <v>100</v>
      </c>
      <c r="D158" s="145" t="s">
        <v>21</v>
      </c>
      <c r="E158" s="305" t="str">
        <f t="shared" si="5"/>
        <v/>
      </c>
    </row>
    <row r="159" spans="2:5">
      <c r="B159" s="156">
        <v>42604.684074074074</v>
      </c>
      <c r="C159" s="261">
        <v>200</v>
      </c>
      <c r="D159" s="145" t="s">
        <v>21</v>
      </c>
      <c r="E159" s="305" t="str">
        <f t="shared" si="5"/>
        <v/>
      </c>
    </row>
    <row r="160" spans="2:5">
      <c r="B160" s="156">
        <v>42604.680659722224</v>
      </c>
      <c r="C160" s="261">
        <v>2000</v>
      </c>
      <c r="D160" s="145" t="s">
        <v>21</v>
      </c>
      <c r="E160" s="305" t="str">
        <f t="shared" si="5"/>
        <v/>
      </c>
    </row>
    <row r="161" spans="2:5">
      <c r="B161" s="156">
        <v>42604.632025462961</v>
      </c>
      <c r="C161" s="261">
        <v>1500</v>
      </c>
      <c r="D161" s="145" t="s">
        <v>3766</v>
      </c>
      <c r="E161" s="305" t="str">
        <f t="shared" si="5"/>
        <v>49-89</v>
      </c>
    </row>
    <row r="162" spans="2:5">
      <c r="B162" s="156">
        <v>42604.566203703704</v>
      </c>
      <c r="C162" s="261">
        <v>250</v>
      </c>
      <c r="D162" s="145" t="s">
        <v>21</v>
      </c>
      <c r="E162" s="305" t="str">
        <f t="shared" si="5"/>
        <v/>
      </c>
    </row>
    <row r="163" spans="2:5">
      <c r="B163" s="156">
        <v>42604.55190972222</v>
      </c>
      <c r="C163" s="261">
        <v>1000</v>
      </c>
      <c r="D163" s="145" t="s">
        <v>3767</v>
      </c>
      <c r="E163" s="305" t="str">
        <f t="shared" si="5"/>
        <v>40-19</v>
      </c>
    </row>
    <row r="164" spans="2:5">
      <c r="B164" s="156">
        <v>42604.482685185183</v>
      </c>
      <c r="C164" s="261">
        <v>100</v>
      </c>
      <c r="D164" s="145" t="s">
        <v>21</v>
      </c>
      <c r="E164" s="305" t="str">
        <f t="shared" si="5"/>
        <v/>
      </c>
    </row>
    <row r="165" spans="2:5">
      <c r="B165" s="156">
        <v>42604.461875000001</v>
      </c>
      <c r="C165" s="261">
        <v>750</v>
      </c>
      <c r="D165" s="145" t="s">
        <v>21</v>
      </c>
      <c r="E165" s="305" t="str">
        <f t="shared" si="5"/>
        <v/>
      </c>
    </row>
    <row r="166" spans="2:5">
      <c r="B166" s="156">
        <v>42604.408379629633</v>
      </c>
      <c r="C166" s="261">
        <v>500</v>
      </c>
      <c r="D166" s="145" t="s">
        <v>3768</v>
      </c>
      <c r="E166" s="305" t="str">
        <f t="shared" si="5"/>
        <v>69-44</v>
      </c>
    </row>
    <row r="167" spans="2:5">
      <c r="B167" s="156">
        <v>42604.378518518519</v>
      </c>
      <c r="C167" s="261">
        <v>200</v>
      </c>
      <c r="D167" s="145" t="s">
        <v>21</v>
      </c>
      <c r="E167" s="305" t="str">
        <f t="shared" si="5"/>
        <v/>
      </c>
    </row>
    <row r="168" spans="2:5">
      <c r="B168" s="156">
        <v>42604.305023148147</v>
      </c>
      <c r="C168" s="261">
        <v>1500</v>
      </c>
      <c r="D168" s="145" t="s">
        <v>3769</v>
      </c>
      <c r="E168" s="305" t="str">
        <f t="shared" si="5"/>
        <v>54-52</v>
      </c>
    </row>
    <row r="169" spans="2:5">
      <c r="B169" s="156">
        <v>42604.174710648149</v>
      </c>
      <c r="C169" s="261">
        <v>40000</v>
      </c>
      <c r="D169" s="145" t="s">
        <v>3770</v>
      </c>
      <c r="E169" s="305" t="str">
        <f t="shared" si="5"/>
        <v>40-30</v>
      </c>
    </row>
    <row r="170" spans="2:5">
      <c r="B170" s="156">
        <v>42604.0625</v>
      </c>
      <c r="C170" s="261">
        <v>1000</v>
      </c>
      <c r="D170" s="145" t="s">
        <v>21</v>
      </c>
      <c r="E170" s="305" t="str">
        <f t="shared" si="5"/>
        <v/>
      </c>
    </row>
    <row r="171" spans="2:5">
      <c r="B171" s="156">
        <v>42603.954895833333</v>
      </c>
      <c r="C171" s="261">
        <v>100</v>
      </c>
      <c r="D171" s="145" t="s">
        <v>21</v>
      </c>
      <c r="E171" s="305" t="str">
        <f t="shared" si="5"/>
        <v/>
      </c>
    </row>
    <row r="172" spans="2:5">
      <c r="B172" s="156">
        <v>42603.930069444446</v>
      </c>
      <c r="C172" s="261">
        <v>300</v>
      </c>
      <c r="D172" s="145" t="s">
        <v>3771</v>
      </c>
      <c r="E172" s="305" t="str">
        <f t="shared" si="5"/>
        <v>10-12</v>
      </c>
    </row>
    <row r="173" spans="2:5">
      <c r="B173" s="156">
        <v>42603.786851851852</v>
      </c>
      <c r="C173" s="261">
        <v>1000</v>
      </c>
      <c r="D173" s="145" t="s">
        <v>3772</v>
      </c>
      <c r="E173" s="305" t="str">
        <f t="shared" ref="E173:E236" si="6">RIGHT(D173,5)</f>
        <v>95-08</v>
      </c>
    </row>
    <row r="174" spans="2:5">
      <c r="B174" s="156">
        <v>42603.72923611111</v>
      </c>
      <c r="C174" s="261">
        <v>1000</v>
      </c>
      <c r="D174" s="145" t="s">
        <v>21</v>
      </c>
      <c r="E174" s="305" t="str">
        <f t="shared" si="6"/>
        <v/>
      </c>
    </row>
    <row r="175" spans="2:5">
      <c r="B175" s="156">
        <v>42603.704872685186</v>
      </c>
      <c r="C175" s="261">
        <v>300</v>
      </c>
      <c r="D175" s="145" t="s">
        <v>21</v>
      </c>
      <c r="E175" s="305" t="str">
        <f t="shared" si="6"/>
        <v/>
      </c>
    </row>
    <row r="176" spans="2:5">
      <c r="B176" s="156">
        <v>42603.645833333336</v>
      </c>
      <c r="C176" s="261">
        <v>300</v>
      </c>
      <c r="D176" s="145" t="s">
        <v>21</v>
      </c>
      <c r="E176" s="305" t="str">
        <f t="shared" si="6"/>
        <v/>
      </c>
    </row>
    <row r="177" spans="2:5">
      <c r="B177" s="156">
        <v>42603.613252314812</v>
      </c>
      <c r="C177" s="261">
        <v>300</v>
      </c>
      <c r="D177" s="145" t="s">
        <v>3773</v>
      </c>
      <c r="E177" s="305" t="str">
        <f t="shared" si="6"/>
        <v>13-85</v>
      </c>
    </row>
    <row r="178" spans="2:5">
      <c r="B178" s="156">
        <v>42603.5937962963</v>
      </c>
      <c r="C178" s="261">
        <v>2000</v>
      </c>
      <c r="D178" s="145" t="s">
        <v>21</v>
      </c>
      <c r="E178" s="305" t="str">
        <f t="shared" si="6"/>
        <v/>
      </c>
    </row>
    <row r="179" spans="2:5">
      <c r="B179" s="156">
        <v>42603.579861111109</v>
      </c>
      <c r="C179" s="261">
        <v>2000</v>
      </c>
      <c r="D179" s="145" t="s">
        <v>21</v>
      </c>
      <c r="E179" s="305" t="str">
        <f t="shared" si="6"/>
        <v/>
      </c>
    </row>
    <row r="180" spans="2:5">
      <c r="B180" s="156">
        <v>42603.5625</v>
      </c>
      <c r="C180" s="261">
        <v>250</v>
      </c>
      <c r="D180" s="145" t="s">
        <v>21</v>
      </c>
      <c r="E180" s="305" t="str">
        <f t="shared" si="6"/>
        <v/>
      </c>
    </row>
    <row r="181" spans="2:5">
      <c r="B181" s="156">
        <v>42603.559988425928</v>
      </c>
      <c r="C181" s="261">
        <v>500</v>
      </c>
      <c r="D181" s="145" t="s">
        <v>3774</v>
      </c>
      <c r="E181" s="305" t="str">
        <f t="shared" si="6"/>
        <v>03-82</v>
      </c>
    </row>
    <row r="182" spans="2:5">
      <c r="B182" s="156">
        <v>42603.545671296299</v>
      </c>
      <c r="C182" s="261">
        <v>2000</v>
      </c>
      <c r="D182" s="145" t="s">
        <v>3775</v>
      </c>
      <c r="E182" s="305" t="str">
        <f t="shared" si="6"/>
        <v>41-50</v>
      </c>
    </row>
    <row r="183" spans="2:5" ht="14.25" customHeight="1">
      <c r="B183" s="156">
        <v>42603.487488425926</v>
      </c>
      <c r="C183" s="261">
        <v>3000</v>
      </c>
      <c r="D183" s="145" t="s">
        <v>3776</v>
      </c>
      <c r="E183" s="305" t="str">
        <f t="shared" si="6"/>
        <v>76-49</v>
      </c>
    </row>
    <row r="184" spans="2:5">
      <c r="B184" s="156">
        <v>42603.445879629631</v>
      </c>
      <c r="C184" s="261">
        <v>200</v>
      </c>
      <c r="D184" s="145" t="s">
        <v>3777</v>
      </c>
      <c r="E184" s="305" t="str">
        <f t="shared" si="6"/>
        <v>32-37</v>
      </c>
    </row>
    <row r="185" spans="2:5">
      <c r="B185" s="156">
        <v>42603.427106481482</v>
      </c>
      <c r="C185" s="261">
        <v>2000</v>
      </c>
      <c r="D185" s="145" t="s">
        <v>21</v>
      </c>
      <c r="E185" s="305" t="str">
        <f t="shared" si="6"/>
        <v/>
      </c>
    </row>
    <row r="186" spans="2:5">
      <c r="B186" s="156">
        <v>42603.416666666664</v>
      </c>
      <c r="C186" s="261">
        <v>300</v>
      </c>
      <c r="D186" s="145" t="s">
        <v>21</v>
      </c>
      <c r="E186" s="305" t="str">
        <f t="shared" si="6"/>
        <v/>
      </c>
    </row>
    <row r="187" spans="2:5">
      <c r="B187" s="156">
        <v>42603.409780092596</v>
      </c>
      <c r="C187" s="261">
        <v>150</v>
      </c>
      <c r="D187" s="145" t="s">
        <v>21</v>
      </c>
      <c r="E187" s="305" t="str">
        <f t="shared" si="6"/>
        <v/>
      </c>
    </row>
    <row r="188" spans="2:5">
      <c r="B188" s="156">
        <v>42603.375092592592</v>
      </c>
      <c r="C188" s="261">
        <v>200</v>
      </c>
      <c r="D188" s="145" t="s">
        <v>21</v>
      </c>
      <c r="E188" s="305" t="str">
        <f t="shared" si="6"/>
        <v/>
      </c>
    </row>
    <row r="189" spans="2:5">
      <c r="B189" s="156">
        <v>42603.072916666664</v>
      </c>
      <c r="C189" s="261">
        <v>500</v>
      </c>
      <c r="D189" s="145" t="s">
        <v>21</v>
      </c>
      <c r="E189" s="305" t="str">
        <f t="shared" si="6"/>
        <v/>
      </c>
    </row>
    <row r="190" spans="2:5">
      <c r="B190" s="156">
        <v>42603.0625</v>
      </c>
      <c r="C190" s="261">
        <v>500</v>
      </c>
      <c r="D190" s="145" t="s">
        <v>21</v>
      </c>
      <c r="E190" s="305" t="str">
        <f t="shared" si="6"/>
        <v/>
      </c>
    </row>
    <row r="191" spans="2:5">
      <c r="B191" s="156">
        <v>42603.048634259256</v>
      </c>
      <c r="C191" s="261">
        <v>10000</v>
      </c>
      <c r="D191" s="145" t="s">
        <v>21</v>
      </c>
      <c r="E191" s="305" t="str">
        <f t="shared" si="6"/>
        <v/>
      </c>
    </row>
    <row r="192" spans="2:5">
      <c r="B192" s="156">
        <v>42602.923611111109</v>
      </c>
      <c r="C192" s="261">
        <v>300</v>
      </c>
      <c r="D192" s="145" t="s">
        <v>21</v>
      </c>
      <c r="E192" s="305" t="str">
        <f t="shared" si="6"/>
        <v/>
      </c>
    </row>
    <row r="193" spans="2:5">
      <c r="B193" s="156">
        <v>42602.916666666664</v>
      </c>
      <c r="C193" s="261">
        <v>300</v>
      </c>
      <c r="D193" s="145" t="s">
        <v>21</v>
      </c>
      <c r="E193" s="305" t="str">
        <f t="shared" si="6"/>
        <v/>
      </c>
    </row>
    <row r="194" spans="2:5">
      <c r="B194" s="156">
        <v>42602.805694444447</v>
      </c>
      <c r="C194" s="261">
        <v>100</v>
      </c>
      <c r="D194" s="145" t="s">
        <v>21</v>
      </c>
      <c r="E194" s="305" t="str">
        <f t="shared" si="6"/>
        <v/>
      </c>
    </row>
    <row r="195" spans="2:5">
      <c r="B195" s="156">
        <v>42602.78125</v>
      </c>
      <c r="C195" s="261">
        <v>300</v>
      </c>
      <c r="D195" s="145" t="s">
        <v>21</v>
      </c>
      <c r="E195" s="305" t="str">
        <f t="shared" si="6"/>
        <v/>
      </c>
    </row>
    <row r="196" spans="2:5">
      <c r="B196" s="156">
        <v>42602.701388888891</v>
      </c>
      <c r="C196" s="261">
        <v>300</v>
      </c>
      <c r="D196" s="145" t="s">
        <v>21</v>
      </c>
      <c r="E196" s="305" t="str">
        <f t="shared" si="6"/>
        <v/>
      </c>
    </row>
    <row r="197" spans="2:5">
      <c r="B197" s="156">
        <v>42602.677118055559</v>
      </c>
      <c r="C197" s="261">
        <v>400</v>
      </c>
      <c r="D197" s="145" t="s">
        <v>21</v>
      </c>
      <c r="E197" s="305" t="str">
        <f t="shared" si="6"/>
        <v/>
      </c>
    </row>
    <row r="198" spans="2:5">
      <c r="B198" s="156">
        <v>42602.65283564815</v>
      </c>
      <c r="C198" s="261">
        <v>500</v>
      </c>
      <c r="D198" s="145" t="s">
        <v>21</v>
      </c>
      <c r="E198" s="305" t="str">
        <f t="shared" si="6"/>
        <v/>
      </c>
    </row>
    <row r="199" spans="2:5">
      <c r="B199" s="156">
        <v>42602.628564814811</v>
      </c>
      <c r="C199" s="261">
        <v>90</v>
      </c>
      <c r="D199" s="145" t="s">
        <v>21</v>
      </c>
      <c r="E199" s="305" t="str">
        <f t="shared" si="6"/>
        <v/>
      </c>
    </row>
    <row r="200" spans="2:5">
      <c r="B200" s="156">
        <v>42602.583391203705</v>
      </c>
      <c r="C200" s="261">
        <v>1000</v>
      </c>
      <c r="D200" s="145" t="s">
        <v>21</v>
      </c>
      <c r="E200" s="305" t="str">
        <f t="shared" si="6"/>
        <v/>
      </c>
    </row>
    <row r="201" spans="2:5">
      <c r="B201" s="156">
        <v>42602.559074074074</v>
      </c>
      <c r="C201" s="261">
        <v>250</v>
      </c>
      <c r="D201" s="145" t="s">
        <v>21</v>
      </c>
      <c r="E201" s="305" t="str">
        <f t="shared" si="6"/>
        <v/>
      </c>
    </row>
    <row r="202" spans="2:5">
      <c r="B202" s="156">
        <v>42602.54855324074</v>
      </c>
      <c r="C202" s="261">
        <v>43500</v>
      </c>
      <c r="D202" s="145" t="s">
        <v>3778</v>
      </c>
      <c r="E202" s="305" t="str">
        <f t="shared" si="6"/>
        <v>58-26</v>
      </c>
    </row>
    <row r="203" spans="2:5">
      <c r="B203" s="156">
        <v>42602.517511574071</v>
      </c>
      <c r="C203" s="261">
        <v>1000</v>
      </c>
      <c r="D203" s="145" t="s">
        <v>21</v>
      </c>
      <c r="E203" s="305" t="str">
        <f t="shared" si="6"/>
        <v/>
      </c>
    </row>
    <row r="204" spans="2:5">
      <c r="B204" s="156">
        <v>42602.48265046296</v>
      </c>
      <c r="C204" s="261">
        <v>1000</v>
      </c>
      <c r="D204" s="145" t="s">
        <v>21</v>
      </c>
      <c r="E204" s="305" t="str">
        <f t="shared" si="6"/>
        <v/>
      </c>
    </row>
    <row r="205" spans="2:5">
      <c r="B205" s="156">
        <v>42602.479224537034</v>
      </c>
      <c r="C205" s="261">
        <v>300</v>
      </c>
      <c r="D205" s="145" t="s">
        <v>21</v>
      </c>
      <c r="E205" s="305" t="str">
        <f t="shared" si="6"/>
        <v/>
      </c>
    </row>
    <row r="206" spans="2:5">
      <c r="B206" s="156">
        <v>42602.427083333336</v>
      </c>
      <c r="C206" s="261">
        <v>1000</v>
      </c>
      <c r="D206" s="145" t="s">
        <v>21</v>
      </c>
      <c r="E206" s="305" t="str">
        <f t="shared" si="6"/>
        <v/>
      </c>
    </row>
    <row r="207" spans="2:5">
      <c r="B207" s="156">
        <v>42602.399305555555</v>
      </c>
      <c r="C207" s="261">
        <v>500</v>
      </c>
      <c r="D207" s="145" t="s">
        <v>21</v>
      </c>
      <c r="E207" s="305" t="str">
        <f t="shared" si="6"/>
        <v/>
      </c>
    </row>
    <row r="208" spans="2:5">
      <c r="B208" s="156">
        <v>42602.385740740741</v>
      </c>
      <c r="C208" s="261">
        <v>1000</v>
      </c>
      <c r="D208" s="145" t="s">
        <v>21</v>
      </c>
      <c r="E208" s="305" t="str">
        <f t="shared" si="6"/>
        <v/>
      </c>
    </row>
    <row r="209" spans="2:5">
      <c r="B209" s="156">
        <v>42602.347222222219</v>
      </c>
      <c r="C209" s="261">
        <v>200</v>
      </c>
      <c r="D209" s="145" t="s">
        <v>21</v>
      </c>
      <c r="E209" s="305" t="str">
        <f t="shared" si="6"/>
        <v/>
      </c>
    </row>
    <row r="210" spans="2:5">
      <c r="B210" s="156">
        <v>42602.085706018515</v>
      </c>
      <c r="C210" s="261">
        <v>300</v>
      </c>
      <c r="D210" s="145" t="s">
        <v>3779</v>
      </c>
      <c r="E210" s="305" t="str">
        <f t="shared" si="6"/>
        <v>27-70</v>
      </c>
    </row>
    <row r="211" spans="2:5">
      <c r="B211" s="156">
        <v>42601.92015046296</v>
      </c>
      <c r="C211" s="261">
        <v>300</v>
      </c>
      <c r="D211" s="145" t="s">
        <v>21</v>
      </c>
      <c r="E211" s="305" t="str">
        <f t="shared" si="6"/>
        <v/>
      </c>
    </row>
    <row r="212" spans="2:5">
      <c r="B212" s="156">
        <v>42601.913206018522</v>
      </c>
      <c r="C212" s="261">
        <v>300</v>
      </c>
      <c r="D212" s="145" t="s">
        <v>21</v>
      </c>
      <c r="E212" s="305" t="str">
        <f t="shared" si="6"/>
        <v/>
      </c>
    </row>
    <row r="213" spans="2:5">
      <c r="B213" s="156">
        <v>42601.784745370373</v>
      </c>
      <c r="C213" s="261">
        <v>100</v>
      </c>
      <c r="D213" s="145" t="s">
        <v>21</v>
      </c>
      <c r="E213" s="305" t="str">
        <f t="shared" si="6"/>
        <v/>
      </c>
    </row>
    <row r="214" spans="2:5">
      <c r="B214" s="156">
        <v>42601.725740740738</v>
      </c>
      <c r="C214" s="261">
        <v>3000</v>
      </c>
      <c r="D214" s="145" t="s">
        <v>21</v>
      </c>
      <c r="E214" s="305" t="str">
        <f t="shared" si="6"/>
        <v/>
      </c>
    </row>
    <row r="215" spans="2:5">
      <c r="B215" s="156">
        <v>42601.7034375</v>
      </c>
      <c r="C215" s="261">
        <v>1000</v>
      </c>
      <c r="D215" s="145" t="s">
        <v>3780</v>
      </c>
      <c r="E215" s="305" t="str">
        <f t="shared" si="6"/>
        <v>49-55</v>
      </c>
    </row>
    <row r="216" spans="2:5">
      <c r="B216" s="156">
        <v>42601.697916666664</v>
      </c>
      <c r="C216" s="261">
        <v>300</v>
      </c>
      <c r="D216" s="145" t="s">
        <v>21</v>
      </c>
      <c r="E216" s="305" t="str">
        <f t="shared" si="6"/>
        <v/>
      </c>
    </row>
    <row r="217" spans="2:5">
      <c r="B217" s="156">
        <v>42601.659722222219</v>
      </c>
      <c r="C217" s="261">
        <v>1000</v>
      </c>
      <c r="D217" s="145" t="s">
        <v>21</v>
      </c>
      <c r="E217" s="305" t="str">
        <f t="shared" si="6"/>
        <v/>
      </c>
    </row>
    <row r="218" spans="2:5">
      <c r="B218" s="156">
        <v>42601.651076388887</v>
      </c>
      <c r="C218" s="261">
        <v>300</v>
      </c>
      <c r="D218" s="145" t="s">
        <v>3781</v>
      </c>
      <c r="E218" s="305" t="str">
        <f t="shared" si="6"/>
        <v>46-15</v>
      </c>
    </row>
    <row r="219" spans="2:5">
      <c r="B219" s="156">
        <v>42601.592916666668</v>
      </c>
      <c r="C219" s="261">
        <v>1000</v>
      </c>
      <c r="D219" s="145" t="s">
        <v>3782</v>
      </c>
      <c r="E219" s="305" t="str">
        <f t="shared" si="6"/>
        <v>85-82</v>
      </c>
    </row>
    <row r="220" spans="2:5">
      <c r="B220" s="156">
        <v>42601.562638888892</v>
      </c>
      <c r="C220" s="261">
        <v>1000</v>
      </c>
      <c r="D220" s="145" t="s">
        <v>21</v>
      </c>
      <c r="E220" s="305" t="str">
        <f t="shared" si="6"/>
        <v/>
      </c>
    </row>
    <row r="221" spans="2:5">
      <c r="B221" s="156">
        <v>42601.513993055552</v>
      </c>
      <c r="C221" s="261">
        <v>1000</v>
      </c>
      <c r="D221" s="145" t="s">
        <v>21</v>
      </c>
      <c r="E221" s="305" t="str">
        <f t="shared" si="6"/>
        <v/>
      </c>
    </row>
    <row r="222" spans="2:5">
      <c r="B222" s="156">
        <v>42601.481469907405</v>
      </c>
      <c r="C222" s="261">
        <v>1000</v>
      </c>
      <c r="D222" s="145" t="s">
        <v>21</v>
      </c>
      <c r="E222" s="305" t="str">
        <f t="shared" si="6"/>
        <v/>
      </c>
    </row>
    <row r="223" spans="2:5">
      <c r="B223" s="156">
        <v>42601.479212962964</v>
      </c>
      <c r="C223" s="261">
        <v>300</v>
      </c>
      <c r="D223" s="145" t="s">
        <v>21</v>
      </c>
      <c r="E223" s="305" t="str">
        <f t="shared" si="6"/>
        <v/>
      </c>
    </row>
    <row r="224" spans="2:5">
      <c r="B224" s="156">
        <v>42601.479201388887</v>
      </c>
      <c r="C224" s="261">
        <v>1000</v>
      </c>
      <c r="D224" s="145" t="s">
        <v>21</v>
      </c>
      <c r="E224" s="305" t="str">
        <f t="shared" si="6"/>
        <v/>
      </c>
    </row>
    <row r="225" spans="2:5">
      <c r="B225" s="156">
        <v>42601.475694444445</v>
      </c>
      <c r="C225" s="261">
        <v>250</v>
      </c>
      <c r="D225" s="145" t="s">
        <v>21</v>
      </c>
      <c r="E225" s="305" t="str">
        <f t="shared" si="6"/>
        <v/>
      </c>
    </row>
    <row r="226" spans="2:5">
      <c r="B226" s="156">
        <v>42601.440972222219</v>
      </c>
      <c r="C226" s="261">
        <v>1000</v>
      </c>
      <c r="D226" s="145" t="s">
        <v>21</v>
      </c>
      <c r="E226" s="305" t="str">
        <f t="shared" si="6"/>
        <v/>
      </c>
    </row>
    <row r="227" spans="2:5">
      <c r="B227" s="156">
        <v>42601.007511574076</v>
      </c>
      <c r="C227" s="261">
        <v>3800</v>
      </c>
      <c r="D227" s="145" t="s">
        <v>3783</v>
      </c>
      <c r="E227" s="305" t="str">
        <f t="shared" si="6"/>
        <v>43-64</v>
      </c>
    </row>
    <row r="228" spans="2:5" ht="15.75" customHeight="1">
      <c r="B228" s="156">
        <v>42600.979166666664</v>
      </c>
      <c r="C228" s="261">
        <v>500</v>
      </c>
      <c r="D228" s="145" t="s">
        <v>21</v>
      </c>
      <c r="E228" s="305" t="str">
        <f t="shared" si="6"/>
        <v/>
      </c>
    </row>
    <row r="229" spans="2:5">
      <c r="B229" s="156">
        <v>42600.965324074074</v>
      </c>
      <c r="C229" s="261">
        <v>1000</v>
      </c>
      <c r="D229" s="145" t="s">
        <v>21</v>
      </c>
      <c r="E229" s="305" t="str">
        <f t="shared" si="6"/>
        <v/>
      </c>
    </row>
    <row r="230" spans="2:5">
      <c r="B230" s="156">
        <v>42600.936145833337</v>
      </c>
      <c r="C230" s="261">
        <v>500</v>
      </c>
      <c r="D230" s="145" t="s">
        <v>3784</v>
      </c>
      <c r="E230" s="305" t="str">
        <f t="shared" si="6"/>
        <v>40-00</v>
      </c>
    </row>
    <row r="231" spans="2:5">
      <c r="B231" s="156">
        <v>42600.934155092589</v>
      </c>
      <c r="C231" s="261">
        <v>10</v>
      </c>
      <c r="D231" s="145" t="s">
        <v>21</v>
      </c>
      <c r="E231" s="305" t="str">
        <f t="shared" si="6"/>
        <v/>
      </c>
    </row>
    <row r="232" spans="2:5">
      <c r="B232" s="156">
        <v>42600.916990740741</v>
      </c>
      <c r="C232" s="261">
        <v>300</v>
      </c>
      <c r="D232" s="145" t="s">
        <v>21</v>
      </c>
      <c r="E232" s="305" t="str">
        <f t="shared" si="6"/>
        <v/>
      </c>
    </row>
    <row r="233" spans="2:5">
      <c r="B233" s="156">
        <v>42600.909791666665</v>
      </c>
      <c r="C233" s="261">
        <v>300</v>
      </c>
      <c r="D233" s="145" t="s">
        <v>21</v>
      </c>
      <c r="E233" s="305" t="str">
        <f t="shared" si="6"/>
        <v/>
      </c>
    </row>
    <row r="234" spans="2:5">
      <c r="B234" s="156">
        <v>42600.857754629629</v>
      </c>
      <c r="C234" s="261">
        <v>300</v>
      </c>
      <c r="D234" s="145" t="s">
        <v>21</v>
      </c>
      <c r="E234" s="305" t="str">
        <f t="shared" si="6"/>
        <v/>
      </c>
    </row>
    <row r="235" spans="2:5">
      <c r="B235" s="156">
        <v>42600.725694444445</v>
      </c>
      <c r="C235" s="261">
        <v>500</v>
      </c>
      <c r="D235" s="145" t="s">
        <v>21</v>
      </c>
      <c r="E235" s="305" t="str">
        <f t="shared" si="6"/>
        <v/>
      </c>
    </row>
    <row r="236" spans="2:5">
      <c r="B236" s="156">
        <v>42600.576412037037</v>
      </c>
      <c r="C236" s="261">
        <v>1000</v>
      </c>
      <c r="D236" s="145" t="s">
        <v>21</v>
      </c>
      <c r="E236" s="305" t="str">
        <f t="shared" si="6"/>
        <v/>
      </c>
    </row>
    <row r="237" spans="2:5">
      <c r="B237" s="156">
        <v>42600.569537037038</v>
      </c>
      <c r="C237" s="261">
        <v>300</v>
      </c>
      <c r="D237" s="145" t="s">
        <v>21</v>
      </c>
      <c r="E237" s="305" t="str">
        <f t="shared" ref="E237:E300" si="7">RIGHT(D237,5)</f>
        <v/>
      </c>
    </row>
    <row r="238" spans="2:5">
      <c r="B238" s="156">
        <v>42600.496550925927</v>
      </c>
      <c r="C238" s="261">
        <v>300</v>
      </c>
      <c r="D238" s="145" t="s">
        <v>21</v>
      </c>
      <c r="E238" s="305" t="str">
        <f t="shared" si="7"/>
        <v/>
      </c>
    </row>
    <row r="239" spans="2:5">
      <c r="B239" s="156">
        <v>42600.479166666664</v>
      </c>
      <c r="C239" s="261">
        <v>1000</v>
      </c>
      <c r="D239" s="145" t="s">
        <v>21</v>
      </c>
      <c r="E239" s="305" t="str">
        <f t="shared" si="7"/>
        <v/>
      </c>
    </row>
    <row r="240" spans="2:5">
      <c r="B240" s="156">
        <v>42599.941886574074</v>
      </c>
      <c r="C240" s="261">
        <v>1000</v>
      </c>
      <c r="D240" s="145" t="s">
        <v>3785</v>
      </c>
      <c r="E240" s="305" t="str">
        <f t="shared" si="7"/>
        <v>48-25</v>
      </c>
    </row>
    <row r="241" spans="2:5">
      <c r="B241" s="156">
        <v>42599.932222222225</v>
      </c>
      <c r="C241" s="261">
        <v>300</v>
      </c>
      <c r="D241" s="145" t="s">
        <v>3786</v>
      </c>
      <c r="E241" s="305" t="str">
        <f t="shared" si="7"/>
        <v>67-24</v>
      </c>
    </row>
    <row r="242" spans="2:5">
      <c r="B242" s="156">
        <v>42599.913217592592</v>
      </c>
      <c r="C242" s="261">
        <v>100</v>
      </c>
      <c r="D242" s="145" t="s">
        <v>21</v>
      </c>
      <c r="E242" s="305" t="str">
        <f t="shared" si="7"/>
        <v/>
      </c>
    </row>
    <row r="243" spans="2:5">
      <c r="B243" s="156">
        <v>42599.8750462963</v>
      </c>
      <c r="C243" s="261">
        <v>500</v>
      </c>
      <c r="D243" s="145" t="s">
        <v>21</v>
      </c>
      <c r="E243" s="305" t="str">
        <f t="shared" si="7"/>
        <v/>
      </c>
    </row>
    <row r="244" spans="2:5">
      <c r="B244" s="156">
        <v>42599.822997685187</v>
      </c>
      <c r="C244" s="261">
        <v>500</v>
      </c>
      <c r="D244" s="145" t="s">
        <v>21</v>
      </c>
      <c r="E244" s="305" t="str">
        <f t="shared" si="7"/>
        <v/>
      </c>
    </row>
    <row r="245" spans="2:5">
      <c r="B245" s="156">
        <v>42599.774305555555</v>
      </c>
      <c r="C245" s="261">
        <v>1000</v>
      </c>
      <c r="D245" s="145" t="s">
        <v>21</v>
      </c>
      <c r="E245" s="305" t="str">
        <f t="shared" si="7"/>
        <v/>
      </c>
    </row>
    <row r="246" spans="2:5">
      <c r="B246" s="156">
        <v>42599.739039351851</v>
      </c>
      <c r="C246" s="261">
        <v>8500</v>
      </c>
      <c r="D246" s="145" t="s">
        <v>3787</v>
      </c>
      <c r="E246" s="305" t="str">
        <f t="shared" si="7"/>
        <v>90-85</v>
      </c>
    </row>
    <row r="247" spans="2:5">
      <c r="B247" s="156">
        <v>42599.722222222219</v>
      </c>
      <c r="C247" s="261">
        <v>500</v>
      </c>
      <c r="D247" s="145" t="s">
        <v>21</v>
      </c>
      <c r="E247" s="305" t="str">
        <f t="shared" si="7"/>
        <v/>
      </c>
    </row>
    <row r="248" spans="2:5">
      <c r="B248" s="156">
        <v>42599.527268518519</v>
      </c>
      <c r="C248" s="261">
        <v>500</v>
      </c>
      <c r="D248" s="145" t="s">
        <v>3788</v>
      </c>
      <c r="E248" s="305" t="str">
        <f t="shared" si="7"/>
        <v>45-26</v>
      </c>
    </row>
    <row r="249" spans="2:5">
      <c r="B249" s="156">
        <v>42599.49596064815</v>
      </c>
      <c r="C249" s="261">
        <v>100</v>
      </c>
      <c r="D249" s="145" t="s">
        <v>3789</v>
      </c>
      <c r="E249" s="305" t="str">
        <f t="shared" si="7"/>
        <v>23-44</v>
      </c>
    </row>
    <row r="250" spans="2:5">
      <c r="B250" s="156">
        <v>42599.493055555555</v>
      </c>
      <c r="C250" s="261">
        <v>100</v>
      </c>
      <c r="D250" s="145" t="s">
        <v>21</v>
      </c>
      <c r="E250" s="305" t="str">
        <f t="shared" si="7"/>
        <v/>
      </c>
    </row>
    <row r="251" spans="2:5">
      <c r="B251" s="156">
        <v>42599.454861111109</v>
      </c>
      <c r="C251" s="261">
        <v>2000</v>
      </c>
      <c r="D251" s="145" t="s">
        <v>21</v>
      </c>
      <c r="E251" s="305" t="str">
        <f t="shared" si="7"/>
        <v/>
      </c>
    </row>
    <row r="252" spans="2:5">
      <c r="B252" s="156">
        <v>42599.445902777778</v>
      </c>
      <c r="C252" s="261">
        <v>1000</v>
      </c>
      <c r="D252" s="145" t="s">
        <v>3790</v>
      </c>
      <c r="E252" s="305" t="str">
        <f t="shared" si="7"/>
        <v>06-15</v>
      </c>
    </row>
    <row r="253" spans="2:5">
      <c r="B253" s="156">
        <v>42599.385416666664</v>
      </c>
      <c r="C253" s="261">
        <v>3000</v>
      </c>
      <c r="D253" s="145" t="s">
        <v>21</v>
      </c>
      <c r="E253" s="305" t="str">
        <f t="shared" si="7"/>
        <v/>
      </c>
    </row>
    <row r="254" spans="2:5">
      <c r="B254" s="156">
        <v>42598.975717592592</v>
      </c>
      <c r="C254" s="261">
        <v>300</v>
      </c>
      <c r="D254" s="145" t="s">
        <v>21</v>
      </c>
      <c r="E254" s="305" t="str">
        <f t="shared" si="7"/>
        <v/>
      </c>
    </row>
    <row r="255" spans="2:5">
      <c r="B255" s="156">
        <v>42598.927152777775</v>
      </c>
      <c r="C255" s="261">
        <v>300</v>
      </c>
      <c r="D255" s="145" t="s">
        <v>21</v>
      </c>
      <c r="E255" s="305" t="str">
        <f t="shared" si="7"/>
        <v/>
      </c>
    </row>
    <row r="256" spans="2:5">
      <c r="B256" s="156">
        <v>42598.850775462961</v>
      </c>
      <c r="C256" s="261">
        <v>500</v>
      </c>
      <c r="D256" s="145" t="s">
        <v>21</v>
      </c>
      <c r="E256" s="305" t="str">
        <f t="shared" si="7"/>
        <v/>
      </c>
    </row>
    <row r="257" spans="2:5">
      <c r="B257" s="156">
        <v>42598.850694444445</v>
      </c>
      <c r="C257" s="261">
        <v>100</v>
      </c>
      <c r="D257" s="145" t="s">
        <v>21</v>
      </c>
      <c r="E257" s="305" t="str">
        <f t="shared" si="7"/>
        <v/>
      </c>
    </row>
    <row r="258" spans="2:5">
      <c r="B258" s="156">
        <v>42598.744247685187</v>
      </c>
      <c r="C258" s="261">
        <v>1000</v>
      </c>
      <c r="D258" s="145" t="s">
        <v>3791</v>
      </c>
      <c r="E258" s="305" t="str">
        <f t="shared" si="7"/>
        <v>97-58</v>
      </c>
    </row>
    <row r="259" spans="2:5">
      <c r="B259" s="156">
        <v>42598.736157407409</v>
      </c>
      <c r="C259" s="261">
        <v>2000</v>
      </c>
      <c r="D259" s="145" t="s">
        <v>21</v>
      </c>
      <c r="E259" s="305" t="str">
        <f t="shared" si="7"/>
        <v/>
      </c>
    </row>
    <row r="260" spans="2:5">
      <c r="B260" s="156">
        <v>42598.718773148146</v>
      </c>
      <c r="C260" s="261">
        <v>500</v>
      </c>
      <c r="D260" s="145" t="s">
        <v>21</v>
      </c>
      <c r="E260" s="305" t="str">
        <f t="shared" si="7"/>
        <v/>
      </c>
    </row>
    <row r="261" spans="2:5">
      <c r="B261" s="156">
        <v>42598.708379629628</v>
      </c>
      <c r="C261" s="261">
        <v>500</v>
      </c>
      <c r="D261" s="145" t="s">
        <v>21</v>
      </c>
      <c r="E261" s="305" t="str">
        <f t="shared" si="7"/>
        <v/>
      </c>
    </row>
    <row r="262" spans="2:5">
      <c r="B262" s="156">
        <v>42598.677129629628</v>
      </c>
      <c r="C262" s="261">
        <v>300</v>
      </c>
      <c r="D262" s="145" t="s">
        <v>21</v>
      </c>
      <c r="E262" s="305" t="str">
        <f t="shared" si="7"/>
        <v/>
      </c>
    </row>
    <row r="263" spans="2:5">
      <c r="B263" s="156">
        <v>42598.666701388887</v>
      </c>
      <c r="C263" s="261">
        <v>300</v>
      </c>
      <c r="D263" s="145" t="s">
        <v>21</v>
      </c>
      <c r="E263" s="305" t="str">
        <f t="shared" si="7"/>
        <v/>
      </c>
    </row>
    <row r="264" spans="2:5">
      <c r="B264" s="156">
        <v>42598.645196759258</v>
      </c>
      <c r="C264" s="261">
        <v>300</v>
      </c>
      <c r="D264" s="145" t="s">
        <v>3792</v>
      </c>
      <c r="E264" s="305" t="str">
        <f t="shared" si="7"/>
        <v>39-33</v>
      </c>
    </row>
    <row r="265" spans="2:5">
      <c r="B265" s="156">
        <v>42598.641018518516</v>
      </c>
      <c r="C265" s="261">
        <v>750</v>
      </c>
      <c r="D265" s="145" t="s">
        <v>3772</v>
      </c>
      <c r="E265" s="305" t="str">
        <f t="shared" si="7"/>
        <v>95-08</v>
      </c>
    </row>
    <row r="266" spans="2:5">
      <c r="B266" s="156">
        <v>42598.572916666664</v>
      </c>
      <c r="C266" s="261">
        <v>300</v>
      </c>
      <c r="D266" s="145" t="s">
        <v>21</v>
      </c>
      <c r="E266" s="305" t="str">
        <f t="shared" si="7"/>
        <v/>
      </c>
    </row>
    <row r="267" spans="2:5">
      <c r="B267" s="156">
        <v>42598.552129629628</v>
      </c>
      <c r="C267" s="261">
        <v>100</v>
      </c>
      <c r="D267" s="145" t="s">
        <v>21</v>
      </c>
      <c r="E267" s="305" t="str">
        <f t="shared" si="7"/>
        <v/>
      </c>
    </row>
    <row r="268" spans="2:5">
      <c r="B268" s="156">
        <v>42598.537002314813</v>
      </c>
      <c r="C268" s="261">
        <v>2000</v>
      </c>
      <c r="D268" s="145" t="s">
        <v>3793</v>
      </c>
      <c r="E268" s="305" t="str">
        <f t="shared" si="7"/>
        <v>10-35</v>
      </c>
    </row>
    <row r="269" spans="2:5">
      <c r="B269" s="156">
        <v>42598.468680555554</v>
      </c>
      <c r="C269" s="261">
        <v>300</v>
      </c>
      <c r="D269" s="145" t="s">
        <v>3794</v>
      </c>
      <c r="E269" s="305" t="str">
        <f t="shared" si="7"/>
        <v>03-72</v>
      </c>
    </row>
    <row r="270" spans="2:5">
      <c r="B270" s="156">
        <v>42598.4062962963</v>
      </c>
      <c r="C270" s="261">
        <v>30</v>
      </c>
      <c r="D270" s="145" t="s">
        <v>21</v>
      </c>
      <c r="E270" s="305" t="str">
        <f t="shared" si="7"/>
        <v/>
      </c>
    </row>
    <row r="271" spans="2:5">
      <c r="B271" s="156">
        <v>42598.382199074076</v>
      </c>
      <c r="C271" s="261">
        <v>3000</v>
      </c>
      <c r="D271" s="145" t="s">
        <v>21</v>
      </c>
      <c r="E271" s="305" t="str">
        <f t="shared" si="7"/>
        <v/>
      </c>
    </row>
    <row r="272" spans="2:5">
      <c r="B272" s="156">
        <v>42598.373518518521</v>
      </c>
      <c r="C272" s="261">
        <v>100</v>
      </c>
      <c r="D272" s="145" t="s">
        <v>3795</v>
      </c>
      <c r="E272" s="305" t="str">
        <f t="shared" si="7"/>
        <v>21-52</v>
      </c>
    </row>
    <row r="273" spans="2:5">
      <c r="B273" s="156">
        <v>42598.354166666664</v>
      </c>
      <c r="C273" s="261">
        <v>500</v>
      </c>
      <c r="D273" s="145" t="s">
        <v>21</v>
      </c>
      <c r="E273" s="305" t="str">
        <f t="shared" si="7"/>
        <v/>
      </c>
    </row>
    <row r="274" spans="2:5">
      <c r="B274" s="156">
        <v>42598.301736111112</v>
      </c>
      <c r="C274" s="261">
        <v>1000</v>
      </c>
      <c r="D274" s="145" t="s">
        <v>3796</v>
      </c>
      <c r="E274" s="305" t="str">
        <f t="shared" si="7"/>
        <v>90-30</v>
      </c>
    </row>
    <row r="275" spans="2:5">
      <c r="B275" s="156">
        <v>42597.986157407409</v>
      </c>
      <c r="C275" s="261">
        <v>300</v>
      </c>
      <c r="D275" s="145" t="s">
        <v>21</v>
      </c>
      <c r="E275" s="305" t="str">
        <f t="shared" si="7"/>
        <v/>
      </c>
    </row>
    <row r="276" spans="2:5">
      <c r="B276" s="156">
        <v>42597.825092592589</v>
      </c>
      <c r="C276" s="261">
        <v>300</v>
      </c>
      <c r="D276" s="145" t="s">
        <v>3797</v>
      </c>
      <c r="E276" s="305" t="str">
        <f t="shared" si="7"/>
        <v>56-04</v>
      </c>
    </row>
    <row r="277" spans="2:5">
      <c r="B277" s="156">
        <v>42597.633587962962</v>
      </c>
      <c r="C277" s="261">
        <v>300</v>
      </c>
      <c r="D277" s="145" t="s">
        <v>3798</v>
      </c>
      <c r="E277" s="305" t="str">
        <f t="shared" si="7"/>
        <v>25-51</v>
      </c>
    </row>
    <row r="278" spans="2:5">
      <c r="B278" s="156">
        <v>42597.592557870368</v>
      </c>
      <c r="C278" s="261">
        <v>500</v>
      </c>
      <c r="D278" s="145" t="s">
        <v>3799</v>
      </c>
      <c r="E278" s="305" t="str">
        <f t="shared" si="7"/>
        <v>61-88</v>
      </c>
    </row>
    <row r="279" spans="2:5">
      <c r="B279" s="156">
        <v>42597.568865740737</v>
      </c>
      <c r="C279" s="261">
        <v>300</v>
      </c>
      <c r="D279" s="145" t="s">
        <v>3800</v>
      </c>
      <c r="E279" s="305" t="str">
        <f t="shared" si="7"/>
        <v>13-68</v>
      </c>
    </row>
    <row r="280" spans="2:5">
      <c r="B280" s="156">
        <v>42597.55327546296</v>
      </c>
      <c r="C280" s="261">
        <v>300</v>
      </c>
      <c r="D280" s="145" t="s">
        <v>3801</v>
      </c>
      <c r="E280" s="305" t="str">
        <f t="shared" si="7"/>
        <v>65-93</v>
      </c>
    </row>
    <row r="281" spans="2:5">
      <c r="B281" s="156">
        <v>42597.517511574071</v>
      </c>
      <c r="C281" s="261">
        <v>50</v>
      </c>
      <c r="D281" s="145" t="s">
        <v>21</v>
      </c>
      <c r="E281" s="305" t="str">
        <f t="shared" si="7"/>
        <v/>
      </c>
    </row>
    <row r="282" spans="2:5">
      <c r="B282" s="156">
        <v>42597.486215277779</v>
      </c>
      <c r="C282" s="261">
        <v>100</v>
      </c>
      <c r="D282" s="145" t="s">
        <v>21</v>
      </c>
      <c r="E282" s="305" t="str">
        <f t="shared" si="7"/>
        <v/>
      </c>
    </row>
    <row r="283" spans="2:5">
      <c r="B283" s="156">
        <v>42597.482766203706</v>
      </c>
      <c r="C283" s="261">
        <v>300</v>
      </c>
      <c r="D283" s="145" t="s">
        <v>21</v>
      </c>
      <c r="E283" s="305" t="str">
        <f t="shared" si="7"/>
        <v/>
      </c>
    </row>
    <row r="284" spans="2:5">
      <c r="B284" s="156">
        <v>42597.468842592592</v>
      </c>
      <c r="C284" s="261">
        <v>100</v>
      </c>
      <c r="D284" s="145" t="s">
        <v>21</v>
      </c>
      <c r="E284" s="305" t="str">
        <f t="shared" si="7"/>
        <v/>
      </c>
    </row>
    <row r="285" spans="2:5">
      <c r="B285" s="156">
        <v>42597.399351851855</v>
      </c>
      <c r="C285" s="261">
        <v>100</v>
      </c>
      <c r="D285" s="145" t="s">
        <v>21</v>
      </c>
      <c r="E285" s="305" t="str">
        <f t="shared" si="7"/>
        <v/>
      </c>
    </row>
    <row r="286" spans="2:5">
      <c r="B286" s="156">
        <v>42597.378495370373</v>
      </c>
      <c r="C286" s="261">
        <v>3000</v>
      </c>
      <c r="D286" s="145" t="s">
        <v>21</v>
      </c>
      <c r="E286" s="305" t="str">
        <f t="shared" si="7"/>
        <v/>
      </c>
    </row>
    <row r="287" spans="2:5">
      <c r="B287" s="156">
        <v>42596.920208333337</v>
      </c>
      <c r="C287" s="261">
        <v>200</v>
      </c>
      <c r="D287" s="145" t="s">
        <v>21</v>
      </c>
      <c r="E287" s="305" t="str">
        <f t="shared" si="7"/>
        <v/>
      </c>
    </row>
    <row r="288" spans="2:5">
      <c r="B288" s="156">
        <v>42596.913252314815</v>
      </c>
      <c r="C288" s="261">
        <v>200</v>
      </c>
      <c r="D288" s="145" t="s">
        <v>21</v>
      </c>
      <c r="E288" s="305" t="str">
        <f t="shared" si="7"/>
        <v/>
      </c>
    </row>
    <row r="289" spans="2:5">
      <c r="B289" s="156">
        <v>42596.909745370373</v>
      </c>
      <c r="C289" s="261">
        <v>300</v>
      </c>
      <c r="D289" s="145" t="s">
        <v>21</v>
      </c>
      <c r="E289" s="305" t="str">
        <f t="shared" si="7"/>
        <v/>
      </c>
    </row>
    <row r="290" spans="2:5">
      <c r="B290" s="156">
        <v>42596.694502314815</v>
      </c>
      <c r="C290" s="261">
        <v>1000</v>
      </c>
      <c r="D290" s="145" t="s">
        <v>21</v>
      </c>
      <c r="E290" s="305" t="str">
        <f t="shared" si="7"/>
        <v/>
      </c>
    </row>
    <row r="291" spans="2:5">
      <c r="B291" s="156">
        <v>42596.652905092589</v>
      </c>
      <c r="C291" s="261">
        <v>1000</v>
      </c>
      <c r="D291" s="145" t="s">
        <v>3802</v>
      </c>
      <c r="E291" s="305" t="str">
        <f t="shared" si="7"/>
        <v>47-81</v>
      </c>
    </row>
    <row r="292" spans="2:5">
      <c r="B292" s="156">
        <v>42596.628483796296</v>
      </c>
      <c r="C292" s="261">
        <v>300</v>
      </c>
      <c r="D292" s="145" t="s">
        <v>21</v>
      </c>
      <c r="E292" s="305" t="str">
        <f t="shared" si="7"/>
        <v/>
      </c>
    </row>
    <row r="293" spans="2:5">
      <c r="B293" s="156">
        <v>42596.587465277778</v>
      </c>
      <c r="C293" s="261">
        <v>300</v>
      </c>
      <c r="D293" s="145" t="s">
        <v>3803</v>
      </c>
      <c r="E293" s="305" t="str">
        <f t="shared" si="7"/>
        <v>46-19</v>
      </c>
    </row>
    <row r="294" spans="2:5">
      <c r="B294" s="156">
        <v>42596.566064814811</v>
      </c>
      <c r="C294" s="261">
        <v>300</v>
      </c>
      <c r="D294" s="145" t="s">
        <v>21</v>
      </c>
      <c r="E294" s="305" t="str">
        <f t="shared" si="7"/>
        <v/>
      </c>
    </row>
    <row r="295" spans="2:5">
      <c r="B295" s="156">
        <v>42596.465324074074</v>
      </c>
      <c r="C295" s="261">
        <v>100</v>
      </c>
      <c r="D295" s="145" t="s">
        <v>21</v>
      </c>
      <c r="E295" s="305" t="str">
        <f t="shared" si="7"/>
        <v/>
      </c>
    </row>
    <row r="296" spans="2:5">
      <c r="B296" s="156">
        <v>42596.142500000002</v>
      </c>
      <c r="C296" s="261">
        <v>500</v>
      </c>
      <c r="D296" s="145" t="s">
        <v>21</v>
      </c>
      <c r="E296" s="305" t="str">
        <f t="shared" si="7"/>
        <v/>
      </c>
    </row>
    <row r="297" spans="2:5">
      <c r="B297" s="156">
        <v>42596</v>
      </c>
      <c r="C297" s="261">
        <v>1000</v>
      </c>
      <c r="D297" s="145" t="s">
        <v>21</v>
      </c>
      <c r="E297" s="305" t="str">
        <f t="shared" si="7"/>
        <v/>
      </c>
    </row>
    <row r="298" spans="2:5">
      <c r="B298" s="156">
        <v>42595.944548611114</v>
      </c>
      <c r="C298" s="261">
        <v>1000</v>
      </c>
      <c r="D298" s="145" t="s">
        <v>21</v>
      </c>
      <c r="E298" s="305" t="str">
        <f t="shared" si="7"/>
        <v/>
      </c>
    </row>
    <row r="299" spans="2:5">
      <c r="B299" s="156">
        <v>42595.920138888891</v>
      </c>
      <c r="C299" s="261">
        <v>5000</v>
      </c>
      <c r="D299" s="145" t="s">
        <v>21</v>
      </c>
      <c r="E299" s="305" t="str">
        <f t="shared" si="7"/>
        <v/>
      </c>
    </row>
    <row r="300" spans="2:5">
      <c r="B300" s="156">
        <v>42595.9062962963</v>
      </c>
      <c r="C300" s="261">
        <v>500</v>
      </c>
      <c r="D300" s="145" t="s">
        <v>21</v>
      </c>
      <c r="E300" s="305" t="str">
        <f t="shared" si="7"/>
        <v/>
      </c>
    </row>
    <row r="301" spans="2:5">
      <c r="B301" s="156">
        <v>42595.902777777781</v>
      </c>
      <c r="C301" s="261">
        <v>1000</v>
      </c>
      <c r="D301" s="145" t="s">
        <v>21</v>
      </c>
      <c r="E301" s="305" t="str">
        <f t="shared" ref="E301:E344" si="8">RIGHT(D301,5)</f>
        <v/>
      </c>
    </row>
    <row r="302" spans="2:5">
      <c r="B302" s="156">
        <v>42595.888888888891</v>
      </c>
      <c r="C302" s="261">
        <v>200</v>
      </c>
      <c r="D302" s="145" t="s">
        <v>21</v>
      </c>
      <c r="E302" s="305" t="str">
        <f t="shared" si="8"/>
        <v/>
      </c>
    </row>
    <row r="303" spans="2:5">
      <c r="B303" s="156">
        <v>42595.885462962964</v>
      </c>
      <c r="C303" s="261">
        <v>300</v>
      </c>
      <c r="D303" s="145" t="s">
        <v>21</v>
      </c>
      <c r="E303" s="305" t="str">
        <f t="shared" si="8"/>
        <v/>
      </c>
    </row>
    <row r="304" spans="2:5">
      <c r="B304" s="156">
        <v>42595.815972222219</v>
      </c>
      <c r="C304" s="261">
        <v>200</v>
      </c>
      <c r="D304" s="145" t="s">
        <v>21</v>
      </c>
      <c r="E304" s="305" t="str">
        <f t="shared" si="8"/>
        <v/>
      </c>
    </row>
    <row r="305" spans="2:5">
      <c r="B305" s="156">
        <v>42595.725902777776</v>
      </c>
      <c r="C305" s="261">
        <v>300</v>
      </c>
      <c r="D305" s="145" t="s">
        <v>21</v>
      </c>
      <c r="E305" s="305" t="str">
        <f t="shared" si="8"/>
        <v/>
      </c>
    </row>
    <row r="306" spans="2:5">
      <c r="B306" s="156">
        <v>42595.697997685187</v>
      </c>
      <c r="C306" s="261">
        <v>300</v>
      </c>
      <c r="D306" s="145" t="s">
        <v>21</v>
      </c>
      <c r="E306" s="305" t="str">
        <f t="shared" si="8"/>
        <v/>
      </c>
    </row>
    <row r="307" spans="2:5">
      <c r="B307" s="156">
        <v>42595.690972222219</v>
      </c>
      <c r="C307" s="261">
        <v>300</v>
      </c>
      <c r="D307" s="145" t="s">
        <v>21</v>
      </c>
      <c r="E307" s="305" t="str">
        <f t="shared" si="8"/>
        <v/>
      </c>
    </row>
    <row r="308" spans="2:5">
      <c r="B308" s="156">
        <v>42595.684166666666</v>
      </c>
      <c r="C308" s="261">
        <v>300</v>
      </c>
      <c r="D308" s="145" t="s">
        <v>21</v>
      </c>
      <c r="E308" s="305" t="str">
        <f t="shared" si="8"/>
        <v/>
      </c>
    </row>
    <row r="309" spans="2:5">
      <c r="B309" s="156">
        <v>42595.618877314817</v>
      </c>
      <c r="C309" s="261">
        <v>300</v>
      </c>
      <c r="D309" s="145" t="s">
        <v>21</v>
      </c>
      <c r="E309" s="305" t="str">
        <f t="shared" si="8"/>
        <v/>
      </c>
    </row>
    <row r="310" spans="2:5">
      <c r="B310" s="156">
        <v>42595.617407407408</v>
      </c>
      <c r="C310" s="261">
        <v>300</v>
      </c>
      <c r="D310" s="145" t="s">
        <v>21</v>
      </c>
      <c r="E310" s="305" t="str">
        <f t="shared" si="8"/>
        <v/>
      </c>
    </row>
    <row r="311" spans="2:5">
      <c r="B311" s="156">
        <v>42595.617349537039</v>
      </c>
      <c r="C311" s="261">
        <v>500</v>
      </c>
      <c r="D311" s="145" t="s">
        <v>3804</v>
      </c>
      <c r="E311" s="305" t="str">
        <f t="shared" si="8"/>
        <v>57-30</v>
      </c>
    </row>
    <row r="312" spans="2:5">
      <c r="B312" s="156">
        <v>42595.611111111109</v>
      </c>
      <c r="C312" s="261">
        <v>250</v>
      </c>
      <c r="D312" s="145" t="s">
        <v>21</v>
      </c>
      <c r="E312" s="305" t="str">
        <f t="shared" si="8"/>
        <v/>
      </c>
    </row>
    <row r="313" spans="2:5">
      <c r="B313" s="156">
        <v>42595.597291666665</v>
      </c>
      <c r="C313" s="261">
        <v>1000</v>
      </c>
      <c r="D313" s="145" t="s">
        <v>21</v>
      </c>
      <c r="E313" s="305" t="str">
        <f t="shared" si="8"/>
        <v/>
      </c>
    </row>
    <row r="314" spans="2:5">
      <c r="B314" s="156">
        <v>42595.524456018517</v>
      </c>
      <c r="C314" s="261">
        <v>100</v>
      </c>
      <c r="D314" s="145" t="s">
        <v>21</v>
      </c>
      <c r="E314" s="305" t="str">
        <f t="shared" si="8"/>
        <v/>
      </c>
    </row>
    <row r="315" spans="2:5">
      <c r="B315" s="156">
        <v>42595.475775462961</v>
      </c>
      <c r="C315" s="261">
        <v>1000</v>
      </c>
      <c r="D315" s="145" t="s">
        <v>21</v>
      </c>
      <c r="E315" s="305" t="str">
        <f t="shared" si="8"/>
        <v/>
      </c>
    </row>
    <row r="316" spans="2:5">
      <c r="B316" s="156">
        <v>42595.277777777781</v>
      </c>
      <c r="C316" s="261">
        <v>300</v>
      </c>
      <c r="D316" s="145" t="s">
        <v>21</v>
      </c>
      <c r="E316" s="305" t="str">
        <f t="shared" si="8"/>
        <v/>
      </c>
    </row>
    <row r="317" spans="2:5">
      <c r="B317" s="156">
        <v>42595.138888888891</v>
      </c>
      <c r="C317" s="261">
        <v>500</v>
      </c>
      <c r="D317" s="145" t="s">
        <v>21</v>
      </c>
      <c r="E317" s="305" t="str">
        <f t="shared" si="8"/>
        <v/>
      </c>
    </row>
    <row r="318" spans="2:5">
      <c r="B318" s="156">
        <v>42594.885416666664</v>
      </c>
      <c r="C318" s="261">
        <v>200</v>
      </c>
      <c r="D318" s="145" t="s">
        <v>21</v>
      </c>
      <c r="E318" s="305" t="str">
        <f t="shared" si="8"/>
        <v/>
      </c>
    </row>
    <row r="319" spans="2:5">
      <c r="B319" s="156">
        <v>42594.850752314815</v>
      </c>
      <c r="C319" s="261">
        <v>300</v>
      </c>
      <c r="D319" s="145" t="s">
        <v>21</v>
      </c>
      <c r="E319" s="305" t="str">
        <f t="shared" si="8"/>
        <v/>
      </c>
    </row>
    <row r="320" spans="2:5">
      <c r="B320" s="156">
        <v>42594.829930555556</v>
      </c>
      <c r="C320" s="261">
        <v>100</v>
      </c>
      <c r="D320" s="145" t="s">
        <v>21</v>
      </c>
      <c r="E320" s="305" t="str">
        <f t="shared" si="8"/>
        <v/>
      </c>
    </row>
    <row r="321" spans="2:5">
      <c r="B321" s="156">
        <v>42594.781273148146</v>
      </c>
      <c r="C321" s="261">
        <v>100</v>
      </c>
      <c r="D321" s="145" t="s">
        <v>21</v>
      </c>
      <c r="E321" s="305" t="str">
        <f t="shared" si="8"/>
        <v/>
      </c>
    </row>
    <row r="322" spans="2:5">
      <c r="B322" s="156">
        <v>42594.72792824074</v>
      </c>
      <c r="C322" s="261">
        <v>10000</v>
      </c>
      <c r="D322" s="145" t="s">
        <v>3805</v>
      </c>
      <c r="E322" s="305" t="str">
        <f t="shared" si="8"/>
        <v>12-28</v>
      </c>
    </row>
    <row r="323" spans="2:5">
      <c r="B323" s="156">
        <v>42594.67900462963</v>
      </c>
      <c r="C323" s="261">
        <v>1000</v>
      </c>
      <c r="D323" s="145" t="s">
        <v>3799</v>
      </c>
      <c r="E323" s="305" t="str">
        <f t="shared" si="8"/>
        <v>61-88</v>
      </c>
    </row>
    <row r="324" spans="2:5">
      <c r="B324" s="156">
        <v>42594.663194444445</v>
      </c>
      <c r="C324" s="261">
        <v>100</v>
      </c>
      <c r="D324" s="145" t="s">
        <v>21</v>
      </c>
      <c r="E324" s="305" t="str">
        <f t="shared" si="8"/>
        <v/>
      </c>
    </row>
    <row r="325" spans="2:5">
      <c r="B325" s="156">
        <v>42594.655960648146</v>
      </c>
      <c r="C325" s="261">
        <v>100</v>
      </c>
      <c r="D325" s="145" t="s">
        <v>3806</v>
      </c>
      <c r="E325" s="305" t="str">
        <f t="shared" si="8"/>
        <v>15-24</v>
      </c>
    </row>
    <row r="326" spans="2:5">
      <c r="B326" s="156">
        <v>42594.638935185183</v>
      </c>
      <c r="C326" s="261">
        <v>100</v>
      </c>
      <c r="D326" s="145" t="s">
        <v>21</v>
      </c>
      <c r="E326" s="305" t="str">
        <f t="shared" si="8"/>
        <v/>
      </c>
    </row>
    <row r="327" spans="2:5">
      <c r="B327" s="156">
        <v>42594.600706018522</v>
      </c>
      <c r="C327" s="261">
        <v>500</v>
      </c>
      <c r="D327" s="145" t="s">
        <v>21</v>
      </c>
      <c r="E327" s="305" t="str">
        <f t="shared" si="8"/>
        <v/>
      </c>
    </row>
    <row r="328" spans="2:5">
      <c r="B328" s="156">
        <v>42594.579699074071</v>
      </c>
      <c r="C328" s="261">
        <v>1000</v>
      </c>
      <c r="D328" s="145" t="s">
        <v>3807</v>
      </c>
      <c r="E328" s="305" t="str">
        <f t="shared" si="8"/>
        <v>04-02</v>
      </c>
    </row>
    <row r="329" spans="2:5">
      <c r="B329" s="156">
        <v>42594.572951388887</v>
      </c>
      <c r="C329" s="261">
        <v>500</v>
      </c>
      <c r="D329" s="145" t="s">
        <v>21</v>
      </c>
      <c r="E329" s="305" t="str">
        <f t="shared" si="8"/>
        <v/>
      </c>
    </row>
    <row r="330" spans="2:5">
      <c r="B330" s="156">
        <v>42594.572916666664</v>
      </c>
      <c r="C330" s="261">
        <v>300</v>
      </c>
      <c r="D330" s="145" t="s">
        <v>21</v>
      </c>
      <c r="E330" s="305" t="str">
        <f t="shared" si="8"/>
        <v/>
      </c>
    </row>
    <row r="331" spans="2:5">
      <c r="B331" s="156">
        <v>42594.550474537034</v>
      </c>
      <c r="C331" s="261">
        <v>300</v>
      </c>
      <c r="D331" s="145" t="s">
        <v>3808</v>
      </c>
      <c r="E331" s="305" t="str">
        <f t="shared" si="8"/>
        <v>07-13</v>
      </c>
    </row>
    <row r="332" spans="2:5">
      <c r="B332" s="156">
        <v>42594.46875</v>
      </c>
      <c r="C332" s="261">
        <v>1000</v>
      </c>
      <c r="D332" s="145" t="s">
        <v>21</v>
      </c>
      <c r="E332" s="305" t="str">
        <f t="shared" si="8"/>
        <v/>
      </c>
    </row>
    <row r="333" spans="2:5">
      <c r="B333" s="156">
        <v>42594.465416666666</v>
      </c>
      <c r="C333" s="261">
        <v>100</v>
      </c>
      <c r="D333" s="145" t="s">
        <v>21</v>
      </c>
      <c r="E333" s="305" t="str">
        <f t="shared" si="8"/>
        <v/>
      </c>
    </row>
    <row r="334" spans="2:5">
      <c r="B334" s="156">
        <v>42594.423657407409</v>
      </c>
      <c r="C334" s="261">
        <v>1000</v>
      </c>
      <c r="D334" s="145" t="s">
        <v>21</v>
      </c>
      <c r="E334" s="305" t="str">
        <f t="shared" si="8"/>
        <v/>
      </c>
    </row>
    <row r="335" spans="2:5">
      <c r="B335" s="156">
        <v>42594.420185185183</v>
      </c>
      <c r="C335" s="261">
        <v>1000</v>
      </c>
      <c r="D335" s="145" t="s">
        <v>21</v>
      </c>
      <c r="E335" s="305" t="str">
        <f t="shared" si="8"/>
        <v/>
      </c>
    </row>
    <row r="336" spans="2:5">
      <c r="B336" s="156">
        <v>42594.385601851849</v>
      </c>
      <c r="C336" s="261">
        <v>300</v>
      </c>
      <c r="D336" s="145" t="s">
        <v>21</v>
      </c>
      <c r="E336" s="305" t="str">
        <f t="shared" si="8"/>
        <v/>
      </c>
    </row>
    <row r="337" spans="2:5">
      <c r="B337" s="156">
        <v>42594.197916666664</v>
      </c>
      <c r="C337" s="261">
        <v>2000</v>
      </c>
      <c r="D337" s="145" t="s">
        <v>21</v>
      </c>
      <c r="E337" s="305" t="str">
        <f t="shared" si="8"/>
        <v/>
      </c>
    </row>
    <row r="338" spans="2:5">
      <c r="B338" s="156">
        <v>42594.135416666664</v>
      </c>
      <c r="C338" s="261">
        <v>500</v>
      </c>
      <c r="D338" s="145" t="s">
        <v>21</v>
      </c>
      <c r="E338" s="305" t="str">
        <f t="shared" si="8"/>
        <v/>
      </c>
    </row>
    <row r="339" spans="2:5">
      <c r="B339" s="156">
        <v>42593.916666666664</v>
      </c>
      <c r="C339" s="261">
        <v>300</v>
      </c>
      <c r="D339" s="145" t="s">
        <v>21</v>
      </c>
      <c r="E339" s="305" t="str">
        <f t="shared" si="8"/>
        <v/>
      </c>
    </row>
    <row r="340" spans="2:5">
      <c r="B340" s="156">
        <v>42593.888935185183</v>
      </c>
      <c r="C340" s="261">
        <v>1000</v>
      </c>
      <c r="D340" s="145" t="s">
        <v>21</v>
      </c>
      <c r="E340" s="305" t="str">
        <f t="shared" si="8"/>
        <v/>
      </c>
    </row>
    <row r="341" spans="2:5">
      <c r="B341" s="156">
        <v>42593.882002314815</v>
      </c>
      <c r="C341" s="261">
        <v>200</v>
      </c>
      <c r="D341" s="145" t="s">
        <v>21</v>
      </c>
      <c r="E341" s="305" t="str">
        <f t="shared" si="8"/>
        <v/>
      </c>
    </row>
    <row r="342" spans="2:5">
      <c r="B342" s="156">
        <v>42593.871562499997</v>
      </c>
      <c r="C342" s="261">
        <v>500</v>
      </c>
      <c r="D342" s="145" t="s">
        <v>21</v>
      </c>
      <c r="E342" s="305" t="str">
        <f t="shared" si="8"/>
        <v/>
      </c>
    </row>
    <row r="343" spans="2:5">
      <c r="B343" s="156">
        <v>42593.855474537035</v>
      </c>
      <c r="C343" s="261">
        <v>108</v>
      </c>
      <c r="D343" s="145" t="s">
        <v>3809</v>
      </c>
      <c r="E343" s="305" t="str">
        <f t="shared" si="8"/>
        <v>88-37</v>
      </c>
    </row>
    <row r="344" spans="2:5">
      <c r="B344" s="156">
        <v>42593.740787037037</v>
      </c>
      <c r="C344" s="261">
        <v>1000</v>
      </c>
      <c r="D344" s="145" t="s">
        <v>3810</v>
      </c>
      <c r="E344" s="305" t="str">
        <f t="shared" si="8"/>
        <v>77-15</v>
      </c>
    </row>
    <row r="345" spans="2:5">
      <c r="B345" s="156">
        <v>42593.666747685187</v>
      </c>
      <c r="C345" s="261">
        <v>50</v>
      </c>
      <c r="D345" s="145" t="s">
        <v>21</v>
      </c>
      <c r="E345" s="305" t="str">
        <f t="shared" ref="E345:E408" si="9">RIGHT(D345,5)</f>
        <v/>
      </c>
    </row>
    <row r="346" spans="2:5">
      <c r="B346" s="156">
        <v>42593.639513888891</v>
      </c>
      <c r="C346" s="261">
        <v>25000</v>
      </c>
      <c r="D346" s="145" t="s">
        <v>3811</v>
      </c>
      <c r="E346" s="305" t="str">
        <f t="shared" si="9"/>
        <v>26-44</v>
      </c>
    </row>
    <row r="347" spans="2:5">
      <c r="B347" s="156">
        <v>42593.631261574075</v>
      </c>
      <c r="C347" s="261">
        <v>500</v>
      </c>
      <c r="D347" s="145" t="s">
        <v>3812</v>
      </c>
      <c r="E347" s="305" t="str">
        <f t="shared" si="9"/>
        <v>43-80</v>
      </c>
    </row>
    <row r="348" spans="2:5">
      <c r="B348" s="156">
        <v>42593.538101851853</v>
      </c>
      <c r="C348" s="261">
        <v>10000</v>
      </c>
      <c r="D348" s="145" t="s">
        <v>3813</v>
      </c>
      <c r="E348" s="305" t="str">
        <f t="shared" si="9"/>
        <v>85-90</v>
      </c>
    </row>
    <row r="349" spans="2:5">
      <c r="B349" s="156">
        <v>42593.520937499998</v>
      </c>
      <c r="C349" s="261">
        <v>500</v>
      </c>
      <c r="D349" s="145" t="s">
        <v>21</v>
      </c>
      <c r="E349" s="305" t="str">
        <f t="shared" si="9"/>
        <v/>
      </c>
    </row>
    <row r="350" spans="2:5">
      <c r="B350" s="156">
        <v>42593.502083333333</v>
      </c>
      <c r="C350" s="261">
        <v>500</v>
      </c>
      <c r="D350" s="145" t="s">
        <v>3814</v>
      </c>
      <c r="E350" s="305" t="str">
        <f t="shared" si="9"/>
        <v>10-57</v>
      </c>
    </row>
    <row r="351" spans="2:5">
      <c r="B351" s="156">
        <v>42593.458333333336</v>
      </c>
      <c r="C351" s="261">
        <v>500</v>
      </c>
      <c r="D351" s="145" t="s">
        <v>21</v>
      </c>
      <c r="E351" s="305" t="str">
        <f t="shared" si="9"/>
        <v/>
      </c>
    </row>
    <row r="352" spans="2:5">
      <c r="B352" s="156">
        <v>42593.416666666664</v>
      </c>
      <c r="C352" s="261">
        <v>1000</v>
      </c>
      <c r="D352" s="145" t="s">
        <v>21</v>
      </c>
      <c r="E352" s="305" t="str">
        <f t="shared" si="9"/>
        <v/>
      </c>
    </row>
    <row r="353" spans="2:5">
      <c r="B353" s="156">
        <v>42593.405624999999</v>
      </c>
      <c r="C353" s="261">
        <v>200000</v>
      </c>
      <c r="D353" s="145" t="s">
        <v>3815</v>
      </c>
      <c r="E353" s="305" t="str">
        <f t="shared" si="9"/>
        <v>17-69</v>
      </c>
    </row>
    <row r="354" spans="2:5">
      <c r="B354" s="156">
        <v>42593.382048611114</v>
      </c>
      <c r="C354" s="261">
        <v>300</v>
      </c>
      <c r="D354" s="145" t="s">
        <v>21</v>
      </c>
      <c r="E354" s="305" t="str">
        <f t="shared" si="9"/>
        <v/>
      </c>
    </row>
    <row r="355" spans="2:5">
      <c r="B355" s="156">
        <v>42592.968553240738</v>
      </c>
      <c r="C355" s="261">
        <v>1000</v>
      </c>
      <c r="D355" s="145" t="s">
        <v>3816</v>
      </c>
      <c r="E355" s="305" t="str">
        <f t="shared" si="9"/>
        <v>23-28</v>
      </c>
    </row>
    <row r="356" spans="2:5">
      <c r="B356" s="156">
        <v>42592.940451388888</v>
      </c>
      <c r="C356" s="261">
        <v>300</v>
      </c>
      <c r="D356" s="145" t="s">
        <v>3817</v>
      </c>
      <c r="E356" s="305" t="str">
        <f t="shared" si="9"/>
        <v>14-12</v>
      </c>
    </row>
    <row r="357" spans="2:5">
      <c r="B357" s="156">
        <v>42592.885474537034</v>
      </c>
      <c r="C357" s="261">
        <v>1000</v>
      </c>
      <c r="D357" s="145" t="s">
        <v>21</v>
      </c>
      <c r="E357" s="305" t="str">
        <f t="shared" si="9"/>
        <v/>
      </c>
    </row>
    <row r="358" spans="2:5">
      <c r="B358" s="156">
        <v>42592.847280092596</v>
      </c>
      <c r="C358" s="261">
        <v>250</v>
      </c>
      <c r="D358" s="145" t="s">
        <v>21</v>
      </c>
      <c r="E358" s="305" t="str">
        <f t="shared" si="9"/>
        <v/>
      </c>
    </row>
    <row r="359" spans="2:5">
      <c r="B359" s="156">
        <v>42592.764004629629</v>
      </c>
      <c r="C359" s="261">
        <v>1000</v>
      </c>
      <c r="D359" s="145" t="s">
        <v>21</v>
      </c>
      <c r="E359" s="305" t="str">
        <f t="shared" si="9"/>
        <v/>
      </c>
    </row>
    <row r="360" spans="2:5">
      <c r="B360" s="156">
        <v>42592.673055555555</v>
      </c>
      <c r="C360" s="261">
        <v>30000</v>
      </c>
      <c r="D360" s="145" t="s">
        <v>3818</v>
      </c>
      <c r="E360" s="305" t="str">
        <f t="shared" si="9"/>
        <v>19-01</v>
      </c>
    </row>
    <row r="361" spans="2:5">
      <c r="B361" s="156">
        <v>42592.656331018516</v>
      </c>
      <c r="C361" s="261">
        <v>300</v>
      </c>
      <c r="D361" s="145" t="s">
        <v>21</v>
      </c>
      <c r="E361" s="305" t="str">
        <f t="shared" si="9"/>
        <v/>
      </c>
    </row>
    <row r="362" spans="2:5">
      <c r="B362" s="156">
        <v>42592.5312962963</v>
      </c>
      <c r="C362" s="261">
        <v>1000</v>
      </c>
      <c r="D362" s="145" t="s">
        <v>21</v>
      </c>
      <c r="E362" s="305" t="str">
        <f t="shared" si="9"/>
        <v/>
      </c>
    </row>
    <row r="363" spans="2:5">
      <c r="B363" s="156">
        <v>42592.426180555558</v>
      </c>
      <c r="C363" s="261">
        <v>200</v>
      </c>
      <c r="D363" s="145" t="s">
        <v>21</v>
      </c>
      <c r="E363" s="305" t="str">
        <f t="shared" si="9"/>
        <v/>
      </c>
    </row>
    <row r="364" spans="2:5">
      <c r="B364" s="156">
        <v>42592.423611111109</v>
      </c>
      <c r="C364" s="261">
        <v>200</v>
      </c>
      <c r="D364" s="145" t="s">
        <v>21</v>
      </c>
      <c r="E364" s="305" t="str">
        <f t="shared" si="9"/>
        <v/>
      </c>
    </row>
    <row r="365" spans="2:5">
      <c r="B365" s="156">
        <v>42592.413240740738</v>
      </c>
      <c r="C365" s="261">
        <v>1000</v>
      </c>
      <c r="D365" s="145" t="s">
        <v>21</v>
      </c>
      <c r="E365" s="305" t="str">
        <f t="shared" si="9"/>
        <v/>
      </c>
    </row>
    <row r="366" spans="2:5">
      <c r="B366" s="156">
        <v>42592.381944444445</v>
      </c>
      <c r="C366" s="261">
        <v>300</v>
      </c>
      <c r="D366" s="145" t="s">
        <v>21</v>
      </c>
      <c r="E366" s="305" t="str">
        <f t="shared" si="9"/>
        <v/>
      </c>
    </row>
    <row r="367" spans="2:5">
      <c r="B367" s="156">
        <v>42592.350694444445</v>
      </c>
      <c r="C367" s="261">
        <v>300</v>
      </c>
      <c r="D367" s="145" t="s">
        <v>21</v>
      </c>
      <c r="E367" s="305" t="str">
        <f t="shared" si="9"/>
        <v/>
      </c>
    </row>
    <row r="368" spans="2:5">
      <c r="B368" s="156">
        <v>42592.330034722225</v>
      </c>
      <c r="C368" s="261">
        <v>1000</v>
      </c>
      <c r="D368" s="145" t="s">
        <v>3819</v>
      </c>
      <c r="E368" s="305" t="str">
        <f t="shared" si="9"/>
        <v>37-46</v>
      </c>
    </row>
    <row r="369" spans="2:5">
      <c r="B369" s="156">
        <v>42591.930601851855</v>
      </c>
      <c r="C369" s="261">
        <v>300</v>
      </c>
      <c r="D369" s="145" t="s">
        <v>21</v>
      </c>
      <c r="E369" s="305" t="str">
        <f t="shared" si="9"/>
        <v/>
      </c>
    </row>
    <row r="370" spans="2:5">
      <c r="B370" s="156">
        <v>42591.928738425922</v>
      </c>
      <c r="C370" s="261">
        <v>7000</v>
      </c>
      <c r="D370" s="145" t="s">
        <v>3820</v>
      </c>
      <c r="E370" s="305" t="str">
        <f t="shared" si="9"/>
        <v>88-41</v>
      </c>
    </row>
    <row r="371" spans="2:5">
      <c r="B371" s="156">
        <v>42591.901261574072</v>
      </c>
      <c r="C371" s="261">
        <v>1000</v>
      </c>
      <c r="D371" s="145" t="s">
        <v>3821</v>
      </c>
      <c r="E371" s="305" t="str">
        <f t="shared" si="9"/>
        <v>82-65</v>
      </c>
    </row>
    <row r="372" spans="2:5">
      <c r="B372" s="156">
        <v>42591.883287037039</v>
      </c>
      <c r="C372" s="261">
        <v>1000</v>
      </c>
      <c r="D372" s="145" t="s">
        <v>3822</v>
      </c>
      <c r="E372" s="305" t="str">
        <f t="shared" si="9"/>
        <v>09-65</v>
      </c>
    </row>
    <row r="373" spans="2:5">
      <c r="B373" s="156">
        <v>42591.881944444445</v>
      </c>
      <c r="C373" s="261">
        <v>1000</v>
      </c>
      <c r="D373" s="145" t="s">
        <v>21</v>
      </c>
      <c r="E373" s="305" t="str">
        <f t="shared" si="9"/>
        <v/>
      </c>
    </row>
    <row r="374" spans="2:5">
      <c r="B374" s="156">
        <v>42591.878506944442</v>
      </c>
      <c r="C374" s="261">
        <v>5000</v>
      </c>
      <c r="D374" s="145" t="s">
        <v>21</v>
      </c>
      <c r="E374" s="305" t="str">
        <f t="shared" si="9"/>
        <v/>
      </c>
    </row>
    <row r="375" spans="2:5">
      <c r="B375" s="156">
        <v>42591.874236111114</v>
      </c>
      <c r="C375" s="261">
        <v>1000</v>
      </c>
      <c r="D375" s="145" t="s">
        <v>3823</v>
      </c>
      <c r="E375" s="305" t="str">
        <f t="shared" si="9"/>
        <v>18-88</v>
      </c>
    </row>
    <row r="376" spans="2:5">
      <c r="B376" s="156">
        <v>42591.854166666664</v>
      </c>
      <c r="C376" s="261">
        <v>300</v>
      </c>
      <c r="D376" s="145" t="s">
        <v>21</v>
      </c>
      <c r="E376" s="305" t="str">
        <f t="shared" si="9"/>
        <v/>
      </c>
    </row>
    <row r="377" spans="2:5">
      <c r="B377" s="156">
        <v>42591.798611111109</v>
      </c>
      <c r="C377" s="261">
        <v>150</v>
      </c>
      <c r="D377" s="145" t="s">
        <v>3824</v>
      </c>
      <c r="E377" s="305" t="str">
        <f t="shared" si="9"/>
        <v>66-32</v>
      </c>
    </row>
    <row r="378" spans="2:5">
      <c r="B378" s="156">
        <v>42591.798611111109</v>
      </c>
      <c r="C378" s="261">
        <v>700</v>
      </c>
      <c r="D378" s="145" t="s">
        <v>21</v>
      </c>
      <c r="E378" s="305" t="str">
        <f t="shared" si="9"/>
        <v/>
      </c>
    </row>
    <row r="379" spans="2:5">
      <c r="B379" s="156">
        <v>42591.659212962964</v>
      </c>
      <c r="C379" s="261">
        <v>500</v>
      </c>
      <c r="D379" s="145" t="s">
        <v>3825</v>
      </c>
      <c r="E379" s="305" t="str">
        <f t="shared" si="9"/>
        <v>61-52</v>
      </c>
    </row>
    <row r="380" spans="2:5">
      <c r="B380" s="156">
        <v>42591.451435185183</v>
      </c>
      <c r="C380" s="261">
        <v>500</v>
      </c>
      <c r="D380" s="145" t="s">
        <v>21</v>
      </c>
      <c r="E380" s="305" t="str">
        <f t="shared" si="9"/>
        <v/>
      </c>
    </row>
    <row r="381" spans="2:5">
      <c r="B381" s="156">
        <v>42591.430567129632</v>
      </c>
      <c r="C381" s="261">
        <v>1000</v>
      </c>
      <c r="D381" s="145" t="s">
        <v>21</v>
      </c>
      <c r="E381" s="305" t="str">
        <f t="shared" si="9"/>
        <v/>
      </c>
    </row>
    <row r="382" spans="2:5">
      <c r="B382" s="156">
        <v>42591.02789351852</v>
      </c>
      <c r="C382" s="261">
        <v>2000</v>
      </c>
      <c r="D382" s="145" t="s">
        <v>21</v>
      </c>
      <c r="E382" s="305" t="str">
        <f t="shared" si="9"/>
        <v/>
      </c>
    </row>
    <row r="383" spans="2:5">
      <c r="B383" s="156">
        <v>42590.96875</v>
      </c>
      <c r="C383" s="261">
        <v>300</v>
      </c>
      <c r="D383" s="145" t="s">
        <v>21</v>
      </c>
      <c r="E383" s="305" t="str">
        <f t="shared" si="9"/>
        <v/>
      </c>
    </row>
    <row r="384" spans="2:5">
      <c r="B384" s="156">
        <v>42590.917534722219</v>
      </c>
      <c r="C384" s="261">
        <v>500</v>
      </c>
      <c r="D384" s="145" t="s">
        <v>3826</v>
      </c>
      <c r="E384" s="305" t="str">
        <f t="shared" si="9"/>
        <v>35-03</v>
      </c>
    </row>
    <row r="385" spans="2:5">
      <c r="B385" s="156">
        <v>42590.868530092594</v>
      </c>
      <c r="C385" s="261">
        <v>300</v>
      </c>
      <c r="D385" s="145" t="s">
        <v>3812</v>
      </c>
      <c r="E385" s="305" t="str">
        <f t="shared" si="9"/>
        <v>43-80</v>
      </c>
    </row>
    <row r="386" spans="2:5">
      <c r="B386" s="156">
        <v>42590.734537037039</v>
      </c>
      <c r="C386" s="261">
        <v>250</v>
      </c>
      <c r="D386" s="145" t="s">
        <v>3827</v>
      </c>
      <c r="E386" s="305" t="str">
        <f t="shared" si="9"/>
        <v>18-13</v>
      </c>
    </row>
    <row r="387" spans="2:5">
      <c r="B387" s="156">
        <v>42590.708333333336</v>
      </c>
      <c r="C387" s="261">
        <v>250</v>
      </c>
      <c r="D387" s="145" t="s">
        <v>21</v>
      </c>
      <c r="E387" s="305" t="str">
        <f t="shared" si="9"/>
        <v/>
      </c>
    </row>
    <row r="388" spans="2:5">
      <c r="B388" s="156">
        <v>42590.573136574072</v>
      </c>
      <c r="C388" s="261">
        <v>300</v>
      </c>
      <c r="D388" s="145" t="s">
        <v>3828</v>
      </c>
      <c r="E388" s="305" t="str">
        <f t="shared" si="9"/>
        <v>83-89</v>
      </c>
    </row>
    <row r="389" spans="2:5">
      <c r="B389" s="156">
        <v>42590.478483796294</v>
      </c>
      <c r="C389" s="261">
        <v>300</v>
      </c>
      <c r="D389" s="145" t="s">
        <v>3829</v>
      </c>
      <c r="E389" s="305" t="str">
        <f t="shared" si="9"/>
        <v>77-44</v>
      </c>
    </row>
    <row r="390" spans="2:5">
      <c r="B390" s="156">
        <v>42590.477048611108</v>
      </c>
      <c r="C390" s="261">
        <v>100</v>
      </c>
      <c r="D390" s="145" t="s">
        <v>3830</v>
      </c>
      <c r="E390" s="305" t="str">
        <f t="shared" si="9"/>
        <v>44-99</v>
      </c>
    </row>
    <row r="391" spans="2:5">
      <c r="B391" s="156">
        <v>42590.142361111109</v>
      </c>
      <c r="C391" s="261">
        <v>300</v>
      </c>
      <c r="D391" s="145" t="s">
        <v>21</v>
      </c>
      <c r="E391" s="305" t="str">
        <f t="shared" si="9"/>
        <v/>
      </c>
    </row>
    <row r="392" spans="2:5">
      <c r="B392" s="156">
        <v>42590.020833333336</v>
      </c>
      <c r="C392" s="261">
        <v>300</v>
      </c>
      <c r="D392" s="145" t="s">
        <v>21</v>
      </c>
      <c r="E392" s="305" t="str">
        <f t="shared" si="9"/>
        <v/>
      </c>
    </row>
    <row r="393" spans="2:5">
      <c r="B393" s="156">
        <v>42589.84375</v>
      </c>
      <c r="C393" s="261">
        <v>1000</v>
      </c>
      <c r="D393" s="145" t="s">
        <v>21</v>
      </c>
      <c r="E393" s="305" t="str">
        <f t="shared" si="9"/>
        <v/>
      </c>
    </row>
    <row r="394" spans="2:5">
      <c r="B394" s="156">
        <v>42589.8125</v>
      </c>
      <c r="C394" s="261">
        <v>100</v>
      </c>
      <c r="D394" s="145" t="s">
        <v>21</v>
      </c>
      <c r="E394" s="305" t="str">
        <f t="shared" si="9"/>
        <v/>
      </c>
    </row>
    <row r="395" spans="2:5">
      <c r="B395" s="156">
        <v>42589.753518518519</v>
      </c>
      <c r="C395" s="261">
        <v>500</v>
      </c>
      <c r="D395" s="145" t="s">
        <v>21</v>
      </c>
      <c r="E395" s="305" t="str">
        <f t="shared" si="9"/>
        <v/>
      </c>
    </row>
    <row r="396" spans="2:5">
      <c r="B396" s="156">
        <v>42589.739583333336</v>
      </c>
      <c r="C396" s="261">
        <v>10000</v>
      </c>
      <c r="D396" s="145" t="s">
        <v>21</v>
      </c>
      <c r="E396" s="305" t="str">
        <f t="shared" si="9"/>
        <v/>
      </c>
    </row>
    <row r="397" spans="2:5">
      <c r="B397" s="156">
        <v>42589.652280092596</v>
      </c>
      <c r="C397" s="261">
        <v>1000</v>
      </c>
      <c r="D397" s="145" t="s">
        <v>3831</v>
      </c>
      <c r="E397" s="305" t="str">
        <f t="shared" si="9"/>
        <v>60-61</v>
      </c>
    </row>
    <row r="398" spans="2:5">
      <c r="B398" s="156">
        <v>42589.642418981479</v>
      </c>
      <c r="C398" s="261">
        <v>100</v>
      </c>
      <c r="D398" s="145" t="s">
        <v>21</v>
      </c>
      <c r="E398" s="305" t="str">
        <f t="shared" si="9"/>
        <v/>
      </c>
    </row>
    <row r="399" spans="2:5">
      <c r="B399" s="156">
        <v>42589.586805555555</v>
      </c>
      <c r="C399" s="261">
        <v>300</v>
      </c>
      <c r="D399" s="145" t="s">
        <v>21</v>
      </c>
      <c r="E399" s="305" t="str">
        <f t="shared" si="9"/>
        <v/>
      </c>
    </row>
    <row r="400" spans="2:5">
      <c r="B400" s="156">
        <v>42589.579907407409</v>
      </c>
      <c r="C400" s="261">
        <v>100</v>
      </c>
      <c r="D400" s="145" t="s">
        <v>21</v>
      </c>
      <c r="E400" s="305" t="str">
        <f t="shared" si="9"/>
        <v/>
      </c>
    </row>
    <row r="401" spans="2:5">
      <c r="B401" s="156">
        <v>42589.517025462963</v>
      </c>
      <c r="C401" s="261">
        <v>4000</v>
      </c>
      <c r="D401" s="145" t="s">
        <v>3832</v>
      </c>
      <c r="E401" s="305" t="str">
        <f t="shared" si="9"/>
        <v>52-44</v>
      </c>
    </row>
    <row r="402" spans="2:5">
      <c r="B402" s="156">
        <v>42589.5</v>
      </c>
      <c r="C402" s="261">
        <v>500</v>
      </c>
      <c r="D402" s="145" t="s">
        <v>21</v>
      </c>
      <c r="E402" s="305" t="str">
        <f t="shared" si="9"/>
        <v/>
      </c>
    </row>
    <row r="403" spans="2:5">
      <c r="B403" s="156">
        <v>42589.400127314817</v>
      </c>
      <c r="C403" s="261">
        <v>300</v>
      </c>
      <c r="D403" s="145" t="s">
        <v>3833</v>
      </c>
      <c r="E403" s="305" t="str">
        <f t="shared" si="9"/>
        <v>52-55</v>
      </c>
    </row>
    <row r="404" spans="2:5">
      <c r="B404" s="156">
        <v>42589.388888888891</v>
      </c>
      <c r="C404" s="261">
        <v>300</v>
      </c>
      <c r="D404" s="145" t="s">
        <v>21</v>
      </c>
      <c r="E404" s="305" t="str">
        <f t="shared" si="9"/>
        <v/>
      </c>
    </row>
    <row r="405" spans="2:5">
      <c r="B405" s="156">
        <v>42589.003518518519</v>
      </c>
      <c r="C405" s="261">
        <v>500</v>
      </c>
      <c r="D405" s="145" t="s">
        <v>21</v>
      </c>
      <c r="E405" s="305" t="str">
        <f t="shared" si="9"/>
        <v/>
      </c>
    </row>
    <row r="406" spans="2:5">
      <c r="B406" s="156">
        <v>42588.861111111109</v>
      </c>
      <c r="C406" s="261">
        <v>100</v>
      </c>
      <c r="D406" s="145" t="s">
        <v>21</v>
      </c>
      <c r="E406" s="305" t="str">
        <f t="shared" si="9"/>
        <v/>
      </c>
    </row>
    <row r="407" spans="2:5">
      <c r="B407" s="156">
        <v>42588.85765046296</v>
      </c>
      <c r="C407" s="261">
        <v>1000</v>
      </c>
      <c r="D407" s="145" t="s">
        <v>21</v>
      </c>
      <c r="E407" s="305" t="str">
        <f t="shared" si="9"/>
        <v/>
      </c>
    </row>
    <row r="408" spans="2:5">
      <c r="B408" s="156">
        <v>42588.854166666664</v>
      </c>
      <c r="C408" s="261">
        <v>300</v>
      </c>
      <c r="D408" s="145" t="s">
        <v>21</v>
      </c>
      <c r="E408" s="305" t="str">
        <f t="shared" si="9"/>
        <v/>
      </c>
    </row>
    <row r="409" spans="2:5" ht="13.5" customHeight="1">
      <c r="B409" s="156">
        <v>42588.55572916667</v>
      </c>
      <c r="C409" s="261">
        <v>500</v>
      </c>
      <c r="D409" s="145" t="s">
        <v>21</v>
      </c>
      <c r="E409" s="305" t="str">
        <f t="shared" ref="E409:E472" si="10">RIGHT(D409,5)</f>
        <v/>
      </c>
    </row>
    <row r="410" spans="2:5">
      <c r="B410" s="156">
        <v>42588.496655092589</v>
      </c>
      <c r="C410" s="261">
        <v>500</v>
      </c>
      <c r="D410" s="145" t="s">
        <v>21</v>
      </c>
      <c r="E410" s="305" t="str">
        <f t="shared" si="10"/>
        <v/>
      </c>
    </row>
    <row r="411" spans="2:5">
      <c r="B411" s="156">
        <v>42588.496574074074</v>
      </c>
      <c r="C411" s="261">
        <v>500</v>
      </c>
      <c r="D411" s="145" t="s">
        <v>21</v>
      </c>
      <c r="E411" s="305" t="str">
        <f t="shared" si="10"/>
        <v/>
      </c>
    </row>
    <row r="412" spans="2:5">
      <c r="B412" s="156">
        <v>42588.49046296296</v>
      </c>
      <c r="C412" s="261">
        <v>250</v>
      </c>
      <c r="D412" s="145" t="s">
        <v>3834</v>
      </c>
      <c r="E412" s="305" t="str">
        <f t="shared" si="10"/>
        <v>65-02</v>
      </c>
    </row>
    <row r="413" spans="2:5">
      <c r="B413" s="156">
        <v>42588.486122685186</v>
      </c>
      <c r="C413" s="261">
        <v>600</v>
      </c>
      <c r="D413" s="145" t="s">
        <v>21</v>
      </c>
      <c r="E413" s="305" t="str">
        <f t="shared" si="10"/>
        <v/>
      </c>
    </row>
    <row r="414" spans="2:5">
      <c r="B414" s="156">
        <v>42588.409722222219</v>
      </c>
      <c r="C414" s="261">
        <v>3000</v>
      </c>
      <c r="D414" s="145" t="s">
        <v>21</v>
      </c>
      <c r="E414" s="305" t="str">
        <f t="shared" si="10"/>
        <v/>
      </c>
    </row>
    <row r="415" spans="2:5">
      <c r="B415" s="156">
        <v>42588.072916666664</v>
      </c>
      <c r="C415" s="261">
        <v>1500</v>
      </c>
      <c r="D415" s="145" t="s">
        <v>21</v>
      </c>
      <c r="E415" s="305" t="str">
        <f t="shared" si="10"/>
        <v/>
      </c>
    </row>
    <row r="416" spans="2:5">
      <c r="B416" s="156">
        <v>42587.972349537034</v>
      </c>
      <c r="C416" s="261">
        <v>2000</v>
      </c>
      <c r="D416" s="145" t="s">
        <v>21</v>
      </c>
      <c r="E416" s="305" t="str">
        <f t="shared" si="10"/>
        <v/>
      </c>
    </row>
    <row r="417" spans="2:5">
      <c r="B417" s="156">
        <v>42587.881944444445</v>
      </c>
      <c r="C417" s="261">
        <v>200</v>
      </c>
      <c r="D417" s="145" t="s">
        <v>21</v>
      </c>
      <c r="E417" s="305" t="str">
        <f t="shared" si="10"/>
        <v/>
      </c>
    </row>
    <row r="418" spans="2:5">
      <c r="B418" s="156">
        <v>42587.875</v>
      </c>
      <c r="C418" s="261">
        <v>3000</v>
      </c>
      <c r="D418" s="145" t="s">
        <v>21</v>
      </c>
      <c r="E418" s="305" t="str">
        <f t="shared" si="10"/>
        <v/>
      </c>
    </row>
    <row r="419" spans="2:5" ht="15.75" customHeight="1">
      <c r="B419" s="156">
        <v>42587.815972222219</v>
      </c>
      <c r="C419" s="261">
        <v>300</v>
      </c>
      <c r="D419" s="145" t="s">
        <v>21</v>
      </c>
      <c r="E419" s="305" t="str">
        <f t="shared" si="10"/>
        <v/>
      </c>
    </row>
    <row r="420" spans="2:5">
      <c r="B420" s="156">
        <v>42587.732638888891</v>
      </c>
      <c r="C420" s="261">
        <v>300</v>
      </c>
      <c r="D420" s="145" t="s">
        <v>21</v>
      </c>
      <c r="E420" s="305" t="str">
        <f t="shared" si="10"/>
        <v/>
      </c>
    </row>
    <row r="421" spans="2:5">
      <c r="B421" s="156">
        <v>42587.702615740738</v>
      </c>
      <c r="C421" s="261">
        <v>1000</v>
      </c>
      <c r="D421" s="145" t="s">
        <v>3835</v>
      </c>
      <c r="E421" s="305" t="str">
        <f t="shared" si="10"/>
        <v>81-07</v>
      </c>
    </row>
    <row r="422" spans="2:5">
      <c r="B422" s="156">
        <v>42587.65625</v>
      </c>
      <c r="C422" s="261">
        <v>1000</v>
      </c>
      <c r="D422" s="145" t="s">
        <v>21</v>
      </c>
      <c r="E422" s="305" t="str">
        <f t="shared" si="10"/>
        <v/>
      </c>
    </row>
    <row r="423" spans="2:5">
      <c r="B423" s="156">
        <v>42587.610196759262</v>
      </c>
      <c r="C423" s="261">
        <v>500</v>
      </c>
      <c r="D423" s="145" t="s">
        <v>3836</v>
      </c>
      <c r="E423" s="305" t="str">
        <f t="shared" si="10"/>
        <v>45-15</v>
      </c>
    </row>
    <row r="424" spans="2:5">
      <c r="B424" s="156">
        <v>42587.566134259258</v>
      </c>
      <c r="C424" s="261">
        <v>1000</v>
      </c>
      <c r="D424" s="145" t="s">
        <v>21</v>
      </c>
      <c r="E424" s="305" t="str">
        <f t="shared" si="10"/>
        <v/>
      </c>
    </row>
    <row r="425" spans="2:5">
      <c r="B425" s="156">
        <v>42587.493090277778</v>
      </c>
      <c r="C425" s="261">
        <v>500</v>
      </c>
      <c r="D425" s="145" t="s">
        <v>21</v>
      </c>
      <c r="E425" s="305" t="str">
        <f t="shared" si="10"/>
        <v/>
      </c>
    </row>
    <row r="426" spans="2:5">
      <c r="B426" s="156">
        <v>42587.493055555555</v>
      </c>
      <c r="C426" s="261">
        <v>500</v>
      </c>
      <c r="D426" s="145" t="s">
        <v>21</v>
      </c>
      <c r="E426" s="305" t="str">
        <f t="shared" si="10"/>
        <v/>
      </c>
    </row>
    <row r="427" spans="2:5">
      <c r="B427" s="156">
        <v>42587.482638888891</v>
      </c>
      <c r="C427" s="261">
        <v>100</v>
      </c>
      <c r="D427" s="145" t="s">
        <v>21</v>
      </c>
      <c r="E427" s="305" t="str">
        <f t="shared" si="10"/>
        <v/>
      </c>
    </row>
    <row r="428" spans="2:5">
      <c r="B428" s="156">
        <v>42587.427372685182</v>
      </c>
      <c r="C428" s="261">
        <v>500</v>
      </c>
      <c r="D428" s="145" t="s">
        <v>3837</v>
      </c>
      <c r="E428" s="305" t="str">
        <f t="shared" si="10"/>
        <v>20-40</v>
      </c>
    </row>
    <row r="429" spans="2:5">
      <c r="B429" s="156">
        <v>42587.379571759258</v>
      </c>
      <c r="C429" s="261">
        <v>300</v>
      </c>
      <c r="D429" s="145" t="s">
        <v>3838</v>
      </c>
      <c r="E429" s="305" t="str">
        <f t="shared" si="10"/>
        <v>44-34</v>
      </c>
    </row>
    <row r="430" spans="2:5">
      <c r="B430" s="156">
        <v>42587.305520833332</v>
      </c>
      <c r="C430" s="261">
        <v>10000</v>
      </c>
      <c r="D430" s="145" t="s">
        <v>3839</v>
      </c>
      <c r="E430" s="305" t="str">
        <f t="shared" si="10"/>
        <v>77-73</v>
      </c>
    </row>
    <row r="431" spans="2:5">
      <c r="B431" s="156">
        <v>42587.131944444445</v>
      </c>
      <c r="C431" s="261">
        <v>300</v>
      </c>
      <c r="D431" s="145" t="s">
        <v>21</v>
      </c>
      <c r="E431" s="305" t="str">
        <f t="shared" si="10"/>
        <v/>
      </c>
    </row>
    <row r="432" spans="2:5">
      <c r="B432" s="156">
        <v>42587.020833333336</v>
      </c>
      <c r="C432" s="261">
        <v>300</v>
      </c>
      <c r="D432" s="145" t="s">
        <v>21</v>
      </c>
      <c r="E432" s="305" t="str">
        <f t="shared" si="10"/>
        <v/>
      </c>
    </row>
    <row r="433" spans="2:5">
      <c r="B433" s="156">
        <v>42586.993055555555</v>
      </c>
      <c r="C433" s="261">
        <v>100</v>
      </c>
      <c r="D433" s="145" t="s">
        <v>21</v>
      </c>
      <c r="E433" s="305" t="str">
        <f t="shared" si="10"/>
        <v/>
      </c>
    </row>
    <row r="434" spans="2:5">
      <c r="B434" s="156">
        <v>42586.97152777778</v>
      </c>
      <c r="C434" s="261">
        <v>500</v>
      </c>
      <c r="D434" s="145" t="s">
        <v>3840</v>
      </c>
      <c r="E434" s="305" t="str">
        <f t="shared" si="10"/>
        <v>71-79</v>
      </c>
    </row>
    <row r="435" spans="2:5">
      <c r="B435" s="156">
        <v>42586.9218287037</v>
      </c>
      <c r="C435" s="261">
        <v>300</v>
      </c>
      <c r="D435" s="145" t="s">
        <v>3841</v>
      </c>
      <c r="E435" s="305" t="str">
        <f t="shared" si="10"/>
        <v>66-87</v>
      </c>
    </row>
    <row r="436" spans="2:5">
      <c r="B436" s="156">
        <v>42586.889004629629</v>
      </c>
      <c r="C436" s="261">
        <v>250</v>
      </c>
      <c r="D436" s="145" t="s">
        <v>21</v>
      </c>
      <c r="E436" s="305" t="str">
        <f t="shared" si="10"/>
        <v/>
      </c>
    </row>
    <row r="437" spans="2:5">
      <c r="B437" s="156">
        <v>42586.805555555555</v>
      </c>
      <c r="C437" s="261">
        <v>500</v>
      </c>
      <c r="D437" s="145" t="s">
        <v>21</v>
      </c>
      <c r="E437" s="305" t="str">
        <f t="shared" si="10"/>
        <v/>
      </c>
    </row>
    <row r="438" spans="2:5">
      <c r="B438" s="156">
        <v>42586.763958333337</v>
      </c>
      <c r="C438" s="261">
        <v>100</v>
      </c>
      <c r="D438" s="145" t="s">
        <v>21</v>
      </c>
      <c r="E438" s="305" t="str">
        <f t="shared" si="10"/>
        <v/>
      </c>
    </row>
    <row r="439" spans="2:5">
      <c r="B439" s="156">
        <v>42586.685358796298</v>
      </c>
      <c r="C439" s="261">
        <v>2000</v>
      </c>
      <c r="D439" s="145" t="s">
        <v>3842</v>
      </c>
      <c r="E439" s="305" t="str">
        <f t="shared" si="10"/>
        <v>48-98</v>
      </c>
    </row>
    <row r="440" spans="2:5">
      <c r="B440" s="156">
        <v>42586.659803240742</v>
      </c>
      <c r="C440" s="261">
        <v>300</v>
      </c>
      <c r="D440" s="145" t="s">
        <v>21</v>
      </c>
      <c r="E440" s="305" t="str">
        <f t="shared" si="10"/>
        <v/>
      </c>
    </row>
    <row r="441" spans="2:5" ht="14.25" customHeight="1">
      <c r="B441" s="156">
        <v>42586.605879629627</v>
      </c>
      <c r="C441" s="261">
        <v>500</v>
      </c>
      <c r="D441" s="145" t="s">
        <v>3843</v>
      </c>
      <c r="E441" s="305" t="str">
        <f t="shared" si="10"/>
        <v>12-23</v>
      </c>
    </row>
    <row r="442" spans="2:5">
      <c r="B442" s="156">
        <v>42586.586805555555</v>
      </c>
      <c r="C442" s="261">
        <v>500</v>
      </c>
      <c r="D442" s="145" t="s">
        <v>21</v>
      </c>
      <c r="E442" s="305" t="str">
        <f t="shared" si="10"/>
        <v/>
      </c>
    </row>
    <row r="443" spans="2:5">
      <c r="B443" s="156">
        <v>42586.489583333336</v>
      </c>
      <c r="C443" s="261">
        <v>500</v>
      </c>
      <c r="D443" s="145" t="s">
        <v>21</v>
      </c>
      <c r="E443" s="305" t="str">
        <f t="shared" si="10"/>
        <v/>
      </c>
    </row>
    <row r="444" spans="2:5">
      <c r="B444" s="156">
        <v>42586.401087962964</v>
      </c>
      <c r="C444" s="261">
        <v>1000</v>
      </c>
      <c r="D444" s="145" t="s">
        <v>3844</v>
      </c>
      <c r="E444" s="305" t="str">
        <f t="shared" si="10"/>
        <v>65-35</v>
      </c>
    </row>
    <row r="445" spans="2:5">
      <c r="B445" s="156">
        <v>42586.388449074075</v>
      </c>
      <c r="C445" s="261">
        <v>300</v>
      </c>
      <c r="D445" s="145" t="s">
        <v>3845</v>
      </c>
      <c r="E445" s="305" t="str">
        <f t="shared" si="10"/>
        <v>7</v>
      </c>
    </row>
    <row r="446" spans="2:5">
      <c r="B446" s="156">
        <v>42586.34375</v>
      </c>
      <c r="C446" s="261">
        <v>100</v>
      </c>
      <c r="D446" s="145" t="s">
        <v>21</v>
      </c>
      <c r="E446" s="305" t="str">
        <f t="shared" si="10"/>
        <v/>
      </c>
    </row>
    <row r="447" spans="2:5">
      <c r="B447" s="156">
        <v>42586.100694444445</v>
      </c>
      <c r="C447" s="261">
        <v>100</v>
      </c>
      <c r="D447" s="145" t="s">
        <v>21</v>
      </c>
      <c r="E447" s="305" t="str">
        <f t="shared" si="10"/>
        <v/>
      </c>
    </row>
    <row r="448" spans="2:5">
      <c r="B448" s="156">
        <v>42585.989583333336</v>
      </c>
      <c r="C448" s="261">
        <v>100</v>
      </c>
      <c r="D448" s="145" t="s">
        <v>21</v>
      </c>
      <c r="E448" s="305" t="str">
        <f t="shared" si="10"/>
        <v/>
      </c>
    </row>
    <row r="449" spans="2:5">
      <c r="B449" s="156">
        <v>42585.84270833333</v>
      </c>
      <c r="C449" s="261">
        <v>2000</v>
      </c>
      <c r="D449" s="145" t="s">
        <v>3846</v>
      </c>
      <c r="E449" s="305" t="str">
        <f t="shared" si="10"/>
        <v>26-08</v>
      </c>
    </row>
    <row r="450" spans="2:5">
      <c r="B450" s="156">
        <v>42585.816250000003</v>
      </c>
      <c r="C450" s="261">
        <v>3500</v>
      </c>
      <c r="D450" s="145" t="s">
        <v>21</v>
      </c>
      <c r="E450" s="305" t="str">
        <f t="shared" si="10"/>
        <v/>
      </c>
    </row>
    <row r="451" spans="2:5">
      <c r="B451" s="156">
        <v>42585.814745370371</v>
      </c>
      <c r="C451" s="261">
        <v>500</v>
      </c>
      <c r="D451" s="145" t="s">
        <v>3847</v>
      </c>
      <c r="E451" s="305" t="str">
        <f t="shared" si="10"/>
        <v>57-38</v>
      </c>
    </row>
    <row r="452" spans="2:5">
      <c r="B452" s="156">
        <v>42585.722314814811</v>
      </c>
      <c r="C452" s="261">
        <v>5000</v>
      </c>
      <c r="D452" s="145" t="s">
        <v>21</v>
      </c>
      <c r="E452" s="305" t="str">
        <f t="shared" si="10"/>
        <v/>
      </c>
    </row>
    <row r="453" spans="2:5">
      <c r="B453" s="156">
        <v>42585.642546296294</v>
      </c>
      <c r="C453" s="261">
        <v>300</v>
      </c>
      <c r="D453" s="145" t="s">
        <v>21</v>
      </c>
      <c r="E453" s="305" t="str">
        <f t="shared" si="10"/>
        <v/>
      </c>
    </row>
    <row r="454" spans="2:5">
      <c r="B454" s="156">
        <v>42585.524305555555</v>
      </c>
      <c r="C454" s="261">
        <v>50</v>
      </c>
      <c r="D454" s="145" t="s">
        <v>21</v>
      </c>
      <c r="E454" s="305" t="str">
        <f t="shared" si="10"/>
        <v/>
      </c>
    </row>
    <row r="455" spans="2:5">
      <c r="B455" s="156">
        <v>42585.514166666668</v>
      </c>
      <c r="C455" s="261">
        <v>1000</v>
      </c>
      <c r="D455" s="145" t="s">
        <v>21</v>
      </c>
      <c r="E455" s="305" t="str">
        <f t="shared" si="10"/>
        <v/>
      </c>
    </row>
    <row r="456" spans="2:5">
      <c r="B456" s="156">
        <v>42585.465127314812</v>
      </c>
      <c r="C456" s="261">
        <v>2000</v>
      </c>
      <c r="D456" s="145" t="s">
        <v>3764</v>
      </c>
      <c r="E456" s="305" t="str">
        <f t="shared" si="10"/>
        <v>50-58</v>
      </c>
    </row>
    <row r="457" spans="2:5">
      <c r="B457" s="156">
        <v>42585.436666666668</v>
      </c>
      <c r="C457" s="261">
        <v>150</v>
      </c>
      <c r="D457" s="145" t="s">
        <v>3830</v>
      </c>
      <c r="E457" s="305" t="str">
        <f t="shared" si="10"/>
        <v>44-99</v>
      </c>
    </row>
    <row r="458" spans="2:5">
      <c r="B458" s="156">
        <v>42585.03125</v>
      </c>
      <c r="C458" s="261">
        <v>1000</v>
      </c>
      <c r="D458" s="145" t="s">
        <v>21</v>
      </c>
      <c r="E458" s="305" t="str">
        <f t="shared" si="10"/>
        <v/>
      </c>
    </row>
    <row r="459" spans="2:5">
      <c r="B459" s="156">
        <v>42584.949548611112</v>
      </c>
      <c r="C459" s="261">
        <v>50</v>
      </c>
      <c r="D459" s="145" t="s">
        <v>3848</v>
      </c>
      <c r="E459" s="305" t="str">
        <f t="shared" si="10"/>
        <v>55-29</v>
      </c>
    </row>
    <row r="460" spans="2:5">
      <c r="B460" s="156">
        <v>42584.857835648145</v>
      </c>
      <c r="C460" s="261">
        <v>100</v>
      </c>
      <c r="D460" s="145" t="s">
        <v>21</v>
      </c>
      <c r="E460" s="305" t="str">
        <f t="shared" si="10"/>
        <v/>
      </c>
    </row>
    <row r="461" spans="2:5">
      <c r="B461" s="156">
        <v>42584.815972222219</v>
      </c>
      <c r="C461" s="261">
        <v>100</v>
      </c>
      <c r="D461" s="145" t="s">
        <v>21</v>
      </c>
      <c r="E461" s="305" t="str">
        <f t="shared" si="10"/>
        <v/>
      </c>
    </row>
    <row r="462" spans="2:5">
      <c r="B462" s="156">
        <v>42584.628738425927</v>
      </c>
      <c r="C462" s="261">
        <v>500</v>
      </c>
      <c r="D462" s="145" t="s">
        <v>21</v>
      </c>
      <c r="E462" s="305" t="str">
        <f t="shared" si="10"/>
        <v/>
      </c>
    </row>
    <row r="463" spans="2:5">
      <c r="B463" s="156">
        <v>42584.614722222221</v>
      </c>
      <c r="C463" s="261">
        <v>100</v>
      </c>
      <c r="D463" s="145" t="s">
        <v>21</v>
      </c>
      <c r="E463" s="305" t="str">
        <f t="shared" si="10"/>
        <v/>
      </c>
    </row>
    <row r="464" spans="2:5">
      <c r="B464" s="156">
        <v>42584.40283564815</v>
      </c>
      <c r="C464" s="261">
        <v>3000</v>
      </c>
      <c r="D464" s="145" t="s">
        <v>21</v>
      </c>
      <c r="E464" s="305" t="str">
        <f t="shared" si="10"/>
        <v/>
      </c>
    </row>
    <row r="465" spans="2:5">
      <c r="B465" s="156">
        <v>42584.399363425924</v>
      </c>
      <c r="C465" s="261">
        <v>300</v>
      </c>
      <c r="D465" s="145" t="s">
        <v>21</v>
      </c>
      <c r="E465" s="305" t="str">
        <f t="shared" si="10"/>
        <v/>
      </c>
    </row>
    <row r="466" spans="2:5">
      <c r="B466" s="156">
        <v>42584.123136574075</v>
      </c>
      <c r="C466" s="261">
        <v>500</v>
      </c>
      <c r="D466" s="145" t="s">
        <v>3849</v>
      </c>
      <c r="E466" s="305" t="str">
        <f t="shared" si="10"/>
        <v>88-09</v>
      </c>
    </row>
    <row r="467" spans="2:5">
      <c r="B467" s="156">
        <v>42584.076423611114</v>
      </c>
      <c r="C467" s="261">
        <v>1000</v>
      </c>
      <c r="D467" s="145" t="s">
        <v>21</v>
      </c>
      <c r="E467" s="305" t="str">
        <f t="shared" si="10"/>
        <v/>
      </c>
    </row>
    <row r="468" spans="2:5">
      <c r="B468" s="156">
        <v>42583.965543981481</v>
      </c>
      <c r="C468" s="261">
        <v>1000</v>
      </c>
      <c r="D468" s="145" t="s">
        <v>21</v>
      </c>
      <c r="E468" s="305" t="str">
        <f t="shared" si="10"/>
        <v/>
      </c>
    </row>
    <row r="469" spans="2:5">
      <c r="B469" s="156">
        <v>42583.878831018519</v>
      </c>
      <c r="C469" s="261">
        <v>500</v>
      </c>
      <c r="D469" s="145" t="s">
        <v>21</v>
      </c>
      <c r="E469" s="305" t="str">
        <f t="shared" si="10"/>
        <v/>
      </c>
    </row>
    <row r="470" spans="2:5">
      <c r="B470" s="156">
        <v>42583.629050925927</v>
      </c>
      <c r="C470" s="261">
        <v>400</v>
      </c>
      <c r="D470" s="145" t="s">
        <v>3840</v>
      </c>
      <c r="E470" s="305" t="str">
        <f t="shared" si="10"/>
        <v>71-79</v>
      </c>
    </row>
    <row r="471" spans="2:5">
      <c r="B471" s="156">
        <v>42583.531238425923</v>
      </c>
      <c r="C471" s="261">
        <v>300</v>
      </c>
      <c r="D471" s="145" t="s">
        <v>3850</v>
      </c>
      <c r="E471" s="305" t="str">
        <f t="shared" si="10"/>
        <v>46-54</v>
      </c>
    </row>
    <row r="472" spans="2:5">
      <c r="B472" s="156">
        <v>42583.493310185186</v>
      </c>
      <c r="C472" s="261">
        <v>300</v>
      </c>
      <c r="D472" s="145" t="s">
        <v>21</v>
      </c>
      <c r="E472" s="305" t="str">
        <f t="shared" si="10"/>
        <v/>
      </c>
    </row>
    <row r="473" spans="2:5" ht="14.25" customHeight="1">
      <c r="B473" s="156">
        <v>42583.476469907408</v>
      </c>
      <c r="C473" s="261">
        <v>300</v>
      </c>
      <c r="D473" s="145" t="s">
        <v>21</v>
      </c>
      <c r="E473" s="305" t="str">
        <f t="shared" ref="E473:E480" si="11">RIGHT(D473,5)</f>
        <v/>
      </c>
    </row>
    <row r="474" spans="2:5">
      <c r="B474" s="156">
        <v>42583.461944444447</v>
      </c>
      <c r="C474" s="261">
        <v>500</v>
      </c>
      <c r="D474" s="145" t="s">
        <v>21</v>
      </c>
      <c r="E474" s="305" t="str">
        <f t="shared" si="11"/>
        <v/>
      </c>
    </row>
    <row r="475" spans="2:5">
      <c r="B475" s="156">
        <v>42583.443067129629</v>
      </c>
      <c r="C475" s="261">
        <v>5000</v>
      </c>
      <c r="D475" s="145" t="s">
        <v>3851</v>
      </c>
      <c r="E475" s="305" t="str">
        <f t="shared" si="11"/>
        <v>86-08</v>
      </c>
    </row>
    <row r="476" spans="2:5">
      <c r="B476" s="156">
        <v>42583.427361111113</v>
      </c>
      <c r="C476" s="261">
        <v>1000</v>
      </c>
      <c r="D476" s="145" t="s">
        <v>21</v>
      </c>
      <c r="E476" s="305" t="str">
        <f t="shared" si="11"/>
        <v/>
      </c>
    </row>
    <row r="477" spans="2:5">
      <c r="B477" s="156">
        <v>42583.413437499999</v>
      </c>
      <c r="C477" s="261">
        <v>200</v>
      </c>
      <c r="D477" s="145" t="s">
        <v>21</v>
      </c>
      <c r="E477" s="305" t="str">
        <f t="shared" si="11"/>
        <v/>
      </c>
    </row>
    <row r="478" spans="2:5">
      <c r="B478" s="156">
        <v>42583.406481481485</v>
      </c>
      <c r="C478" s="261">
        <v>20000</v>
      </c>
      <c r="D478" s="145" t="s">
        <v>3852</v>
      </c>
      <c r="E478" s="305" t="str">
        <f t="shared" si="11"/>
        <v>23-66</v>
      </c>
    </row>
    <row r="479" spans="2:5">
      <c r="B479" s="156">
        <v>42583.393726851849</v>
      </c>
      <c r="C479" s="261">
        <v>7300</v>
      </c>
      <c r="D479" s="145" t="s">
        <v>3783</v>
      </c>
      <c r="E479" s="305" t="str">
        <f t="shared" si="11"/>
        <v>43-64</v>
      </c>
    </row>
    <row r="480" spans="2:5">
      <c r="B480" s="156">
        <v>42583.323020833333</v>
      </c>
      <c r="C480" s="261">
        <v>100</v>
      </c>
      <c r="D480" s="145" t="s">
        <v>21</v>
      </c>
      <c r="E480" s="201" t="str">
        <f t="shared" si="11"/>
        <v/>
      </c>
    </row>
    <row r="481" spans="2:5">
      <c r="B481" s="150" t="s">
        <v>30</v>
      </c>
      <c r="C481" s="164">
        <f>SUM(C6:C480)</f>
        <v>928100</v>
      </c>
      <c r="D481" s="301"/>
      <c r="E481" s="110"/>
    </row>
    <row r="482" spans="2:5" s="29" customFormat="1" ht="10.5">
      <c r="B482" s="151" t="s">
        <v>31</v>
      </c>
      <c r="C482" s="165">
        <f>C481*0.021</f>
        <v>19490.100000000002</v>
      </c>
      <c r="D482" s="302"/>
      <c r="E482" s="157"/>
    </row>
    <row r="483" spans="2:5">
      <c r="B483" s="76" t="s">
        <v>32</v>
      </c>
      <c r="C483" s="166"/>
      <c r="D483" s="300"/>
      <c r="E483" s="110"/>
    </row>
    <row r="484" spans="2:5">
      <c r="B484" s="156">
        <v>42612.541724537034</v>
      </c>
      <c r="C484" s="261">
        <v>100</v>
      </c>
      <c r="D484" s="145" t="s">
        <v>2611</v>
      </c>
      <c r="E484" s="110"/>
    </row>
    <row r="485" spans="2:5">
      <c r="B485" s="156">
        <v>42611.854166666664</v>
      </c>
      <c r="C485" s="261">
        <v>300</v>
      </c>
      <c r="D485" s="145" t="s">
        <v>2612</v>
      </c>
      <c r="E485" s="110"/>
    </row>
    <row r="486" spans="2:5">
      <c r="B486" s="156">
        <v>42611.531273148146</v>
      </c>
      <c r="C486" s="261">
        <v>500</v>
      </c>
      <c r="D486" s="145" t="s">
        <v>2610</v>
      </c>
      <c r="E486" s="110"/>
    </row>
    <row r="487" spans="2:5">
      <c r="B487" s="156">
        <v>42611.504537037035</v>
      </c>
      <c r="C487" s="261">
        <v>500</v>
      </c>
      <c r="D487" s="145" t="s">
        <v>2613</v>
      </c>
      <c r="E487" s="201"/>
    </row>
    <row r="488" spans="2:5">
      <c r="B488" s="156">
        <v>42609.434074074074</v>
      </c>
      <c r="C488" s="261">
        <v>3000</v>
      </c>
      <c r="D488" s="145" t="s">
        <v>2614</v>
      </c>
      <c r="E488" s="201"/>
    </row>
    <row r="489" spans="2:5">
      <c r="B489" s="156">
        <v>42586.052083333336</v>
      </c>
      <c r="C489" s="261">
        <v>300</v>
      </c>
      <c r="D489" s="145" t="s">
        <v>2615</v>
      </c>
      <c r="E489" s="201"/>
    </row>
    <row r="490" spans="2:5">
      <c r="B490" s="150" t="s">
        <v>30</v>
      </c>
      <c r="C490" s="164">
        <f>SUM(C484:C489)</f>
        <v>4700</v>
      </c>
      <c r="D490" s="301"/>
      <c r="E490" s="110"/>
    </row>
    <row r="491" spans="2:5" s="29" customFormat="1" ht="10.5">
      <c r="B491" s="151" t="s">
        <v>31</v>
      </c>
      <c r="C491" s="165">
        <f>C490*0.021</f>
        <v>98.7</v>
      </c>
      <c r="D491" s="302"/>
      <c r="E491" s="157"/>
    </row>
    <row r="492" spans="2:5">
      <c r="B492" s="76" t="s">
        <v>2622</v>
      </c>
      <c r="C492" s="166"/>
      <c r="D492" s="300"/>
      <c r="E492" s="110"/>
    </row>
    <row r="493" spans="2:5" ht="13.5" customHeight="1">
      <c r="B493" s="156">
        <v>42611.772974537038</v>
      </c>
      <c r="C493" s="261">
        <v>100</v>
      </c>
      <c r="D493" s="145" t="s">
        <v>2624</v>
      </c>
      <c r="E493" s="201"/>
    </row>
    <row r="494" spans="2:5" ht="14.25" customHeight="1">
      <c r="B494" s="156">
        <v>42607.735405092593</v>
      </c>
      <c r="C494" s="261">
        <v>500</v>
      </c>
      <c r="D494" s="145" t="s">
        <v>2623</v>
      </c>
      <c r="E494" s="201"/>
    </row>
    <row r="495" spans="2:5" ht="14.25" customHeight="1">
      <c r="B495" s="156">
        <v>42607.62358796296</v>
      </c>
      <c r="C495" s="261">
        <v>100</v>
      </c>
      <c r="D495" s="145" t="s">
        <v>2625</v>
      </c>
      <c r="E495" s="201"/>
    </row>
    <row r="496" spans="2:5">
      <c r="B496" s="152" t="s">
        <v>30</v>
      </c>
      <c r="C496" s="167">
        <f>SUM(C493:C495)</f>
        <v>700</v>
      </c>
      <c r="D496" s="301" t="s">
        <v>21</v>
      </c>
      <c r="E496" s="110"/>
    </row>
    <row r="497" spans="2:5" s="29" customFormat="1" ht="10.5">
      <c r="B497" s="151" t="s">
        <v>31</v>
      </c>
      <c r="C497" s="165">
        <f>C496*0.021</f>
        <v>14.700000000000001</v>
      </c>
      <c r="D497" s="302" t="s">
        <v>21</v>
      </c>
      <c r="E497" s="157"/>
    </row>
    <row r="498" spans="2:5" s="6" customFormat="1">
      <c r="B498" s="76" t="s">
        <v>33</v>
      </c>
      <c r="C498" s="166"/>
      <c r="D498" s="300"/>
      <c r="E498" s="158"/>
    </row>
    <row r="499" spans="2:5" s="6" customFormat="1">
      <c r="B499" s="156">
        <v>42601.680625000001</v>
      </c>
      <c r="C499" s="261">
        <v>300</v>
      </c>
      <c r="D499" s="145" t="s">
        <v>2609</v>
      </c>
      <c r="E499" s="158"/>
    </row>
    <row r="500" spans="2:5" s="6" customFormat="1">
      <c r="B500" s="150" t="s">
        <v>30</v>
      </c>
      <c r="C500" s="164">
        <f>SUM(C499:C499)</f>
        <v>300</v>
      </c>
      <c r="D500" s="301" t="s">
        <v>21</v>
      </c>
      <c r="E500" s="158"/>
    </row>
    <row r="501" spans="2:5" s="6" customFormat="1">
      <c r="B501" s="151" t="s">
        <v>31</v>
      </c>
      <c r="C501" s="165">
        <f>C500*0.021</f>
        <v>6.3000000000000007</v>
      </c>
      <c r="D501" s="302" t="s">
        <v>21</v>
      </c>
      <c r="E501" s="158"/>
    </row>
    <row r="502" spans="2:5" s="6" customFormat="1">
      <c r="B502" s="76" t="s">
        <v>132</v>
      </c>
      <c r="C502" s="166"/>
      <c r="D502" s="300"/>
      <c r="E502" s="158"/>
    </row>
    <row r="503" spans="2:5" s="6" customFormat="1">
      <c r="B503" s="156">
        <v>42607.900312500002</v>
      </c>
      <c r="C503" s="261">
        <v>5000</v>
      </c>
      <c r="D503" s="145" t="s">
        <v>2616</v>
      </c>
      <c r="E503" s="158"/>
    </row>
    <row r="504" spans="2:5" s="6" customFormat="1">
      <c r="B504" s="156">
        <v>42607.852523148147</v>
      </c>
      <c r="C504" s="261">
        <v>1500</v>
      </c>
      <c r="D504" s="145" t="s">
        <v>2617</v>
      </c>
      <c r="E504" s="158"/>
    </row>
    <row r="505" spans="2:5" s="6" customFormat="1">
      <c r="B505" s="156">
        <v>42606.574444444443</v>
      </c>
      <c r="C505" s="261">
        <v>20000</v>
      </c>
      <c r="D505" s="145" t="s">
        <v>2618</v>
      </c>
      <c r="E505" s="158"/>
    </row>
    <row r="506" spans="2:5" s="6" customFormat="1">
      <c r="B506" s="156">
        <v>42606.513993055552</v>
      </c>
      <c r="C506" s="261">
        <v>15000</v>
      </c>
      <c r="D506" s="145" t="s">
        <v>2619</v>
      </c>
      <c r="E506" s="158"/>
    </row>
    <row r="507" spans="2:5" s="6" customFormat="1">
      <c r="B507" s="156">
        <v>42606.477210648147</v>
      </c>
      <c r="C507" s="261">
        <v>3000</v>
      </c>
      <c r="D507" s="145" t="s">
        <v>2620</v>
      </c>
      <c r="E507" s="158"/>
    </row>
    <row r="508" spans="2:5" s="6" customFormat="1">
      <c r="B508" s="156">
        <v>42584.857835648145</v>
      </c>
      <c r="C508" s="261">
        <v>100</v>
      </c>
      <c r="D508" s="145" t="s">
        <v>2621</v>
      </c>
      <c r="E508" s="158"/>
    </row>
    <row r="509" spans="2:5" s="6" customFormat="1">
      <c r="B509" s="152" t="s">
        <v>30</v>
      </c>
      <c r="C509" s="167">
        <f>SUM(C503:C508)</f>
        <v>44600</v>
      </c>
      <c r="D509" s="301" t="s">
        <v>21</v>
      </c>
    </row>
    <row r="510" spans="2:5" s="6" customFormat="1">
      <c r="B510" s="151" t="s">
        <v>31</v>
      </c>
      <c r="C510" s="165">
        <f>C509*0.021</f>
        <v>936.6</v>
      </c>
      <c r="D510" s="302" t="s">
        <v>21</v>
      </c>
    </row>
    <row r="511" spans="2:5" s="6" customFormat="1" ht="15">
      <c r="B511" s="107"/>
      <c r="C511" s="267"/>
      <c r="D511" s="298"/>
    </row>
    <row r="512" spans="2:5" s="6" customFormat="1" ht="15">
      <c r="B512" s="107"/>
      <c r="C512" s="267"/>
      <c r="D512" s="298"/>
    </row>
    <row r="513" spans="2:4" s="6" customFormat="1" ht="15">
      <c r="B513" s="107"/>
      <c r="C513" s="267"/>
      <c r="D513" s="298"/>
    </row>
    <row r="514" spans="2:4" s="6" customFormat="1" ht="15">
      <c r="B514" s="107"/>
      <c r="C514" s="267"/>
      <c r="D514" s="298"/>
    </row>
    <row r="515" spans="2:4" s="6" customFormat="1" ht="15">
      <c r="B515" s="107"/>
      <c r="C515" s="267"/>
      <c r="D515" s="298"/>
    </row>
    <row r="516" spans="2:4" s="6" customFormat="1" ht="15">
      <c r="B516" s="107"/>
      <c r="C516" s="267"/>
      <c r="D516" s="298"/>
    </row>
    <row r="517" spans="2:4" s="6" customFormat="1" ht="15">
      <c r="B517" s="107"/>
      <c r="C517" s="267"/>
      <c r="D517" s="298"/>
    </row>
    <row r="518" spans="2:4" s="6" customFormat="1" ht="15">
      <c r="B518" s="107"/>
      <c r="C518" s="267"/>
      <c r="D518" s="298"/>
    </row>
    <row r="519" spans="2:4" s="6" customFormat="1" ht="15">
      <c r="B519" s="107"/>
      <c r="C519" s="267"/>
      <c r="D519" s="298"/>
    </row>
    <row r="520" spans="2:4" s="6" customFormat="1" ht="15">
      <c r="B520" s="107"/>
      <c r="C520" s="267"/>
      <c r="D520" s="298"/>
    </row>
    <row r="521" spans="2:4" s="6" customFormat="1" ht="15">
      <c r="B521" s="107"/>
      <c r="C521" s="267"/>
      <c r="D521" s="298"/>
    </row>
    <row r="522" spans="2:4" s="6" customFormat="1" ht="15">
      <c r="B522" s="107"/>
      <c r="C522" s="267"/>
      <c r="D522" s="298"/>
    </row>
    <row r="523" spans="2:4" s="6" customFormat="1" ht="15">
      <c r="B523" s="107"/>
      <c r="C523" s="267"/>
      <c r="D523" s="298"/>
    </row>
    <row r="524" spans="2:4" s="6" customFormat="1" ht="15">
      <c r="B524" s="107"/>
      <c r="C524" s="267"/>
      <c r="D524" s="298"/>
    </row>
    <row r="525" spans="2:4" s="6" customFormat="1" ht="15">
      <c r="B525" s="107"/>
      <c r="C525" s="267"/>
      <c r="D525" s="298"/>
    </row>
    <row r="526" spans="2:4" s="6" customFormat="1" ht="15">
      <c r="B526" s="107"/>
      <c r="C526" s="267"/>
      <c r="D526" s="298"/>
    </row>
    <row r="527" spans="2:4" s="6" customFormat="1" ht="15">
      <c r="B527" s="107"/>
      <c r="C527" s="267"/>
      <c r="D527" s="298"/>
    </row>
    <row r="528" spans="2:4" s="6" customFormat="1" ht="15">
      <c r="B528" s="107"/>
      <c r="C528" s="267"/>
      <c r="D528" s="298"/>
    </row>
    <row r="529" spans="2:4" s="6" customFormat="1" ht="15">
      <c r="B529" s="107"/>
      <c r="C529" s="267"/>
      <c r="D529" s="298"/>
    </row>
    <row r="530" spans="2:4" s="6" customFormat="1" ht="15">
      <c r="B530" s="107"/>
      <c r="C530" s="267"/>
      <c r="D530" s="298"/>
    </row>
    <row r="531" spans="2:4" s="6" customFormat="1" ht="15">
      <c r="B531" s="107"/>
      <c r="C531" s="267"/>
      <c r="D531" s="298"/>
    </row>
    <row r="532" spans="2:4" s="6" customFormat="1" ht="15">
      <c r="B532" s="107"/>
      <c r="C532" s="267"/>
      <c r="D532" s="298"/>
    </row>
    <row r="533" spans="2:4" s="6" customFormat="1" ht="15">
      <c r="B533" s="107"/>
      <c r="C533" s="267"/>
      <c r="D533" s="298"/>
    </row>
    <row r="534" spans="2:4" s="6" customFormat="1" ht="15">
      <c r="B534" s="107"/>
      <c r="C534" s="267"/>
      <c r="D534" s="298"/>
    </row>
    <row r="535" spans="2:4" s="6" customFormat="1" ht="15">
      <c r="B535" s="107"/>
      <c r="C535" s="267"/>
      <c r="D535" s="298"/>
    </row>
    <row r="536" spans="2:4" s="6" customFormat="1" ht="15">
      <c r="B536" s="107"/>
      <c r="C536" s="267"/>
      <c r="D536" s="298"/>
    </row>
    <row r="537" spans="2:4" s="6" customFormat="1" ht="15">
      <c r="B537" s="107"/>
      <c r="C537" s="267"/>
      <c r="D537" s="298"/>
    </row>
    <row r="538" spans="2:4" s="6" customFormat="1" ht="15">
      <c r="B538" s="107"/>
      <c r="C538" s="267"/>
      <c r="D538" s="298"/>
    </row>
    <row r="539" spans="2:4" s="6" customFormat="1" ht="15">
      <c r="B539" s="107"/>
      <c r="C539" s="267"/>
      <c r="D539" s="298"/>
    </row>
    <row r="540" spans="2:4" s="6" customFormat="1" ht="15">
      <c r="B540" s="107"/>
      <c r="C540" s="267"/>
      <c r="D540" s="298"/>
    </row>
    <row r="541" spans="2:4" s="6" customFormat="1" ht="15">
      <c r="B541" s="107"/>
      <c r="C541" s="267"/>
      <c r="D541" s="298"/>
    </row>
    <row r="542" spans="2:4" s="6" customFormat="1" ht="15">
      <c r="B542" s="107"/>
      <c r="C542" s="267"/>
      <c r="D542" s="298"/>
    </row>
    <row r="543" spans="2:4" s="6" customFormat="1" ht="15">
      <c r="B543" s="107"/>
      <c r="C543" s="267"/>
      <c r="D543" s="298"/>
    </row>
    <row r="544" spans="2:4" s="6" customFormat="1" ht="15">
      <c r="B544" s="107"/>
      <c r="C544" s="267"/>
      <c r="D544" s="298"/>
    </row>
    <row r="545" spans="2:4" s="6" customFormat="1" ht="15">
      <c r="B545" s="107"/>
      <c r="C545" s="267"/>
      <c r="D545" s="298"/>
    </row>
    <row r="546" spans="2:4" s="6" customFormat="1" ht="15">
      <c r="B546" s="107"/>
      <c r="C546" s="267"/>
      <c r="D546" s="298"/>
    </row>
    <row r="547" spans="2:4" s="6" customFormat="1" ht="15">
      <c r="B547" s="107"/>
      <c r="C547" s="267"/>
      <c r="D547" s="298"/>
    </row>
    <row r="548" spans="2:4" s="6" customFormat="1" ht="15">
      <c r="B548" s="107"/>
      <c r="C548" s="267"/>
      <c r="D548" s="298"/>
    </row>
    <row r="549" spans="2:4" s="6" customFormat="1" ht="15">
      <c r="B549" s="107"/>
      <c r="C549" s="267"/>
      <c r="D549" s="298"/>
    </row>
    <row r="550" spans="2:4" s="6" customFormat="1" ht="15">
      <c r="B550" s="107"/>
      <c r="C550" s="267"/>
      <c r="D550" s="298"/>
    </row>
    <row r="551" spans="2:4" s="6" customFormat="1" ht="15">
      <c r="B551" s="107"/>
      <c r="C551" s="267"/>
      <c r="D551" s="298"/>
    </row>
    <row r="552" spans="2:4" s="6" customFormat="1" ht="15">
      <c r="B552" s="107"/>
      <c r="C552" s="267"/>
      <c r="D552" s="298"/>
    </row>
    <row r="553" spans="2:4" s="6" customFormat="1" ht="15">
      <c r="B553" s="107"/>
      <c r="C553" s="267"/>
      <c r="D553" s="298"/>
    </row>
    <row r="554" spans="2:4" s="6" customFormat="1" ht="15">
      <c r="B554" s="107"/>
      <c r="C554" s="267"/>
      <c r="D554" s="298"/>
    </row>
    <row r="555" spans="2:4" s="6" customFormat="1" ht="15">
      <c r="B555" s="107"/>
      <c r="C555" s="267"/>
      <c r="D555" s="298"/>
    </row>
    <row r="556" spans="2:4" s="6" customFormat="1" ht="15">
      <c r="B556" s="107"/>
      <c r="C556" s="267"/>
      <c r="D556" s="298"/>
    </row>
    <row r="557" spans="2:4" s="6" customFormat="1" ht="15">
      <c r="B557" s="107"/>
      <c r="C557" s="267"/>
      <c r="D557" s="298"/>
    </row>
    <row r="558" spans="2:4" s="6" customFormat="1" ht="15">
      <c r="B558" s="107"/>
      <c r="C558" s="267"/>
      <c r="D558" s="298"/>
    </row>
    <row r="559" spans="2:4" s="6" customFormat="1">
      <c r="B559" s="11"/>
      <c r="C559" s="267"/>
      <c r="D559" s="298"/>
    </row>
    <row r="560" spans="2:4" s="6" customFormat="1">
      <c r="B560" s="11"/>
      <c r="C560" s="267"/>
      <c r="D560" s="298"/>
    </row>
    <row r="561" spans="2:4" s="6" customFormat="1">
      <c r="B561" s="11"/>
      <c r="C561" s="267"/>
      <c r="D561" s="298"/>
    </row>
    <row r="562" spans="2:4" s="6" customFormat="1">
      <c r="B562" s="11"/>
      <c r="C562" s="267"/>
      <c r="D562" s="298"/>
    </row>
    <row r="563" spans="2:4" s="6" customFormat="1">
      <c r="B563" s="11"/>
      <c r="C563" s="267"/>
      <c r="D563" s="298"/>
    </row>
    <row r="564" spans="2:4" s="6" customFormat="1">
      <c r="B564" s="11"/>
      <c r="C564" s="267"/>
      <c r="D564" s="298"/>
    </row>
    <row r="565" spans="2:4" s="6" customFormat="1">
      <c r="B565" s="11"/>
      <c r="C565" s="267"/>
      <c r="D565" s="298"/>
    </row>
    <row r="566" spans="2:4" s="6" customFormat="1">
      <c r="B566" s="11"/>
      <c r="C566" s="267"/>
      <c r="D566" s="298"/>
    </row>
    <row r="567" spans="2:4" s="6" customFormat="1">
      <c r="B567" s="11"/>
      <c r="C567" s="267"/>
      <c r="D567" s="298"/>
    </row>
    <row r="568" spans="2:4" s="6" customFormat="1">
      <c r="B568" s="11"/>
      <c r="C568" s="267"/>
      <c r="D568" s="298"/>
    </row>
    <row r="569" spans="2:4" s="6" customFormat="1">
      <c r="B569" s="11"/>
      <c r="C569" s="267"/>
      <c r="D569" s="298"/>
    </row>
    <row r="570" spans="2:4" s="6" customFormat="1">
      <c r="B570" s="11"/>
      <c r="C570" s="267"/>
      <c r="D570" s="298"/>
    </row>
    <row r="571" spans="2:4" s="6" customFormat="1">
      <c r="B571" s="11"/>
      <c r="C571" s="267"/>
      <c r="D571" s="298"/>
    </row>
    <row r="572" spans="2:4" s="6" customFormat="1">
      <c r="B572" s="11"/>
      <c r="C572" s="267"/>
      <c r="D572" s="298"/>
    </row>
    <row r="573" spans="2:4" s="6" customFormat="1">
      <c r="B573" s="11"/>
      <c r="C573" s="267"/>
      <c r="D573" s="298"/>
    </row>
    <row r="574" spans="2:4" s="6" customFormat="1">
      <c r="B574" s="11"/>
      <c r="C574" s="267"/>
      <c r="D574" s="298"/>
    </row>
    <row r="575" spans="2:4" s="6" customFormat="1">
      <c r="B575" s="11"/>
      <c r="C575" s="267"/>
      <c r="D575" s="298"/>
    </row>
    <row r="576" spans="2:4" s="6" customFormat="1">
      <c r="B576" s="11"/>
      <c r="C576" s="267"/>
      <c r="D576" s="298"/>
    </row>
    <row r="577" spans="2:4" s="6" customFormat="1">
      <c r="B577" s="11"/>
      <c r="C577" s="267"/>
      <c r="D577" s="298"/>
    </row>
    <row r="578" spans="2:4" s="6" customFormat="1">
      <c r="B578" s="11"/>
      <c r="C578" s="267"/>
      <c r="D578" s="298"/>
    </row>
    <row r="579" spans="2:4" s="6" customFormat="1">
      <c r="B579" s="11"/>
      <c r="C579" s="267"/>
      <c r="D579" s="298"/>
    </row>
    <row r="580" spans="2:4" s="6" customFormat="1">
      <c r="B580" s="11"/>
      <c r="C580" s="267"/>
      <c r="D580" s="298"/>
    </row>
    <row r="581" spans="2:4" s="6" customFormat="1">
      <c r="B581" s="11"/>
      <c r="C581" s="267"/>
      <c r="D581" s="298"/>
    </row>
    <row r="582" spans="2:4" s="6" customFormat="1">
      <c r="B582" s="11"/>
      <c r="C582" s="267"/>
      <c r="D582" s="298"/>
    </row>
    <row r="583" spans="2:4" s="6" customFormat="1">
      <c r="B583" s="11"/>
      <c r="C583" s="267"/>
      <c r="D583" s="298"/>
    </row>
    <row r="584" spans="2:4" s="6" customFormat="1">
      <c r="B584" s="11"/>
      <c r="C584" s="267"/>
      <c r="D584" s="298"/>
    </row>
    <row r="585" spans="2:4" s="6" customFormat="1">
      <c r="B585" s="11"/>
      <c r="C585" s="267"/>
      <c r="D585" s="298"/>
    </row>
    <row r="586" spans="2:4" s="6" customFormat="1">
      <c r="B586" s="11"/>
      <c r="C586" s="267"/>
      <c r="D586" s="298"/>
    </row>
    <row r="587" spans="2:4" s="6" customFormat="1">
      <c r="B587" s="11"/>
      <c r="C587" s="267"/>
      <c r="D587" s="298"/>
    </row>
    <row r="588" spans="2:4" s="6" customFormat="1">
      <c r="B588" s="11"/>
      <c r="C588" s="267"/>
      <c r="D588" s="298"/>
    </row>
    <row r="589" spans="2:4" s="6" customFormat="1">
      <c r="B589" s="11"/>
      <c r="C589" s="267"/>
      <c r="D589" s="298"/>
    </row>
    <row r="590" spans="2:4" s="6" customFormat="1">
      <c r="B590" s="11"/>
      <c r="C590" s="267"/>
      <c r="D590" s="298"/>
    </row>
    <row r="591" spans="2:4" s="6" customFormat="1">
      <c r="B591" s="11"/>
      <c r="C591" s="267"/>
      <c r="D591" s="298"/>
    </row>
    <row r="592" spans="2:4" s="6" customFormat="1">
      <c r="B592" s="11"/>
      <c r="C592" s="267"/>
      <c r="D592" s="298"/>
    </row>
    <row r="593" spans="2:4" s="6" customFormat="1">
      <c r="B593" s="11"/>
      <c r="C593" s="267"/>
      <c r="D593" s="298"/>
    </row>
    <row r="594" spans="2:4" s="6" customFormat="1">
      <c r="B594" s="11"/>
      <c r="C594" s="267"/>
      <c r="D594" s="298"/>
    </row>
    <row r="595" spans="2:4" s="6" customFormat="1">
      <c r="B595" s="11"/>
      <c r="C595" s="267"/>
      <c r="D595" s="298"/>
    </row>
    <row r="596" spans="2:4" s="6" customFormat="1">
      <c r="B596" s="11"/>
      <c r="C596" s="267"/>
      <c r="D596" s="298"/>
    </row>
    <row r="597" spans="2:4" s="6" customFormat="1">
      <c r="B597" s="11"/>
      <c r="C597" s="267"/>
      <c r="D597" s="298"/>
    </row>
    <row r="598" spans="2:4" s="6" customFormat="1">
      <c r="B598" s="11"/>
      <c r="C598" s="267"/>
      <c r="D598" s="298"/>
    </row>
    <row r="599" spans="2:4" s="6" customFormat="1">
      <c r="B599" s="11"/>
      <c r="C599" s="267"/>
      <c r="D599" s="298"/>
    </row>
    <row r="600" spans="2:4" s="6" customFormat="1">
      <c r="B600" s="11"/>
      <c r="C600" s="267"/>
      <c r="D600" s="298"/>
    </row>
    <row r="601" spans="2:4" s="6" customFormat="1">
      <c r="B601" s="11"/>
      <c r="C601" s="267"/>
      <c r="D601" s="298"/>
    </row>
    <row r="602" spans="2:4" s="6" customFormat="1">
      <c r="B602" s="11"/>
      <c r="C602" s="267"/>
      <c r="D602" s="298"/>
    </row>
    <row r="603" spans="2:4" s="6" customFormat="1">
      <c r="B603" s="11"/>
      <c r="C603" s="267"/>
      <c r="D603" s="298"/>
    </row>
    <row r="604" spans="2:4" s="6" customFormat="1">
      <c r="B604" s="11"/>
      <c r="C604" s="267"/>
      <c r="D604" s="298"/>
    </row>
    <row r="605" spans="2:4" s="6" customFormat="1">
      <c r="B605" s="11"/>
      <c r="C605" s="267"/>
      <c r="D605" s="298"/>
    </row>
    <row r="606" spans="2:4" s="6" customFormat="1">
      <c r="B606" s="11"/>
      <c r="C606" s="267"/>
      <c r="D606" s="298"/>
    </row>
    <row r="607" spans="2:4" s="6" customFormat="1">
      <c r="B607" s="11"/>
      <c r="C607" s="267"/>
      <c r="D607" s="298"/>
    </row>
    <row r="608" spans="2:4" s="6" customFormat="1">
      <c r="B608" s="11"/>
      <c r="C608" s="267"/>
      <c r="D608" s="298"/>
    </row>
    <row r="609" spans="2:4" s="6" customFormat="1">
      <c r="B609" s="11"/>
      <c r="C609" s="267"/>
      <c r="D609" s="298"/>
    </row>
    <row r="610" spans="2:4" s="6" customFormat="1">
      <c r="B610" s="11"/>
      <c r="C610" s="267"/>
      <c r="D610" s="298"/>
    </row>
    <row r="611" spans="2:4" s="6" customFormat="1">
      <c r="B611" s="11"/>
      <c r="C611" s="267"/>
      <c r="D611" s="298"/>
    </row>
    <row r="612" spans="2:4" s="6" customFormat="1">
      <c r="B612" s="11"/>
      <c r="C612" s="267"/>
      <c r="D612" s="298"/>
    </row>
    <row r="613" spans="2:4" s="6" customFormat="1">
      <c r="B613" s="11"/>
      <c r="C613" s="267"/>
      <c r="D613" s="298"/>
    </row>
    <row r="614" spans="2:4" s="6" customFormat="1">
      <c r="B614" s="11"/>
      <c r="C614" s="267"/>
      <c r="D614" s="298"/>
    </row>
    <row r="615" spans="2:4" s="6" customFormat="1">
      <c r="B615" s="11"/>
      <c r="C615" s="267"/>
      <c r="D615" s="298"/>
    </row>
    <row r="616" spans="2:4" s="6" customFormat="1">
      <c r="B616" s="11"/>
      <c r="C616" s="267"/>
      <c r="D616" s="298"/>
    </row>
    <row r="617" spans="2:4" s="6" customFormat="1">
      <c r="B617" s="11"/>
      <c r="C617" s="267"/>
      <c r="D617" s="298"/>
    </row>
    <row r="618" spans="2:4" s="6" customFormat="1">
      <c r="B618" s="11"/>
      <c r="C618" s="267"/>
      <c r="D618" s="298"/>
    </row>
    <row r="619" spans="2:4" s="6" customFormat="1">
      <c r="B619" s="11"/>
      <c r="C619" s="267"/>
      <c r="D619" s="298"/>
    </row>
    <row r="620" spans="2:4" s="6" customFormat="1">
      <c r="B620" s="11"/>
      <c r="C620" s="267"/>
      <c r="D620" s="298"/>
    </row>
    <row r="621" spans="2:4" s="6" customFormat="1">
      <c r="B621" s="11"/>
      <c r="C621" s="267"/>
      <c r="D621" s="298"/>
    </row>
    <row r="622" spans="2:4" s="6" customFormat="1">
      <c r="B622" s="11"/>
      <c r="C622" s="267"/>
      <c r="D622" s="298"/>
    </row>
    <row r="623" spans="2:4" s="6" customFormat="1">
      <c r="B623" s="11"/>
      <c r="C623" s="267"/>
      <c r="D623" s="298"/>
    </row>
    <row r="624" spans="2:4" s="6" customFormat="1">
      <c r="B624" s="11"/>
      <c r="C624" s="267"/>
      <c r="D624" s="298"/>
    </row>
    <row r="625" spans="2:4" s="6" customFormat="1">
      <c r="B625" s="11"/>
      <c r="C625" s="267"/>
      <c r="D625" s="298"/>
    </row>
    <row r="626" spans="2:4" s="6" customFormat="1">
      <c r="B626" s="11"/>
      <c r="C626" s="267"/>
      <c r="D626" s="298"/>
    </row>
    <row r="627" spans="2:4" s="6" customFormat="1">
      <c r="B627" s="11"/>
      <c r="C627" s="267"/>
      <c r="D627" s="298"/>
    </row>
    <row r="628" spans="2:4" s="6" customFormat="1">
      <c r="B628" s="11"/>
      <c r="C628" s="267"/>
      <c r="D628" s="298"/>
    </row>
    <row r="629" spans="2:4" s="6" customFormat="1">
      <c r="B629" s="11"/>
      <c r="C629" s="267"/>
      <c r="D629" s="298"/>
    </row>
    <row r="630" spans="2:4" s="6" customFormat="1">
      <c r="B630" s="11"/>
      <c r="C630" s="267"/>
      <c r="D630" s="298"/>
    </row>
    <row r="631" spans="2:4" s="6" customFormat="1">
      <c r="B631" s="11"/>
      <c r="C631" s="267"/>
      <c r="D631" s="298"/>
    </row>
    <row r="632" spans="2:4" s="6" customFormat="1">
      <c r="B632" s="11"/>
      <c r="C632" s="267"/>
      <c r="D632" s="298"/>
    </row>
    <row r="633" spans="2:4" s="6" customFormat="1">
      <c r="B633" s="11"/>
      <c r="C633" s="267"/>
      <c r="D633" s="298"/>
    </row>
    <row r="634" spans="2:4" s="6" customFormat="1">
      <c r="B634" s="11"/>
      <c r="C634" s="267"/>
      <c r="D634" s="298"/>
    </row>
    <row r="635" spans="2:4" s="6" customFormat="1">
      <c r="B635" s="11"/>
      <c r="C635" s="267"/>
      <c r="D635" s="298"/>
    </row>
    <row r="636" spans="2:4" s="6" customFormat="1">
      <c r="B636" s="11"/>
      <c r="C636" s="267"/>
      <c r="D636" s="298"/>
    </row>
    <row r="637" spans="2:4" s="6" customFormat="1">
      <c r="B637" s="11"/>
      <c r="C637" s="267"/>
      <c r="D637" s="298"/>
    </row>
    <row r="638" spans="2:4" s="6" customFormat="1">
      <c r="B638" s="11"/>
      <c r="C638" s="267"/>
      <c r="D638" s="298"/>
    </row>
    <row r="639" spans="2:4" s="6" customFormat="1">
      <c r="B639" s="11"/>
      <c r="C639" s="267"/>
      <c r="D639" s="298"/>
    </row>
    <row r="640" spans="2:4" s="6" customFormat="1">
      <c r="B640" s="11"/>
      <c r="C640" s="267"/>
      <c r="D640" s="298"/>
    </row>
    <row r="641" spans="2:4" s="6" customFormat="1">
      <c r="B641" s="11"/>
      <c r="C641" s="267"/>
      <c r="D641" s="298"/>
    </row>
    <row r="642" spans="2:4" s="6" customFormat="1">
      <c r="B642" s="11"/>
      <c r="C642" s="267"/>
      <c r="D642" s="298"/>
    </row>
    <row r="643" spans="2:4" s="6" customFormat="1">
      <c r="B643" s="11"/>
      <c r="C643" s="267"/>
      <c r="D643" s="298"/>
    </row>
    <row r="644" spans="2:4" s="6" customFormat="1">
      <c r="B644" s="11"/>
      <c r="C644" s="267"/>
      <c r="D644" s="298"/>
    </row>
    <row r="645" spans="2:4" s="6" customFormat="1">
      <c r="B645" s="11"/>
      <c r="C645" s="267"/>
      <c r="D645" s="298"/>
    </row>
    <row r="646" spans="2:4" s="6" customFormat="1">
      <c r="B646" s="11"/>
      <c r="C646" s="267"/>
      <c r="D646" s="298"/>
    </row>
    <row r="647" spans="2:4" s="6" customFormat="1">
      <c r="B647" s="11"/>
      <c r="C647" s="267"/>
      <c r="D647" s="298"/>
    </row>
    <row r="648" spans="2:4" s="6" customFormat="1">
      <c r="B648" s="11"/>
      <c r="C648" s="267"/>
      <c r="D648" s="298"/>
    </row>
    <row r="649" spans="2:4" s="6" customFormat="1">
      <c r="B649" s="11"/>
      <c r="C649" s="267"/>
      <c r="D649" s="298"/>
    </row>
    <row r="650" spans="2:4" s="6" customFormat="1">
      <c r="B650" s="11"/>
      <c r="C650" s="267"/>
      <c r="D650" s="298"/>
    </row>
    <row r="651" spans="2:4" s="6" customFormat="1">
      <c r="B651" s="11"/>
      <c r="C651" s="267"/>
      <c r="D651" s="298"/>
    </row>
    <row r="652" spans="2:4" s="6" customFormat="1">
      <c r="B652" s="11"/>
      <c r="C652" s="267"/>
      <c r="D652" s="298"/>
    </row>
    <row r="653" spans="2:4" s="6" customFormat="1">
      <c r="B653" s="11"/>
      <c r="C653" s="267"/>
      <c r="D653" s="298"/>
    </row>
    <row r="654" spans="2:4" s="6" customFormat="1">
      <c r="B654" s="11"/>
      <c r="C654" s="267"/>
      <c r="D654" s="298"/>
    </row>
    <row r="655" spans="2:4" s="6" customFormat="1">
      <c r="B655" s="11"/>
      <c r="C655" s="267"/>
      <c r="D655" s="298"/>
    </row>
    <row r="656" spans="2:4" s="6" customFormat="1">
      <c r="B656" s="11"/>
      <c r="C656" s="267"/>
      <c r="D656" s="298"/>
    </row>
    <row r="657" spans="2:4" s="6" customFormat="1">
      <c r="B657" s="11"/>
      <c r="C657" s="267"/>
      <c r="D657" s="298"/>
    </row>
    <row r="658" spans="2:4" s="6" customFormat="1">
      <c r="B658" s="11"/>
      <c r="C658" s="267"/>
      <c r="D658" s="298"/>
    </row>
    <row r="659" spans="2:4" s="6" customFormat="1">
      <c r="B659" s="11"/>
      <c r="C659" s="267"/>
      <c r="D659" s="298"/>
    </row>
    <row r="660" spans="2:4" s="6" customFormat="1">
      <c r="B660" s="11"/>
      <c r="C660" s="267"/>
      <c r="D660" s="298"/>
    </row>
    <row r="661" spans="2:4" s="6" customFormat="1">
      <c r="B661" s="11"/>
      <c r="C661" s="267"/>
      <c r="D661" s="298"/>
    </row>
    <row r="662" spans="2:4" s="6" customFormat="1">
      <c r="B662" s="11"/>
      <c r="C662" s="267"/>
      <c r="D662" s="298"/>
    </row>
    <row r="663" spans="2:4">
      <c r="B663" s="11"/>
    </row>
    <row r="664" spans="2:4">
      <c r="B664" s="11"/>
    </row>
    <row r="665" spans="2:4">
      <c r="B665" s="11"/>
    </row>
    <row r="666" spans="2:4">
      <c r="B666" s="11"/>
    </row>
    <row r="667" spans="2:4">
      <c r="B667" s="11"/>
    </row>
    <row r="668" spans="2:4">
      <c r="B668" s="11"/>
      <c r="C668" s="273"/>
      <c r="D668" s="304"/>
    </row>
    <row r="669" spans="2:4">
      <c r="B669" s="11"/>
      <c r="C669" s="273"/>
      <c r="D669" s="304"/>
    </row>
    <row r="670" spans="2:4">
      <c r="B670" s="11"/>
      <c r="C670" s="273"/>
      <c r="D670" s="304"/>
    </row>
    <row r="671" spans="2:4">
      <c r="B671" s="11"/>
      <c r="C671" s="273"/>
      <c r="D671" s="304"/>
    </row>
    <row r="672" spans="2:4">
      <c r="B672" s="11"/>
      <c r="C672" s="273"/>
      <c r="D672" s="304"/>
    </row>
    <row r="673" spans="2:4">
      <c r="B673" s="11"/>
      <c r="C673" s="273"/>
      <c r="D673" s="304"/>
    </row>
    <row r="674" spans="2:4">
      <c r="B674" s="11"/>
      <c r="C674" s="273"/>
      <c r="D674" s="304"/>
    </row>
    <row r="675" spans="2:4">
      <c r="B675" s="11"/>
      <c r="C675" s="273"/>
      <c r="D675" s="304"/>
    </row>
    <row r="676" spans="2:4">
      <c r="B676" s="11"/>
      <c r="C676" s="273"/>
      <c r="D676" s="304"/>
    </row>
    <row r="677" spans="2:4">
      <c r="B677" s="11"/>
      <c r="C677" s="273"/>
      <c r="D677" s="304"/>
    </row>
  </sheetData>
  <sheetProtection algorithmName="SHA-512" hashValue="L8VBxX3RN48JeQ5on70OCVmyLkhcVQn477raWyt1gt1VIsEWYnAqNWptFHitHXErnmACofRkp9aqkaXspJwgVw==" saltValue="wpKm4kF8vYUKVOYAwIV88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45"/>
  <sheetViews>
    <sheetView workbookViewId="0">
      <selection activeCell="A4" sqref="A4"/>
    </sheetView>
  </sheetViews>
  <sheetFormatPr defaultRowHeight="15"/>
  <cols>
    <col min="2" max="2" width="21.7109375" customWidth="1"/>
    <col min="3" max="3" width="21.5703125" style="275" customWidth="1"/>
    <col min="4" max="4" width="23.28515625" customWidth="1"/>
    <col min="5" max="5" width="18.28515625" customWidth="1"/>
    <col min="6" max="6" width="24.42578125" customWidth="1"/>
  </cols>
  <sheetData>
    <row r="1" spans="1:8" s="1" customFormat="1" ht="43.5" customHeight="1">
      <c r="A1" s="18"/>
      <c r="B1" s="18"/>
      <c r="C1" s="344" t="s">
        <v>154</v>
      </c>
      <c r="D1" s="344"/>
      <c r="E1" s="20"/>
    </row>
    <row r="2" spans="1:8" s="1" customFormat="1" ht="14.25">
      <c r="B2" s="7" t="s">
        <v>13</v>
      </c>
      <c r="C2" s="249">
        <f>SUM(C45-D45)</f>
        <v>165386.94</v>
      </c>
      <c r="D2" s="224"/>
    </row>
    <row r="3" spans="1:8" s="1" customFormat="1" ht="12.75">
      <c r="B3" s="8"/>
      <c r="C3" s="259"/>
      <c r="D3" s="11"/>
    </row>
    <row r="4" spans="1:8" s="23" customFormat="1" ht="32.25" customHeight="1">
      <c r="B4" s="75" t="s">
        <v>9</v>
      </c>
      <c r="C4" s="331" t="s">
        <v>14</v>
      </c>
      <c r="D4" s="331" t="s">
        <v>5098</v>
      </c>
      <c r="E4" s="260" t="s">
        <v>10</v>
      </c>
      <c r="F4" s="83" t="s">
        <v>11</v>
      </c>
    </row>
    <row r="5" spans="1:8">
      <c r="B5" s="198">
        <v>42583</v>
      </c>
      <c r="C5" s="325">
        <v>375</v>
      </c>
      <c r="D5" s="325">
        <f>SUM(C5-E5)</f>
        <v>16.379999999999995</v>
      </c>
      <c r="E5" s="274">
        <v>358.62</v>
      </c>
      <c r="F5" s="145" t="s">
        <v>5102</v>
      </c>
      <c r="H5" s="311"/>
    </row>
    <row r="6" spans="1:8">
      <c r="B6" s="198">
        <v>42585</v>
      </c>
      <c r="C6" s="325">
        <v>500</v>
      </c>
      <c r="D6" s="325">
        <f t="shared" ref="D6:D44" si="0">SUM(C6-E6)</f>
        <v>18.5</v>
      </c>
      <c r="E6" s="274">
        <v>481.5</v>
      </c>
      <c r="F6" s="145" t="s">
        <v>5103</v>
      </c>
      <c r="H6" s="311"/>
    </row>
    <row r="7" spans="1:8">
      <c r="B7" s="198">
        <v>42585</v>
      </c>
      <c r="C7" s="325">
        <v>350</v>
      </c>
      <c r="D7" s="325">
        <f t="shared" si="0"/>
        <v>15.949999999999989</v>
      </c>
      <c r="E7" s="274">
        <v>334.05</v>
      </c>
      <c r="F7" s="145" t="s">
        <v>5104</v>
      </c>
      <c r="H7" s="311"/>
    </row>
    <row r="8" spans="1:8">
      <c r="B8" s="198">
        <v>42586</v>
      </c>
      <c r="C8" s="325">
        <v>600</v>
      </c>
      <c r="D8" s="325">
        <f t="shared" si="0"/>
        <v>20.200000000000045</v>
      </c>
      <c r="E8" s="274">
        <v>579.79999999999995</v>
      </c>
      <c r="F8" s="145" t="s">
        <v>5105</v>
      </c>
      <c r="H8" s="311"/>
    </row>
    <row r="9" spans="1:8">
      <c r="B9" s="198">
        <v>42587</v>
      </c>
      <c r="C9" s="325">
        <v>5000</v>
      </c>
      <c r="D9" s="325">
        <f t="shared" si="0"/>
        <v>95</v>
      </c>
      <c r="E9" s="274">
        <v>4905</v>
      </c>
      <c r="F9" s="145" t="s">
        <v>5106</v>
      </c>
      <c r="H9" s="311"/>
    </row>
    <row r="10" spans="1:8">
      <c r="B10" s="198">
        <v>42587</v>
      </c>
      <c r="C10" s="325">
        <v>6000</v>
      </c>
      <c r="D10" s="325">
        <f t="shared" si="0"/>
        <v>142</v>
      </c>
      <c r="E10" s="274">
        <v>5858</v>
      </c>
      <c r="F10" s="145" t="s">
        <v>5107</v>
      </c>
      <c r="H10" s="311"/>
    </row>
    <row r="11" spans="1:8">
      <c r="B11" s="198">
        <v>42589</v>
      </c>
      <c r="C11" s="325">
        <v>200</v>
      </c>
      <c r="D11" s="325">
        <f t="shared" si="0"/>
        <v>13.400000000000006</v>
      </c>
      <c r="E11" s="274">
        <v>186.6</v>
      </c>
      <c r="F11" s="145" t="s">
        <v>5109</v>
      </c>
      <c r="H11" s="311"/>
    </row>
    <row r="12" spans="1:8">
      <c r="B12" s="198">
        <v>42589</v>
      </c>
      <c r="C12" s="325">
        <v>75</v>
      </c>
      <c r="D12" s="325">
        <f t="shared" si="0"/>
        <v>11.280000000000001</v>
      </c>
      <c r="E12" s="274">
        <v>63.72</v>
      </c>
      <c r="F12" s="145" t="s">
        <v>5110</v>
      </c>
      <c r="H12" s="311"/>
    </row>
    <row r="13" spans="1:8">
      <c r="B13" s="198">
        <v>42590</v>
      </c>
      <c r="C13" s="325">
        <v>400</v>
      </c>
      <c r="D13" s="325">
        <f t="shared" si="0"/>
        <v>16.800000000000011</v>
      </c>
      <c r="E13" s="274">
        <v>383.2</v>
      </c>
      <c r="F13" s="145" t="s">
        <v>5112</v>
      </c>
      <c r="H13" s="311"/>
    </row>
    <row r="14" spans="1:8">
      <c r="B14" s="198">
        <v>42591</v>
      </c>
      <c r="C14" s="325">
        <v>3000</v>
      </c>
      <c r="D14" s="325">
        <f t="shared" si="0"/>
        <v>61</v>
      </c>
      <c r="E14" s="274">
        <v>2939</v>
      </c>
      <c r="F14" s="145" t="s">
        <v>5111</v>
      </c>
      <c r="H14" s="311"/>
    </row>
    <row r="15" spans="1:8">
      <c r="B15" s="198">
        <v>42591</v>
      </c>
      <c r="C15" s="325">
        <v>1000</v>
      </c>
      <c r="D15" s="325">
        <f t="shared" si="0"/>
        <v>27</v>
      </c>
      <c r="E15" s="274">
        <v>973</v>
      </c>
      <c r="F15" s="145" t="s">
        <v>5102</v>
      </c>
      <c r="H15" s="311"/>
    </row>
    <row r="16" spans="1:8">
      <c r="B16" s="198">
        <v>42592</v>
      </c>
      <c r="C16" s="325">
        <v>300</v>
      </c>
      <c r="D16" s="325">
        <f t="shared" si="0"/>
        <v>16.600000000000023</v>
      </c>
      <c r="E16" s="274">
        <v>283.39999999999998</v>
      </c>
      <c r="F16" s="145" t="s">
        <v>5108</v>
      </c>
      <c r="H16" s="311"/>
    </row>
    <row r="17" spans="2:8">
      <c r="B17" s="198">
        <v>42592</v>
      </c>
      <c r="C17" s="325">
        <v>1400</v>
      </c>
      <c r="D17" s="325">
        <f t="shared" si="0"/>
        <v>40.799999999999955</v>
      </c>
      <c r="E17" s="274">
        <v>1359.2</v>
      </c>
      <c r="F17" s="145" t="s">
        <v>2582</v>
      </c>
      <c r="H17" s="311"/>
    </row>
    <row r="18" spans="2:8">
      <c r="B18" s="198">
        <v>42592</v>
      </c>
      <c r="C18" s="325">
        <v>150</v>
      </c>
      <c r="D18" s="325">
        <f t="shared" si="0"/>
        <v>12.550000000000011</v>
      </c>
      <c r="E18" s="274">
        <v>137.44999999999999</v>
      </c>
      <c r="F18" s="145" t="s">
        <v>5113</v>
      </c>
      <c r="H18" s="311"/>
    </row>
    <row r="19" spans="2:8">
      <c r="B19" s="198">
        <v>42593</v>
      </c>
      <c r="C19" s="325">
        <v>1000</v>
      </c>
      <c r="D19" s="325">
        <f t="shared" si="0"/>
        <v>32</v>
      </c>
      <c r="E19" s="274">
        <v>968</v>
      </c>
      <c r="F19" s="145" t="s">
        <v>2581</v>
      </c>
      <c r="H19" s="311"/>
    </row>
    <row r="20" spans="2:8">
      <c r="B20" s="198">
        <v>42593</v>
      </c>
      <c r="C20" s="325">
        <v>50000</v>
      </c>
      <c r="D20" s="325">
        <f t="shared" si="0"/>
        <v>1110</v>
      </c>
      <c r="E20" s="274">
        <v>48890</v>
      </c>
      <c r="F20" s="145" t="s">
        <v>2580</v>
      </c>
      <c r="H20" s="311"/>
    </row>
    <row r="21" spans="2:8">
      <c r="B21" s="198">
        <v>42593</v>
      </c>
      <c r="C21" s="325">
        <v>500</v>
      </c>
      <c r="D21" s="325">
        <f t="shared" si="0"/>
        <v>18.5</v>
      </c>
      <c r="E21" s="274">
        <v>481.5</v>
      </c>
      <c r="F21" s="145" t="s">
        <v>5114</v>
      </c>
      <c r="H21" s="311"/>
    </row>
    <row r="22" spans="2:8">
      <c r="B22" s="198">
        <v>42593</v>
      </c>
      <c r="C22" s="325">
        <v>1000</v>
      </c>
      <c r="D22" s="325">
        <f t="shared" si="0"/>
        <v>27</v>
      </c>
      <c r="E22" s="274">
        <v>973</v>
      </c>
      <c r="F22" s="145" t="s">
        <v>5115</v>
      </c>
      <c r="H22" s="311"/>
    </row>
    <row r="23" spans="2:8">
      <c r="B23" s="198">
        <v>42594</v>
      </c>
      <c r="C23" s="325">
        <v>4000</v>
      </c>
      <c r="D23" s="325">
        <f t="shared" si="0"/>
        <v>98</v>
      </c>
      <c r="E23" s="274">
        <v>3902</v>
      </c>
      <c r="F23" s="145" t="s">
        <v>2579</v>
      </c>
      <c r="H23" s="311"/>
    </row>
    <row r="24" spans="2:8">
      <c r="B24" s="198">
        <v>42595</v>
      </c>
      <c r="C24" s="325">
        <v>2000</v>
      </c>
      <c r="D24" s="325">
        <f t="shared" si="0"/>
        <v>54</v>
      </c>
      <c r="E24" s="274">
        <v>1946</v>
      </c>
      <c r="F24" s="145" t="s">
        <v>2578</v>
      </c>
      <c r="H24" s="311"/>
    </row>
    <row r="25" spans="2:8">
      <c r="B25" s="198">
        <v>42596</v>
      </c>
      <c r="C25" s="325">
        <v>2500</v>
      </c>
      <c r="D25" s="325">
        <f t="shared" si="0"/>
        <v>65</v>
      </c>
      <c r="E25" s="274">
        <v>2435</v>
      </c>
      <c r="F25" s="145" t="s">
        <v>2577</v>
      </c>
      <c r="H25" s="311"/>
    </row>
    <row r="26" spans="2:8">
      <c r="B26" s="198">
        <v>42596</v>
      </c>
      <c r="C26" s="325">
        <v>3600</v>
      </c>
      <c r="D26" s="325">
        <f t="shared" si="0"/>
        <v>89.199999999999818</v>
      </c>
      <c r="E26" s="274">
        <v>3510.8</v>
      </c>
      <c r="F26" s="145" t="s">
        <v>5116</v>
      </c>
      <c r="H26" s="311"/>
    </row>
    <row r="27" spans="2:8">
      <c r="B27" s="198">
        <v>42599</v>
      </c>
      <c r="C27" s="325">
        <v>500</v>
      </c>
      <c r="D27" s="325">
        <f t="shared" si="0"/>
        <v>18.5</v>
      </c>
      <c r="E27" s="274">
        <v>481.5</v>
      </c>
      <c r="F27" s="145" t="s">
        <v>5117</v>
      </c>
      <c r="H27" s="311"/>
    </row>
    <row r="28" spans="2:8">
      <c r="B28" s="198">
        <v>42601</v>
      </c>
      <c r="C28" s="325">
        <v>100</v>
      </c>
      <c r="D28" s="325">
        <f t="shared" si="0"/>
        <v>12.200000000000003</v>
      </c>
      <c r="E28" s="274">
        <v>87.8</v>
      </c>
      <c r="F28" s="145" t="s">
        <v>2576</v>
      </c>
      <c r="H28" s="311"/>
    </row>
    <row r="29" spans="2:8">
      <c r="B29" s="198">
        <v>42602</v>
      </c>
      <c r="C29" s="325">
        <v>1500</v>
      </c>
      <c r="D29" s="325">
        <f t="shared" si="0"/>
        <v>43</v>
      </c>
      <c r="E29" s="274">
        <v>1457</v>
      </c>
      <c r="F29" s="145" t="s">
        <v>2575</v>
      </c>
      <c r="H29" s="311"/>
    </row>
    <row r="30" spans="2:8">
      <c r="B30" s="198">
        <v>42605</v>
      </c>
      <c r="C30" s="325">
        <v>10000</v>
      </c>
      <c r="D30" s="325">
        <f t="shared" si="0"/>
        <v>230</v>
      </c>
      <c r="E30" s="274">
        <v>9770</v>
      </c>
      <c r="F30" s="145" t="s">
        <v>5118</v>
      </c>
      <c r="H30" s="311"/>
    </row>
    <row r="31" spans="2:8">
      <c r="B31" s="198">
        <v>42606</v>
      </c>
      <c r="C31" s="325">
        <v>1000</v>
      </c>
      <c r="D31" s="325">
        <f t="shared" si="0"/>
        <v>27</v>
      </c>
      <c r="E31" s="274">
        <v>973</v>
      </c>
      <c r="F31" s="145" t="s">
        <v>5119</v>
      </c>
      <c r="H31" s="311"/>
    </row>
    <row r="32" spans="2:8">
      <c r="B32" s="198">
        <v>42606</v>
      </c>
      <c r="C32" s="325">
        <v>100</v>
      </c>
      <c r="D32" s="325">
        <f t="shared" si="0"/>
        <v>11.700000000000003</v>
      </c>
      <c r="E32" s="274">
        <v>88.3</v>
      </c>
      <c r="F32" s="145" t="s">
        <v>5120</v>
      </c>
      <c r="H32" s="311"/>
    </row>
    <row r="33" spans="2:8">
      <c r="B33" s="198">
        <v>42606</v>
      </c>
      <c r="C33" s="325">
        <v>2000</v>
      </c>
      <c r="D33" s="325">
        <f t="shared" si="0"/>
        <v>44</v>
      </c>
      <c r="E33" s="274">
        <v>1956</v>
      </c>
      <c r="F33" s="145" t="s">
        <v>5121</v>
      </c>
      <c r="H33" s="311"/>
    </row>
    <row r="34" spans="2:8">
      <c r="B34" s="198">
        <v>42607</v>
      </c>
      <c r="C34" s="325">
        <v>1500</v>
      </c>
      <c r="D34" s="325">
        <f t="shared" si="0"/>
        <v>43</v>
      </c>
      <c r="E34" s="274">
        <v>1457</v>
      </c>
      <c r="F34" s="145" t="s">
        <v>5122</v>
      </c>
      <c r="H34" s="311"/>
    </row>
    <row r="35" spans="2:8">
      <c r="B35" s="198">
        <v>42608</v>
      </c>
      <c r="C35" s="325">
        <v>1000</v>
      </c>
      <c r="D35" s="325">
        <f t="shared" si="0"/>
        <v>27</v>
      </c>
      <c r="E35" s="274">
        <v>973</v>
      </c>
      <c r="F35" s="145" t="s">
        <v>5123</v>
      </c>
      <c r="H35" s="311"/>
    </row>
    <row r="36" spans="2:8">
      <c r="B36" s="198">
        <v>42608</v>
      </c>
      <c r="C36" s="325">
        <v>10000</v>
      </c>
      <c r="D36" s="325">
        <f t="shared" si="0"/>
        <v>230</v>
      </c>
      <c r="E36" s="274">
        <v>9770</v>
      </c>
      <c r="F36" s="145" t="s">
        <v>5124</v>
      </c>
      <c r="H36" s="311"/>
    </row>
    <row r="37" spans="2:8">
      <c r="B37" s="198">
        <v>42608</v>
      </c>
      <c r="C37" s="325">
        <v>3600</v>
      </c>
      <c r="D37" s="325">
        <f t="shared" si="0"/>
        <v>89.199999999999818</v>
      </c>
      <c r="E37" s="274">
        <v>3510.8</v>
      </c>
      <c r="F37" s="145" t="s">
        <v>2574</v>
      </c>
      <c r="H37" s="311"/>
    </row>
    <row r="38" spans="2:8">
      <c r="B38" s="198">
        <v>42609</v>
      </c>
      <c r="C38" s="325">
        <v>10000</v>
      </c>
      <c r="D38" s="325">
        <f t="shared" si="0"/>
        <v>180</v>
      </c>
      <c r="E38" s="274">
        <v>9820</v>
      </c>
      <c r="F38" s="145" t="s">
        <v>5126</v>
      </c>
      <c r="H38" s="311"/>
    </row>
    <row r="39" spans="2:8">
      <c r="B39" s="198">
        <v>42611</v>
      </c>
      <c r="C39" s="325">
        <v>3000</v>
      </c>
      <c r="D39" s="325">
        <f t="shared" si="0"/>
        <v>61</v>
      </c>
      <c r="E39" s="274">
        <v>2939</v>
      </c>
      <c r="F39" s="145" t="s">
        <v>5125</v>
      </c>
      <c r="H39" s="311"/>
    </row>
    <row r="40" spans="2:8">
      <c r="B40" s="198">
        <v>42613</v>
      </c>
      <c r="C40" s="325">
        <v>50</v>
      </c>
      <c r="D40" s="325">
        <f t="shared" si="0"/>
        <v>10.850000000000001</v>
      </c>
      <c r="E40" s="274">
        <v>39.15</v>
      </c>
      <c r="F40" s="145" t="s">
        <v>5120</v>
      </c>
      <c r="H40" s="311"/>
    </row>
    <row r="41" spans="2:8">
      <c r="B41" s="198">
        <v>42613</v>
      </c>
      <c r="C41" s="325">
        <v>50</v>
      </c>
      <c r="D41" s="325">
        <f t="shared" si="0"/>
        <v>10.850000000000001</v>
      </c>
      <c r="E41" s="274">
        <v>39.15</v>
      </c>
      <c r="F41" s="145" t="s">
        <v>5127</v>
      </c>
      <c r="H41" s="311"/>
    </row>
    <row r="42" spans="2:8">
      <c r="B42" s="198">
        <v>42613</v>
      </c>
      <c r="C42" s="325">
        <v>3000</v>
      </c>
      <c r="D42" s="325">
        <f t="shared" si="0"/>
        <v>61</v>
      </c>
      <c r="E42" s="274">
        <v>2939</v>
      </c>
      <c r="F42" s="145" t="s">
        <v>5128</v>
      </c>
      <c r="H42" s="311"/>
    </row>
    <row r="43" spans="2:8">
      <c r="B43" s="198">
        <v>42613</v>
      </c>
      <c r="C43" s="325">
        <v>6500</v>
      </c>
      <c r="D43" s="325">
        <f t="shared" si="0"/>
        <v>120.5</v>
      </c>
      <c r="E43" s="274">
        <v>6379.5</v>
      </c>
      <c r="F43" s="145" t="s">
        <v>5129</v>
      </c>
      <c r="H43" s="311"/>
    </row>
    <row r="44" spans="2:8">
      <c r="B44" s="198">
        <v>42613</v>
      </c>
      <c r="C44" s="325">
        <v>31300</v>
      </c>
      <c r="D44" s="325">
        <f t="shared" si="0"/>
        <v>542.09999999999854</v>
      </c>
      <c r="E44" s="274">
        <v>30757.9</v>
      </c>
      <c r="F44" s="145" t="s">
        <v>5130</v>
      </c>
      <c r="H44" s="311"/>
    </row>
    <row r="45" spans="2:8">
      <c r="B45" s="332" t="s">
        <v>5100</v>
      </c>
      <c r="C45" s="333">
        <f>SUM(C5:C44)</f>
        <v>169150</v>
      </c>
      <c r="D45" s="333">
        <f>SUM(D5:D44)</f>
        <v>3763.0599999999977</v>
      </c>
      <c r="E45" s="333">
        <f>SUM(E5:E44)</f>
        <v>165386.94</v>
      </c>
    </row>
  </sheetData>
  <sheetProtection algorithmName="SHA-512" hashValue="520SSbCyBPGnt+Mgz5VN7segXW/tjYgdHwHSA+8L/xBtlbS2nWD8KV7L1G0yiFzbq+um2Fjw571KRMV4I/tUMg==" saltValue="CdXV35iOMpVq5KUfhVIMFQ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G164"/>
  <sheetViews>
    <sheetView workbookViewId="0">
      <selection activeCell="A4" sqref="A4"/>
    </sheetView>
  </sheetViews>
  <sheetFormatPr defaultRowHeight="15"/>
  <cols>
    <col min="2" max="2" width="15.85546875" customWidth="1"/>
    <col min="3" max="3" width="20" style="275" bestFit="1" customWidth="1"/>
    <col min="4" max="4" width="50.28515625" customWidth="1"/>
    <col min="7" max="7" width="15.42578125" customWidth="1"/>
  </cols>
  <sheetData>
    <row r="1" spans="1:7" ht="36.75" customHeight="1">
      <c r="A1" s="18"/>
      <c r="B1" s="18"/>
      <c r="C1" s="344" t="s">
        <v>155</v>
      </c>
      <c r="D1" s="344"/>
    </row>
    <row r="2" spans="1:7">
      <c r="A2" s="1"/>
      <c r="B2" s="7" t="s">
        <v>13</v>
      </c>
      <c r="C2" s="249">
        <f>SUM(C5:C339)</f>
        <v>9363.65</v>
      </c>
      <c r="D2" s="63"/>
      <c r="F2" s="169"/>
      <c r="G2" s="169"/>
    </row>
    <row r="3" spans="1:7">
      <c r="A3" s="1"/>
      <c r="B3" s="8"/>
      <c r="C3" s="259"/>
      <c r="D3" s="11"/>
      <c r="G3" s="174"/>
    </row>
    <row r="4" spans="1:7">
      <c r="A4" s="23"/>
      <c r="B4" s="75" t="s">
        <v>9</v>
      </c>
      <c r="C4" s="260" t="s">
        <v>10</v>
      </c>
      <c r="D4" s="75" t="s">
        <v>15</v>
      </c>
      <c r="G4" s="172">
        <f>SUM(2750/100)</f>
        <v>27.5</v>
      </c>
    </row>
    <row r="5" spans="1:7">
      <c r="A5" s="1"/>
      <c r="B5" s="294" t="s">
        <v>5047</v>
      </c>
      <c r="C5" s="295">
        <v>58.22</v>
      </c>
      <c r="D5" s="309"/>
      <c r="G5" s="172">
        <v>178</v>
      </c>
    </row>
    <row r="6" spans="1:7">
      <c r="A6" s="1"/>
      <c r="B6" s="294" t="s">
        <v>5048</v>
      </c>
      <c r="C6" s="295">
        <v>0.51</v>
      </c>
      <c r="D6" s="309"/>
      <c r="G6" s="172">
        <v>2750</v>
      </c>
    </row>
    <row r="7" spans="1:7">
      <c r="A7" s="1"/>
      <c r="B7" s="294" t="s">
        <v>5048</v>
      </c>
      <c r="C7" s="295">
        <v>22.5</v>
      </c>
      <c r="D7" s="309" t="s">
        <v>4158</v>
      </c>
      <c r="E7" s="310" t="str">
        <f>RIGHT(D7,4)</f>
        <v>2414</v>
      </c>
      <c r="G7" s="172">
        <v>10000</v>
      </c>
    </row>
    <row r="8" spans="1:7">
      <c r="A8" s="1"/>
      <c r="B8" s="294" t="s">
        <v>5049</v>
      </c>
      <c r="C8" s="295">
        <v>30.96</v>
      </c>
      <c r="D8" s="309" t="s">
        <v>5071</v>
      </c>
      <c r="E8" s="310" t="str">
        <f t="shared" ref="E8:E52" si="0">RIGHT(D8,4)</f>
        <v>5118</v>
      </c>
      <c r="G8" s="172">
        <v>2750</v>
      </c>
    </row>
    <row r="9" spans="1:7">
      <c r="A9" s="1"/>
      <c r="B9" s="294" t="s">
        <v>5049</v>
      </c>
      <c r="C9" s="295">
        <v>14.6</v>
      </c>
      <c r="D9" s="309" t="s">
        <v>5071</v>
      </c>
      <c r="E9" s="310" t="str">
        <f t="shared" si="0"/>
        <v>5118</v>
      </c>
      <c r="G9" s="172">
        <v>3360</v>
      </c>
    </row>
    <row r="10" spans="1:7">
      <c r="A10" s="1"/>
      <c r="B10" s="294" t="s">
        <v>5049</v>
      </c>
      <c r="C10" s="295">
        <v>27.5</v>
      </c>
      <c r="D10" s="309" t="s">
        <v>4074</v>
      </c>
      <c r="E10" s="310" t="str">
        <f t="shared" si="0"/>
        <v>9377</v>
      </c>
      <c r="G10" s="172">
        <v>2750</v>
      </c>
    </row>
    <row r="11" spans="1:7">
      <c r="A11" s="1"/>
      <c r="B11" s="294" t="s">
        <v>5049</v>
      </c>
      <c r="C11" s="295">
        <v>25</v>
      </c>
      <c r="D11" s="309" t="s">
        <v>21</v>
      </c>
      <c r="E11" s="310" t="str">
        <f t="shared" si="0"/>
        <v/>
      </c>
      <c r="G11" s="172">
        <v>2750</v>
      </c>
    </row>
    <row r="12" spans="1:7">
      <c r="A12" s="1"/>
      <c r="B12" s="294" t="s">
        <v>5050</v>
      </c>
      <c r="C12" s="295">
        <v>22.5</v>
      </c>
      <c r="D12" s="309" t="s">
        <v>21</v>
      </c>
      <c r="E12" s="310" t="str">
        <f t="shared" si="0"/>
        <v/>
      </c>
      <c r="G12" s="172">
        <v>10000</v>
      </c>
    </row>
    <row r="13" spans="1:7">
      <c r="A13" s="1"/>
      <c r="B13" s="294" t="s">
        <v>5051</v>
      </c>
      <c r="C13" s="295">
        <v>25</v>
      </c>
      <c r="D13" s="309"/>
      <c r="E13" s="310" t="str">
        <f t="shared" si="0"/>
        <v/>
      </c>
      <c r="G13" s="172">
        <v>2200.0000000000005</v>
      </c>
    </row>
    <row r="14" spans="1:7">
      <c r="A14" s="1"/>
      <c r="B14" s="294" t="s">
        <v>5052</v>
      </c>
      <c r="C14" s="295">
        <v>39.090000000000003</v>
      </c>
      <c r="D14" s="309" t="s">
        <v>21</v>
      </c>
      <c r="E14" s="310" t="str">
        <f t="shared" si="0"/>
        <v/>
      </c>
      <c r="G14" s="172">
        <v>2500</v>
      </c>
    </row>
    <row r="15" spans="1:7">
      <c r="A15" s="1"/>
      <c r="B15" s="294" t="s">
        <v>5052</v>
      </c>
      <c r="C15" s="295">
        <v>500</v>
      </c>
      <c r="D15" s="309" t="s">
        <v>21</v>
      </c>
      <c r="E15" s="310" t="str">
        <f t="shared" si="0"/>
        <v/>
      </c>
      <c r="G15" s="172">
        <v>2500</v>
      </c>
    </row>
    <row r="16" spans="1:7">
      <c r="A16" s="1"/>
      <c r="B16" s="294" t="s">
        <v>5053</v>
      </c>
      <c r="C16" s="295">
        <v>100</v>
      </c>
      <c r="D16" s="309" t="s">
        <v>21</v>
      </c>
      <c r="E16" s="310" t="str">
        <f t="shared" si="0"/>
        <v/>
      </c>
      <c r="G16" s="172">
        <v>2750</v>
      </c>
    </row>
    <row r="17" spans="1:7">
      <c r="A17" s="1"/>
      <c r="B17" s="294" t="s">
        <v>5054</v>
      </c>
      <c r="C17" s="295">
        <v>23.86</v>
      </c>
      <c r="D17" s="309" t="s">
        <v>21</v>
      </c>
      <c r="E17" s="310" t="str">
        <f t="shared" si="0"/>
        <v/>
      </c>
      <c r="G17" s="172">
        <v>3360</v>
      </c>
    </row>
    <row r="18" spans="1:7">
      <c r="A18" s="1"/>
      <c r="B18" s="294" t="s">
        <v>5054</v>
      </c>
      <c r="C18" s="295">
        <v>23.86</v>
      </c>
      <c r="D18" s="309" t="s">
        <v>21</v>
      </c>
      <c r="E18" s="310" t="str">
        <f t="shared" si="0"/>
        <v/>
      </c>
      <c r="G18" s="172">
        <v>2750</v>
      </c>
    </row>
    <row r="19" spans="1:7">
      <c r="A19" s="1"/>
      <c r="B19" s="294" t="s">
        <v>5054</v>
      </c>
      <c r="C19" s="295">
        <v>0.5</v>
      </c>
      <c r="D19" s="309" t="s">
        <v>21</v>
      </c>
      <c r="E19" s="310" t="str">
        <f t="shared" si="0"/>
        <v/>
      </c>
      <c r="G19" s="172">
        <v>11929</v>
      </c>
    </row>
    <row r="20" spans="1:7">
      <c r="A20" s="1"/>
      <c r="B20" s="294" t="s">
        <v>5055</v>
      </c>
      <c r="C20" s="295">
        <v>2000</v>
      </c>
      <c r="D20" s="309" t="s">
        <v>5072</v>
      </c>
      <c r="E20" s="310" t="str">
        <f t="shared" si="0"/>
        <v>4930</v>
      </c>
      <c r="G20" s="172">
        <v>508</v>
      </c>
    </row>
    <row r="21" spans="1:7">
      <c r="A21" s="1"/>
      <c r="B21" s="294" t="s">
        <v>5055</v>
      </c>
      <c r="C21" s="295">
        <v>27.5</v>
      </c>
      <c r="D21" s="309" t="s">
        <v>21</v>
      </c>
      <c r="E21" s="310" t="str">
        <f t="shared" si="0"/>
        <v/>
      </c>
      <c r="G21" s="172">
        <v>10000</v>
      </c>
    </row>
    <row r="22" spans="1:7">
      <c r="A22" s="1"/>
      <c r="B22" s="294" t="s">
        <v>5055</v>
      </c>
      <c r="C22" s="295">
        <v>27.5</v>
      </c>
      <c r="D22" s="309" t="s">
        <v>21</v>
      </c>
      <c r="E22" s="310" t="str">
        <f t="shared" si="0"/>
        <v/>
      </c>
      <c r="G22" s="172">
        <v>2250</v>
      </c>
    </row>
    <row r="23" spans="1:7">
      <c r="A23" s="1"/>
      <c r="B23" s="294" t="s">
        <v>5055</v>
      </c>
      <c r="C23" s="295">
        <v>27.5</v>
      </c>
      <c r="D23" s="309" t="s">
        <v>21</v>
      </c>
      <c r="E23" s="310" t="str">
        <f t="shared" si="0"/>
        <v/>
      </c>
      <c r="G23" s="172">
        <v>1500</v>
      </c>
    </row>
    <row r="24" spans="1:7">
      <c r="A24" s="1"/>
      <c r="B24" s="294" t="s">
        <v>5056</v>
      </c>
      <c r="C24" s="295">
        <v>200</v>
      </c>
      <c r="D24" s="309" t="s">
        <v>5073</v>
      </c>
      <c r="E24" s="310" t="str">
        <f t="shared" si="0"/>
        <v>9048</v>
      </c>
      <c r="G24" s="172">
        <v>50000</v>
      </c>
    </row>
    <row r="25" spans="1:7">
      <c r="B25" s="294" t="s">
        <v>5056</v>
      </c>
      <c r="C25" s="295">
        <v>75</v>
      </c>
      <c r="D25" s="309" t="s">
        <v>5074</v>
      </c>
      <c r="E25" s="310" t="str">
        <f t="shared" si="0"/>
        <v>4819</v>
      </c>
      <c r="G25" s="172">
        <v>5000</v>
      </c>
    </row>
    <row r="26" spans="1:7">
      <c r="B26" s="294" t="s">
        <v>5057</v>
      </c>
      <c r="C26" s="295">
        <v>2.2799999999999998</v>
      </c>
      <c r="D26" s="309" t="s">
        <v>21</v>
      </c>
      <c r="E26" s="310" t="str">
        <f t="shared" si="0"/>
        <v/>
      </c>
      <c r="G26" s="172">
        <v>100000</v>
      </c>
    </row>
    <row r="27" spans="1:7">
      <c r="B27" s="294" t="s">
        <v>5057</v>
      </c>
      <c r="C27" s="295">
        <v>500</v>
      </c>
      <c r="D27" s="309" t="s">
        <v>21</v>
      </c>
      <c r="E27" s="310" t="str">
        <f t="shared" si="0"/>
        <v/>
      </c>
      <c r="G27" s="172">
        <v>10000</v>
      </c>
    </row>
    <row r="28" spans="1:7">
      <c r="B28" s="294" t="s">
        <v>5058</v>
      </c>
      <c r="C28" s="295">
        <v>100</v>
      </c>
      <c r="D28" s="309" t="s">
        <v>21</v>
      </c>
      <c r="E28" s="310" t="str">
        <f t="shared" si="0"/>
        <v/>
      </c>
      <c r="G28" s="172">
        <v>750</v>
      </c>
    </row>
    <row r="29" spans="1:7">
      <c r="B29" s="294" t="s">
        <v>5059</v>
      </c>
      <c r="C29" s="295">
        <v>4.57</v>
      </c>
      <c r="D29" s="309" t="s">
        <v>5075</v>
      </c>
      <c r="E29" s="310" t="str">
        <f t="shared" si="0"/>
        <v>5101</v>
      </c>
      <c r="G29" s="172">
        <v>3648</v>
      </c>
    </row>
    <row r="30" spans="1:7">
      <c r="B30" s="294" t="s">
        <v>5059</v>
      </c>
      <c r="C30" s="295">
        <v>12.69</v>
      </c>
      <c r="D30" s="309" t="s">
        <v>21</v>
      </c>
      <c r="E30" s="310" t="str">
        <f t="shared" si="0"/>
        <v/>
      </c>
      <c r="G30" s="172">
        <v>2750</v>
      </c>
    </row>
    <row r="31" spans="1:7">
      <c r="B31" s="294" t="s">
        <v>5059</v>
      </c>
      <c r="C31" s="295">
        <v>1000</v>
      </c>
      <c r="D31" s="309" t="s">
        <v>4082</v>
      </c>
      <c r="E31" s="310" t="str">
        <f t="shared" si="0"/>
        <v>8923</v>
      </c>
      <c r="G31" s="172">
        <v>750</v>
      </c>
    </row>
    <row r="32" spans="1:7">
      <c r="B32" s="294" t="s">
        <v>5060</v>
      </c>
      <c r="C32" s="295">
        <v>27.5</v>
      </c>
      <c r="D32" s="309" t="s">
        <v>5076</v>
      </c>
      <c r="E32" s="310" t="str">
        <f t="shared" si="0"/>
        <v>6983</v>
      </c>
      <c r="G32" s="172">
        <v>2750</v>
      </c>
    </row>
    <row r="33" spans="2:7">
      <c r="B33" s="294" t="s">
        <v>5060</v>
      </c>
      <c r="C33" s="295">
        <v>1000</v>
      </c>
      <c r="D33" s="309" t="s">
        <v>21</v>
      </c>
      <c r="E33" s="310" t="str">
        <f t="shared" si="0"/>
        <v/>
      </c>
      <c r="G33" s="172">
        <v>450</v>
      </c>
    </row>
    <row r="34" spans="2:7">
      <c r="B34" s="294" t="s">
        <v>5061</v>
      </c>
      <c r="C34" s="295">
        <v>7.36</v>
      </c>
      <c r="D34" s="309" t="s">
        <v>21</v>
      </c>
      <c r="E34" s="310" t="str">
        <f t="shared" si="0"/>
        <v/>
      </c>
      <c r="G34" s="172">
        <v>2250</v>
      </c>
    </row>
    <row r="35" spans="2:7">
      <c r="B35" s="294" t="s">
        <v>5061</v>
      </c>
      <c r="C35" s="295">
        <v>25</v>
      </c>
      <c r="D35" s="309" t="s">
        <v>5077</v>
      </c>
      <c r="E35" s="310" t="str">
        <f t="shared" si="0"/>
        <v>9623</v>
      </c>
      <c r="G35" s="172">
        <v>2750</v>
      </c>
    </row>
    <row r="36" spans="2:7">
      <c r="B36" s="294" t="s">
        <v>5061</v>
      </c>
      <c r="C36" s="295">
        <v>25</v>
      </c>
      <c r="D36" s="309" t="s">
        <v>5077</v>
      </c>
      <c r="E36" s="310" t="str">
        <f t="shared" si="0"/>
        <v>9623</v>
      </c>
      <c r="G36" s="172">
        <v>6500</v>
      </c>
    </row>
    <row r="37" spans="2:7">
      <c r="B37" s="294" t="s">
        <v>5061</v>
      </c>
      <c r="C37" s="295">
        <v>22.5</v>
      </c>
      <c r="D37" s="309" t="s">
        <v>21</v>
      </c>
      <c r="E37" s="310" t="str">
        <f t="shared" si="0"/>
        <v/>
      </c>
      <c r="G37" s="172">
        <v>2600</v>
      </c>
    </row>
    <row r="38" spans="2:7">
      <c r="B38" s="294" t="s">
        <v>5062</v>
      </c>
      <c r="C38" s="295">
        <v>25</v>
      </c>
      <c r="D38" s="309" t="s">
        <v>21</v>
      </c>
      <c r="E38" s="310" t="str">
        <f t="shared" si="0"/>
        <v/>
      </c>
      <c r="G38" s="172">
        <v>2250</v>
      </c>
    </row>
    <row r="39" spans="2:7">
      <c r="B39" s="294" t="s">
        <v>5062</v>
      </c>
      <c r="C39" s="295">
        <v>100</v>
      </c>
      <c r="D39" s="309" t="s">
        <v>21</v>
      </c>
      <c r="E39" s="310" t="str">
        <f t="shared" si="0"/>
        <v/>
      </c>
      <c r="G39" s="172">
        <v>2750</v>
      </c>
    </row>
    <row r="40" spans="2:7">
      <c r="B40" s="294" t="s">
        <v>5063</v>
      </c>
      <c r="C40" s="295">
        <v>27.5</v>
      </c>
      <c r="D40" s="309" t="s">
        <v>5078</v>
      </c>
      <c r="E40" s="310" t="str">
        <f t="shared" si="0"/>
        <v>0340</v>
      </c>
      <c r="G40" s="172">
        <v>1500</v>
      </c>
    </row>
    <row r="41" spans="2:7">
      <c r="B41" s="294" t="s">
        <v>5064</v>
      </c>
      <c r="C41" s="295">
        <v>15</v>
      </c>
      <c r="D41" s="309" t="s">
        <v>5079</v>
      </c>
      <c r="E41" s="310" t="str">
        <f t="shared" si="0"/>
        <v>7569</v>
      </c>
      <c r="G41" s="172">
        <v>1310</v>
      </c>
    </row>
    <row r="42" spans="2:7">
      <c r="B42" s="294" t="s">
        <v>5064</v>
      </c>
      <c r="C42" s="295">
        <v>100</v>
      </c>
      <c r="D42" s="309" t="s">
        <v>21</v>
      </c>
      <c r="E42" s="310" t="str">
        <f t="shared" si="0"/>
        <v/>
      </c>
      <c r="G42" s="172">
        <v>13125</v>
      </c>
    </row>
    <row r="43" spans="2:7">
      <c r="B43" s="294" t="s">
        <v>5064</v>
      </c>
      <c r="C43" s="295">
        <v>89.15</v>
      </c>
      <c r="D43" s="309" t="s">
        <v>21</v>
      </c>
      <c r="E43" s="310" t="str">
        <f t="shared" si="0"/>
        <v/>
      </c>
      <c r="G43" s="172">
        <v>50000</v>
      </c>
    </row>
    <row r="44" spans="2:7">
      <c r="B44" s="294" t="s">
        <v>5065</v>
      </c>
      <c r="C44" s="295">
        <v>500</v>
      </c>
      <c r="D44" s="309" t="s">
        <v>21</v>
      </c>
      <c r="E44" s="310" t="str">
        <f t="shared" si="0"/>
        <v/>
      </c>
      <c r="G44" s="172">
        <v>2750</v>
      </c>
    </row>
    <row r="45" spans="2:7">
      <c r="B45" s="294" t="s">
        <v>5066</v>
      </c>
      <c r="C45" s="295">
        <v>200</v>
      </c>
      <c r="D45" s="309" t="s">
        <v>5080</v>
      </c>
      <c r="E45" s="310" t="str">
        <f t="shared" si="0"/>
        <v>8879</v>
      </c>
      <c r="G45" s="172">
        <v>150000</v>
      </c>
    </row>
    <row r="46" spans="2:7">
      <c r="B46" s="294" t="s">
        <v>5067</v>
      </c>
      <c r="C46" s="295">
        <v>222.5</v>
      </c>
      <c r="D46" s="309" t="s">
        <v>4297</v>
      </c>
      <c r="E46" s="310" t="str">
        <f t="shared" si="0"/>
        <v>1697</v>
      </c>
      <c r="G46" s="173"/>
    </row>
    <row r="47" spans="2:7">
      <c r="B47" s="294" t="s">
        <v>5067</v>
      </c>
      <c r="C47" s="295">
        <v>27.5</v>
      </c>
      <c r="D47" s="309" t="s">
        <v>5081</v>
      </c>
      <c r="E47" s="310" t="str">
        <f t="shared" si="0"/>
        <v>0285</v>
      </c>
      <c r="G47" s="174"/>
    </row>
    <row r="48" spans="2:7">
      <c r="B48" s="294" t="s">
        <v>5068</v>
      </c>
      <c r="C48" s="295">
        <v>7.5</v>
      </c>
      <c r="D48" s="309" t="s">
        <v>5082</v>
      </c>
      <c r="E48" s="310" t="str">
        <f t="shared" si="0"/>
        <v>3616</v>
      </c>
    </row>
    <row r="49" spans="2:5">
      <c r="B49" s="294" t="s">
        <v>5069</v>
      </c>
      <c r="C49" s="295">
        <v>1</v>
      </c>
      <c r="D49" s="309" t="s">
        <v>5083</v>
      </c>
      <c r="E49" s="310" t="str">
        <f t="shared" si="0"/>
        <v>1033</v>
      </c>
    </row>
    <row r="50" spans="2:5">
      <c r="B50" s="294" t="s">
        <v>5070</v>
      </c>
      <c r="C50" s="295">
        <v>1000</v>
      </c>
      <c r="D50" s="309" t="s">
        <v>3891</v>
      </c>
      <c r="E50" s="310" t="str">
        <f t="shared" si="0"/>
        <v>7343</v>
      </c>
    </row>
    <row r="51" spans="2:5">
      <c r="B51" s="294" t="s">
        <v>5070</v>
      </c>
      <c r="C51" s="295">
        <v>50</v>
      </c>
      <c r="D51" s="309" t="s">
        <v>5084</v>
      </c>
      <c r="E51" s="310" t="str">
        <f t="shared" si="0"/>
        <v>4434</v>
      </c>
    </row>
    <row r="52" spans="2:5">
      <c r="B52" s="294" t="s">
        <v>5070</v>
      </c>
      <c r="C52" s="295">
        <v>1000</v>
      </c>
      <c r="D52" s="309" t="s">
        <v>21</v>
      </c>
      <c r="E52" s="310" t="str">
        <f t="shared" si="0"/>
        <v/>
      </c>
    </row>
    <row r="53" spans="2:5">
      <c r="E53" s="310" t="str">
        <f t="shared" ref="E53:E87" si="1">RIGHT(D53,4)</f>
        <v/>
      </c>
    </row>
    <row r="54" spans="2:5">
      <c r="E54" s="310" t="str">
        <f t="shared" si="1"/>
        <v/>
      </c>
    </row>
    <row r="55" spans="2:5">
      <c r="E55" s="310" t="str">
        <f t="shared" si="1"/>
        <v/>
      </c>
    </row>
    <row r="56" spans="2:5">
      <c r="E56" s="310" t="str">
        <f t="shared" si="1"/>
        <v/>
      </c>
    </row>
    <row r="57" spans="2:5">
      <c r="E57" s="310" t="str">
        <f t="shared" si="1"/>
        <v/>
      </c>
    </row>
    <row r="58" spans="2:5">
      <c r="E58" s="310" t="str">
        <f t="shared" si="1"/>
        <v/>
      </c>
    </row>
    <row r="59" spans="2:5">
      <c r="E59" s="310" t="str">
        <f t="shared" si="1"/>
        <v/>
      </c>
    </row>
    <row r="60" spans="2:5">
      <c r="E60" s="310" t="str">
        <f t="shared" si="1"/>
        <v/>
      </c>
    </row>
    <row r="61" spans="2:5">
      <c r="E61" s="310" t="str">
        <f t="shared" si="1"/>
        <v/>
      </c>
    </row>
    <row r="62" spans="2:5">
      <c r="E62" s="310" t="str">
        <f t="shared" si="1"/>
        <v/>
      </c>
    </row>
    <row r="63" spans="2:5">
      <c r="E63" s="310" t="str">
        <f t="shared" si="1"/>
        <v/>
      </c>
    </row>
    <row r="64" spans="2:5">
      <c r="E64" s="310" t="str">
        <f t="shared" si="1"/>
        <v/>
      </c>
    </row>
    <row r="65" spans="5:5">
      <c r="E65" s="310" t="str">
        <f t="shared" si="1"/>
        <v/>
      </c>
    </row>
    <row r="66" spans="5:5">
      <c r="E66" s="310" t="str">
        <f t="shared" si="1"/>
        <v/>
      </c>
    </row>
    <row r="67" spans="5:5">
      <c r="E67" s="310" t="str">
        <f t="shared" si="1"/>
        <v/>
      </c>
    </row>
    <row r="68" spans="5:5">
      <c r="E68" s="310" t="str">
        <f t="shared" si="1"/>
        <v/>
      </c>
    </row>
    <row r="69" spans="5:5">
      <c r="E69" s="310" t="str">
        <f t="shared" si="1"/>
        <v/>
      </c>
    </row>
    <row r="70" spans="5:5">
      <c r="E70" s="310" t="str">
        <f t="shared" si="1"/>
        <v/>
      </c>
    </row>
    <row r="71" spans="5:5">
      <c r="E71" s="310" t="str">
        <f t="shared" si="1"/>
        <v/>
      </c>
    </row>
    <row r="72" spans="5:5">
      <c r="E72" s="310" t="str">
        <f t="shared" si="1"/>
        <v/>
      </c>
    </row>
    <row r="73" spans="5:5">
      <c r="E73" s="310" t="str">
        <f t="shared" si="1"/>
        <v/>
      </c>
    </row>
    <row r="74" spans="5:5">
      <c r="E74" s="310" t="str">
        <f t="shared" si="1"/>
        <v/>
      </c>
    </row>
    <row r="75" spans="5:5">
      <c r="E75" s="310" t="str">
        <f t="shared" si="1"/>
        <v/>
      </c>
    </row>
    <row r="76" spans="5:5">
      <c r="E76" s="310" t="str">
        <f t="shared" si="1"/>
        <v/>
      </c>
    </row>
    <row r="77" spans="5:5">
      <c r="E77" s="310" t="str">
        <f t="shared" si="1"/>
        <v/>
      </c>
    </row>
    <row r="78" spans="5:5">
      <c r="E78" s="310" t="str">
        <f t="shared" si="1"/>
        <v/>
      </c>
    </row>
    <row r="79" spans="5:5">
      <c r="E79" s="310" t="str">
        <f t="shared" si="1"/>
        <v/>
      </c>
    </row>
    <row r="80" spans="5:5">
      <c r="E80" s="310" t="str">
        <f t="shared" si="1"/>
        <v/>
      </c>
    </row>
    <row r="81" spans="5:5">
      <c r="E81" s="310" t="str">
        <f t="shared" si="1"/>
        <v/>
      </c>
    </row>
    <row r="82" spans="5:5">
      <c r="E82" s="310" t="str">
        <f t="shared" si="1"/>
        <v/>
      </c>
    </row>
    <row r="83" spans="5:5">
      <c r="E83" s="310" t="str">
        <f t="shared" si="1"/>
        <v/>
      </c>
    </row>
    <row r="84" spans="5:5">
      <c r="E84" s="310" t="str">
        <f t="shared" si="1"/>
        <v/>
      </c>
    </row>
    <row r="85" spans="5:5">
      <c r="E85" s="310" t="str">
        <f t="shared" si="1"/>
        <v/>
      </c>
    </row>
    <row r="86" spans="5:5">
      <c r="E86" s="310" t="str">
        <f t="shared" si="1"/>
        <v/>
      </c>
    </row>
    <row r="87" spans="5:5">
      <c r="E87" s="310" t="str">
        <f t="shared" si="1"/>
        <v/>
      </c>
    </row>
    <row r="88" spans="5:5">
      <c r="E88" s="310" t="str">
        <f t="shared" ref="E88:E151" si="2">RIGHT(D88,4)</f>
        <v/>
      </c>
    </row>
    <row r="89" spans="5:5">
      <c r="E89" s="310" t="str">
        <f t="shared" si="2"/>
        <v/>
      </c>
    </row>
    <row r="90" spans="5:5">
      <c r="E90" s="310" t="str">
        <f t="shared" si="2"/>
        <v/>
      </c>
    </row>
    <row r="91" spans="5:5">
      <c r="E91" s="310" t="str">
        <f t="shared" si="2"/>
        <v/>
      </c>
    </row>
    <row r="92" spans="5:5">
      <c r="E92" s="310" t="str">
        <f t="shared" si="2"/>
        <v/>
      </c>
    </row>
    <row r="93" spans="5:5">
      <c r="E93" s="310" t="str">
        <f t="shared" si="2"/>
        <v/>
      </c>
    </row>
    <row r="94" spans="5:5">
      <c r="E94" s="310" t="str">
        <f t="shared" si="2"/>
        <v/>
      </c>
    </row>
    <row r="95" spans="5:5">
      <c r="E95" s="310" t="str">
        <f t="shared" si="2"/>
        <v/>
      </c>
    </row>
    <row r="96" spans="5:5">
      <c r="E96" s="310" t="str">
        <f t="shared" si="2"/>
        <v/>
      </c>
    </row>
    <row r="97" spans="5:5">
      <c r="E97" s="310" t="str">
        <f t="shared" si="2"/>
        <v/>
      </c>
    </row>
    <row r="98" spans="5:5">
      <c r="E98" s="310" t="str">
        <f t="shared" si="2"/>
        <v/>
      </c>
    </row>
    <row r="99" spans="5:5">
      <c r="E99" s="310" t="str">
        <f t="shared" si="2"/>
        <v/>
      </c>
    </row>
    <row r="100" spans="5:5">
      <c r="E100" s="310" t="str">
        <f t="shared" si="2"/>
        <v/>
      </c>
    </row>
    <row r="101" spans="5:5">
      <c r="E101" s="310" t="str">
        <f t="shared" si="2"/>
        <v/>
      </c>
    </row>
    <row r="102" spans="5:5">
      <c r="E102" s="310" t="str">
        <f t="shared" si="2"/>
        <v/>
      </c>
    </row>
    <row r="103" spans="5:5">
      <c r="E103" s="310" t="str">
        <f t="shared" si="2"/>
        <v/>
      </c>
    </row>
    <row r="104" spans="5:5">
      <c r="E104" s="310" t="str">
        <f t="shared" si="2"/>
        <v/>
      </c>
    </row>
    <row r="105" spans="5:5">
      <c r="E105" s="310" t="str">
        <f t="shared" si="2"/>
        <v/>
      </c>
    </row>
    <row r="106" spans="5:5">
      <c r="E106" s="310" t="str">
        <f t="shared" si="2"/>
        <v/>
      </c>
    </row>
    <row r="107" spans="5:5">
      <c r="E107" s="310" t="str">
        <f t="shared" si="2"/>
        <v/>
      </c>
    </row>
    <row r="108" spans="5:5">
      <c r="E108" s="310" t="str">
        <f t="shared" si="2"/>
        <v/>
      </c>
    </row>
    <row r="109" spans="5:5">
      <c r="E109" s="310" t="str">
        <f t="shared" si="2"/>
        <v/>
      </c>
    </row>
    <row r="110" spans="5:5">
      <c r="E110" s="310" t="str">
        <f t="shared" si="2"/>
        <v/>
      </c>
    </row>
    <row r="111" spans="5:5">
      <c r="E111" s="310" t="str">
        <f t="shared" si="2"/>
        <v/>
      </c>
    </row>
    <row r="112" spans="5:5">
      <c r="E112" s="310" t="str">
        <f t="shared" si="2"/>
        <v/>
      </c>
    </row>
    <row r="113" spans="5:5">
      <c r="E113" s="310" t="str">
        <f t="shared" si="2"/>
        <v/>
      </c>
    </row>
    <row r="114" spans="5:5">
      <c r="E114" s="310" t="str">
        <f t="shared" si="2"/>
        <v/>
      </c>
    </row>
    <row r="115" spans="5:5">
      <c r="E115" s="310" t="str">
        <f t="shared" si="2"/>
        <v/>
      </c>
    </row>
    <row r="116" spans="5:5">
      <c r="E116" s="310" t="str">
        <f t="shared" si="2"/>
        <v/>
      </c>
    </row>
    <row r="117" spans="5:5">
      <c r="E117" s="310" t="str">
        <f t="shared" si="2"/>
        <v/>
      </c>
    </row>
    <row r="118" spans="5:5">
      <c r="E118" s="310" t="str">
        <f t="shared" si="2"/>
        <v/>
      </c>
    </row>
    <row r="119" spans="5:5">
      <c r="E119" s="310" t="str">
        <f t="shared" si="2"/>
        <v/>
      </c>
    </row>
    <row r="120" spans="5:5">
      <c r="E120" s="310" t="str">
        <f t="shared" si="2"/>
        <v/>
      </c>
    </row>
    <row r="121" spans="5:5">
      <c r="E121" s="310" t="str">
        <f t="shared" si="2"/>
        <v/>
      </c>
    </row>
    <row r="122" spans="5:5">
      <c r="E122" s="310" t="str">
        <f t="shared" si="2"/>
        <v/>
      </c>
    </row>
    <row r="123" spans="5:5">
      <c r="E123" s="310" t="str">
        <f t="shared" si="2"/>
        <v/>
      </c>
    </row>
    <row r="124" spans="5:5">
      <c r="E124" s="310" t="str">
        <f t="shared" si="2"/>
        <v/>
      </c>
    </row>
    <row r="125" spans="5:5">
      <c r="E125" s="310" t="str">
        <f t="shared" si="2"/>
        <v/>
      </c>
    </row>
    <row r="126" spans="5:5">
      <c r="E126" s="310" t="str">
        <f t="shared" si="2"/>
        <v/>
      </c>
    </row>
    <row r="127" spans="5:5">
      <c r="E127" s="310" t="str">
        <f t="shared" si="2"/>
        <v/>
      </c>
    </row>
    <row r="128" spans="5:5">
      <c r="E128" s="310" t="str">
        <f t="shared" si="2"/>
        <v/>
      </c>
    </row>
    <row r="129" spans="5:5">
      <c r="E129" s="310" t="str">
        <f t="shared" si="2"/>
        <v/>
      </c>
    </row>
    <row r="130" spans="5:5">
      <c r="E130" s="310" t="str">
        <f t="shared" si="2"/>
        <v/>
      </c>
    </row>
    <row r="131" spans="5:5">
      <c r="E131" s="310" t="str">
        <f t="shared" si="2"/>
        <v/>
      </c>
    </row>
    <row r="132" spans="5:5">
      <c r="E132" s="310" t="str">
        <f t="shared" si="2"/>
        <v/>
      </c>
    </row>
    <row r="133" spans="5:5">
      <c r="E133" s="310" t="str">
        <f t="shared" si="2"/>
        <v/>
      </c>
    </row>
    <row r="134" spans="5:5">
      <c r="E134" s="310" t="str">
        <f t="shared" si="2"/>
        <v/>
      </c>
    </row>
    <row r="135" spans="5:5">
      <c r="E135" s="310" t="str">
        <f t="shared" si="2"/>
        <v/>
      </c>
    </row>
    <row r="136" spans="5:5">
      <c r="E136" s="310" t="str">
        <f t="shared" si="2"/>
        <v/>
      </c>
    </row>
    <row r="137" spans="5:5">
      <c r="E137" s="310" t="str">
        <f t="shared" si="2"/>
        <v/>
      </c>
    </row>
    <row r="138" spans="5:5">
      <c r="E138" s="310" t="str">
        <f t="shared" si="2"/>
        <v/>
      </c>
    </row>
    <row r="139" spans="5:5">
      <c r="E139" s="310" t="str">
        <f t="shared" si="2"/>
        <v/>
      </c>
    </row>
    <row r="140" spans="5:5">
      <c r="E140" s="310" t="str">
        <f t="shared" si="2"/>
        <v/>
      </c>
    </row>
    <row r="141" spans="5:5">
      <c r="E141" s="310" t="str">
        <f t="shared" si="2"/>
        <v/>
      </c>
    </row>
    <row r="142" spans="5:5">
      <c r="E142" s="310" t="str">
        <f t="shared" si="2"/>
        <v/>
      </c>
    </row>
    <row r="143" spans="5:5">
      <c r="E143" s="310" t="str">
        <f t="shared" si="2"/>
        <v/>
      </c>
    </row>
    <row r="144" spans="5:5">
      <c r="E144" s="310" t="str">
        <f t="shared" si="2"/>
        <v/>
      </c>
    </row>
    <row r="145" spans="5:5">
      <c r="E145" s="310" t="str">
        <f t="shared" si="2"/>
        <v/>
      </c>
    </row>
    <row r="146" spans="5:5">
      <c r="E146" s="310" t="str">
        <f t="shared" si="2"/>
        <v/>
      </c>
    </row>
    <row r="147" spans="5:5">
      <c r="E147" s="310" t="str">
        <f t="shared" si="2"/>
        <v/>
      </c>
    </row>
    <row r="148" spans="5:5">
      <c r="E148" s="310" t="str">
        <f t="shared" si="2"/>
        <v/>
      </c>
    </row>
    <row r="149" spans="5:5">
      <c r="E149" s="310" t="str">
        <f t="shared" si="2"/>
        <v/>
      </c>
    </row>
    <row r="150" spans="5:5">
      <c r="E150" s="310" t="str">
        <f t="shared" si="2"/>
        <v/>
      </c>
    </row>
    <row r="151" spans="5:5">
      <c r="E151" s="310" t="str">
        <f t="shared" si="2"/>
        <v/>
      </c>
    </row>
    <row r="152" spans="5:5">
      <c r="E152" s="310" t="str">
        <f t="shared" ref="E152:E164" si="3">RIGHT(D152,4)</f>
        <v/>
      </c>
    </row>
    <row r="153" spans="5:5">
      <c r="E153" s="310" t="str">
        <f t="shared" si="3"/>
        <v/>
      </c>
    </row>
    <row r="154" spans="5:5">
      <c r="E154" s="310" t="str">
        <f t="shared" si="3"/>
        <v/>
      </c>
    </row>
    <row r="155" spans="5:5">
      <c r="E155" s="310" t="str">
        <f t="shared" si="3"/>
        <v/>
      </c>
    </row>
    <row r="156" spans="5:5">
      <c r="E156" s="310" t="str">
        <f t="shared" si="3"/>
        <v/>
      </c>
    </row>
    <row r="157" spans="5:5">
      <c r="E157" s="310" t="str">
        <f t="shared" si="3"/>
        <v/>
      </c>
    </row>
    <row r="158" spans="5:5">
      <c r="E158" s="310" t="str">
        <f t="shared" si="3"/>
        <v/>
      </c>
    </row>
    <row r="159" spans="5:5">
      <c r="E159" s="310" t="str">
        <f t="shared" si="3"/>
        <v/>
      </c>
    </row>
    <row r="160" spans="5:5">
      <c r="E160" s="310" t="str">
        <f t="shared" si="3"/>
        <v/>
      </c>
    </row>
    <row r="161" spans="5:5">
      <c r="E161" s="310" t="str">
        <f t="shared" si="3"/>
        <v/>
      </c>
    </row>
    <row r="162" spans="5:5">
      <c r="E162" s="310" t="str">
        <f t="shared" si="3"/>
        <v/>
      </c>
    </row>
    <row r="163" spans="5:5">
      <c r="E163" s="74" t="str">
        <f t="shared" si="3"/>
        <v/>
      </c>
    </row>
    <row r="164" spans="5:5">
      <c r="E164" s="74" t="str">
        <f t="shared" si="3"/>
        <v/>
      </c>
    </row>
  </sheetData>
  <sheetProtection algorithmName="SHA-512" hashValue="OvGmjdwHScL/eNpsQqN4oG/naz+3p/B7RwVluWR+mO9sFUdAzc5SJfVOQYkC9OpUvY6X6iAI14XOb8YbvXJlug==" saltValue="JpkCcPepBfNfQqnrUSY8VA==" spinCount="100000" sheet="1" objects="1" scenarios="1"/>
  <mergeCells count="1">
    <mergeCell ref="C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G381"/>
  <sheetViews>
    <sheetView zoomScaleNormal="100" workbookViewId="0">
      <selection activeCell="A4" sqref="A4"/>
    </sheetView>
  </sheetViews>
  <sheetFormatPr defaultColWidth="9.140625" defaultRowHeight="12.75"/>
  <cols>
    <col min="1" max="1" width="9.140625" style="1"/>
    <col min="2" max="2" width="11.85546875" style="52" customWidth="1"/>
    <col min="3" max="3" width="21.7109375" style="250" customWidth="1"/>
    <col min="4" max="4" width="44.140625" style="47" customWidth="1"/>
    <col min="5" max="5" width="42" style="67" customWidth="1"/>
    <col min="6" max="6" width="21.7109375" style="82" customWidth="1"/>
    <col min="7" max="7" width="11" style="1" bestFit="1" customWidth="1"/>
    <col min="8" max="16384" width="9.140625" style="1"/>
  </cols>
  <sheetData>
    <row r="1" spans="2:7" s="17" customFormat="1" ht="36.6" customHeight="1">
      <c r="B1" s="52"/>
      <c r="C1" s="248"/>
      <c r="D1" s="342" t="s">
        <v>143</v>
      </c>
      <c r="E1" s="342"/>
      <c r="F1" s="342"/>
    </row>
    <row r="2" spans="2:7" ht="14.25">
      <c r="B2" s="53" t="s">
        <v>8</v>
      </c>
      <c r="C2" s="249">
        <f>SUM(C5:C380)</f>
        <v>5598080.5999999987</v>
      </c>
      <c r="D2" s="65"/>
      <c r="E2" s="66"/>
      <c r="F2" s="81"/>
    </row>
    <row r="3" spans="2:7" ht="13.5" thickBot="1">
      <c r="D3" s="69"/>
      <c r="G3" s="13"/>
    </row>
    <row r="4" spans="2:7" s="23" customFormat="1" ht="32.25" customHeight="1">
      <c r="B4" s="104" t="s">
        <v>9</v>
      </c>
      <c r="C4" s="251" t="s">
        <v>10</v>
      </c>
      <c r="D4" s="54" t="s">
        <v>4</v>
      </c>
      <c r="E4" s="68" t="s">
        <v>11</v>
      </c>
      <c r="F4" s="54" t="s">
        <v>12</v>
      </c>
    </row>
    <row r="5" spans="2:7" ht="12.75" customHeight="1">
      <c r="B5" s="208">
        <v>42583</v>
      </c>
      <c r="C5" s="252">
        <v>100</v>
      </c>
      <c r="D5" s="205" t="s">
        <v>25</v>
      </c>
      <c r="E5" s="209" t="s">
        <v>181</v>
      </c>
      <c r="F5" s="215" t="s">
        <v>61</v>
      </c>
      <c r="G5" s="130"/>
    </row>
    <row r="6" spans="2:7" ht="12.75" customHeight="1">
      <c r="B6" s="208">
        <v>42583</v>
      </c>
      <c r="C6" s="252">
        <v>100</v>
      </c>
      <c r="D6" s="205" t="s">
        <v>25</v>
      </c>
      <c r="E6" s="209" t="s">
        <v>182</v>
      </c>
      <c r="F6" s="206" t="s">
        <v>387</v>
      </c>
      <c r="G6" s="130"/>
    </row>
    <row r="7" spans="2:7" ht="12.75" customHeight="1">
      <c r="B7" s="208">
        <v>42583</v>
      </c>
      <c r="C7" s="252">
        <v>200</v>
      </c>
      <c r="D7" s="205" t="s">
        <v>25</v>
      </c>
      <c r="E7" s="209" t="s">
        <v>183</v>
      </c>
      <c r="F7" s="206" t="s">
        <v>387</v>
      </c>
      <c r="G7" s="130"/>
    </row>
    <row r="8" spans="2:7" ht="12.75" customHeight="1">
      <c r="B8" s="208">
        <v>42583</v>
      </c>
      <c r="C8" s="252">
        <v>200</v>
      </c>
      <c r="D8" s="205" t="s">
        <v>25</v>
      </c>
      <c r="E8" s="209" t="s">
        <v>157</v>
      </c>
      <c r="F8" s="206" t="s">
        <v>61</v>
      </c>
      <c r="G8" s="130"/>
    </row>
    <row r="9" spans="2:7" ht="12.75" customHeight="1">
      <c r="B9" s="208">
        <v>42583</v>
      </c>
      <c r="C9" s="252">
        <v>250</v>
      </c>
      <c r="D9" s="205" t="s">
        <v>25</v>
      </c>
      <c r="E9" s="209" t="s">
        <v>184</v>
      </c>
      <c r="F9" s="206" t="s">
        <v>387</v>
      </c>
      <c r="G9" s="130"/>
    </row>
    <row r="10" spans="2:7" ht="12.75" customHeight="1">
      <c r="B10" s="208">
        <v>42583</v>
      </c>
      <c r="C10" s="252">
        <v>260.79000000000002</v>
      </c>
      <c r="D10" s="205" t="s">
        <v>25</v>
      </c>
      <c r="E10" s="209" t="s">
        <v>185</v>
      </c>
      <c r="F10" s="206" t="s">
        <v>387</v>
      </c>
      <c r="G10" s="130"/>
    </row>
    <row r="11" spans="2:7" ht="12.75" customHeight="1">
      <c r="B11" s="208">
        <v>42583</v>
      </c>
      <c r="C11" s="252">
        <v>400</v>
      </c>
      <c r="D11" s="205" t="s">
        <v>25</v>
      </c>
      <c r="E11" s="209" t="s">
        <v>186</v>
      </c>
      <c r="F11" s="206" t="s">
        <v>387</v>
      </c>
      <c r="G11" s="130"/>
    </row>
    <row r="12" spans="2:7" ht="12.75" customHeight="1">
      <c r="B12" s="208">
        <v>42583</v>
      </c>
      <c r="C12" s="252">
        <v>500</v>
      </c>
      <c r="D12" s="205" t="s">
        <v>64</v>
      </c>
      <c r="E12" s="209" t="s">
        <v>53</v>
      </c>
      <c r="F12" s="206" t="s">
        <v>387</v>
      </c>
      <c r="G12" s="130"/>
    </row>
    <row r="13" spans="2:7" ht="12.75" customHeight="1">
      <c r="B13" s="208">
        <v>42583</v>
      </c>
      <c r="C13" s="252">
        <v>500</v>
      </c>
      <c r="D13" s="205" t="s">
        <v>25</v>
      </c>
      <c r="E13" s="209" t="s">
        <v>187</v>
      </c>
      <c r="F13" s="206" t="s">
        <v>387</v>
      </c>
      <c r="G13" s="130"/>
    </row>
    <row r="14" spans="2:7" ht="12.75" customHeight="1">
      <c r="B14" s="208">
        <v>42583</v>
      </c>
      <c r="C14" s="252">
        <v>500</v>
      </c>
      <c r="D14" s="205" t="s">
        <v>25</v>
      </c>
      <c r="E14" s="209" t="s">
        <v>188</v>
      </c>
      <c r="F14" s="206" t="s">
        <v>387</v>
      </c>
      <c r="G14" s="130"/>
    </row>
    <row r="15" spans="2:7" ht="12.75" customHeight="1">
      <c r="B15" s="208">
        <v>42583</v>
      </c>
      <c r="C15" s="252">
        <v>1000</v>
      </c>
      <c r="D15" s="205" t="s">
        <v>25</v>
      </c>
      <c r="E15" s="209" t="s">
        <v>157</v>
      </c>
      <c r="F15" s="206" t="s">
        <v>387</v>
      </c>
      <c r="G15" s="130"/>
    </row>
    <row r="16" spans="2:7">
      <c r="B16" s="208">
        <v>42583</v>
      </c>
      <c r="C16" s="252">
        <v>1000</v>
      </c>
      <c r="D16" s="205" t="s">
        <v>25</v>
      </c>
      <c r="E16" s="209" t="s">
        <v>158</v>
      </c>
      <c r="F16" s="206" t="s">
        <v>387</v>
      </c>
      <c r="G16" s="130"/>
    </row>
    <row r="17" spans="2:7" ht="12.75" customHeight="1">
      <c r="B17" s="208">
        <v>42583</v>
      </c>
      <c r="C17" s="252">
        <v>1000</v>
      </c>
      <c r="D17" s="205" t="s">
        <v>25</v>
      </c>
      <c r="E17" s="209" t="s">
        <v>189</v>
      </c>
      <c r="F17" s="206" t="s">
        <v>387</v>
      </c>
      <c r="G17" s="130"/>
    </row>
    <row r="18" spans="2:7" ht="12.75" customHeight="1">
      <c r="B18" s="208">
        <v>42583</v>
      </c>
      <c r="C18" s="252">
        <v>1000</v>
      </c>
      <c r="D18" s="205" t="s">
        <v>25</v>
      </c>
      <c r="E18" s="209" t="s">
        <v>190</v>
      </c>
      <c r="F18" s="206" t="s">
        <v>387</v>
      </c>
      <c r="G18" s="130"/>
    </row>
    <row r="19" spans="2:7" ht="12.75" customHeight="1">
      <c r="B19" s="208">
        <v>42583</v>
      </c>
      <c r="C19" s="252">
        <v>1550</v>
      </c>
      <c r="D19" s="205" t="s">
        <v>25</v>
      </c>
      <c r="E19" s="209" t="s">
        <v>191</v>
      </c>
      <c r="F19" s="206" t="s">
        <v>387</v>
      </c>
      <c r="G19" s="130"/>
    </row>
    <row r="20" spans="2:7" ht="12.75" customHeight="1">
      <c r="B20" s="208">
        <v>42583</v>
      </c>
      <c r="C20" s="252">
        <v>2000</v>
      </c>
      <c r="D20" s="205" t="s">
        <v>25</v>
      </c>
      <c r="E20" s="209" t="s">
        <v>192</v>
      </c>
      <c r="F20" s="206" t="s">
        <v>387</v>
      </c>
      <c r="G20" s="130"/>
    </row>
    <row r="21" spans="2:7" ht="12.75" customHeight="1">
      <c r="B21" s="208">
        <v>42583</v>
      </c>
      <c r="C21" s="252">
        <v>2000</v>
      </c>
      <c r="D21" s="205" t="s">
        <v>25</v>
      </c>
      <c r="E21" s="209" t="s">
        <v>193</v>
      </c>
      <c r="F21" s="206" t="s">
        <v>61</v>
      </c>
      <c r="G21" s="130"/>
    </row>
    <row r="22" spans="2:7" ht="12.75" customHeight="1">
      <c r="B22" s="208">
        <v>42583</v>
      </c>
      <c r="C22" s="252">
        <v>3000</v>
      </c>
      <c r="D22" s="205" t="s">
        <v>25</v>
      </c>
      <c r="E22" s="209" t="s">
        <v>194</v>
      </c>
      <c r="F22" s="206" t="s">
        <v>387</v>
      </c>
      <c r="G22" s="130"/>
    </row>
    <row r="23" spans="2:7" ht="12.75" customHeight="1">
      <c r="B23" s="208">
        <v>42583</v>
      </c>
      <c r="C23" s="252">
        <v>3100</v>
      </c>
      <c r="D23" s="205" t="s">
        <v>25</v>
      </c>
      <c r="E23" s="209" t="s">
        <v>37</v>
      </c>
      <c r="F23" s="206" t="s">
        <v>387</v>
      </c>
      <c r="G23" s="130"/>
    </row>
    <row r="24" spans="2:7">
      <c r="B24" s="208">
        <v>42583</v>
      </c>
      <c r="C24" s="252">
        <v>5000</v>
      </c>
      <c r="D24" s="205" t="s">
        <v>374</v>
      </c>
      <c r="E24" s="209" t="s">
        <v>159</v>
      </c>
      <c r="F24" s="206" t="s">
        <v>387</v>
      </c>
      <c r="G24" s="130"/>
    </row>
    <row r="25" spans="2:7" ht="12.75" customHeight="1">
      <c r="B25" s="208">
        <v>42583</v>
      </c>
      <c r="C25" s="252">
        <v>5000</v>
      </c>
      <c r="D25" s="205" t="s">
        <v>25</v>
      </c>
      <c r="E25" s="209" t="s">
        <v>195</v>
      </c>
      <c r="F25" s="206" t="s">
        <v>387</v>
      </c>
      <c r="G25" s="130"/>
    </row>
    <row r="26" spans="2:7" ht="12.75" customHeight="1">
      <c r="B26" s="208">
        <v>42583</v>
      </c>
      <c r="C26" s="252">
        <v>5000</v>
      </c>
      <c r="D26" s="205" t="s">
        <v>25</v>
      </c>
      <c r="E26" s="209" t="s">
        <v>160</v>
      </c>
      <c r="F26" s="206" t="s">
        <v>387</v>
      </c>
      <c r="G26" s="130"/>
    </row>
    <row r="27" spans="2:7" ht="12.75" customHeight="1">
      <c r="B27" s="208">
        <v>42583</v>
      </c>
      <c r="C27" s="252">
        <v>5000</v>
      </c>
      <c r="D27" s="205" t="s">
        <v>25</v>
      </c>
      <c r="E27" s="209" t="s">
        <v>196</v>
      </c>
      <c r="F27" s="206" t="s">
        <v>387</v>
      </c>
      <c r="G27" s="130"/>
    </row>
    <row r="28" spans="2:7" ht="12.75" customHeight="1">
      <c r="B28" s="208">
        <v>42583</v>
      </c>
      <c r="C28" s="252">
        <v>5000</v>
      </c>
      <c r="D28" s="205" t="s">
        <v>25</v>
      </c>
      <c r="E28" s="209" t="s">
        <v>197</v>
      </c>
      <c r="F28" s="206" t="s">
        <v>387</v>
      </c>
      <c r="G28" s="130"/>
    </row>
    <row r="29" spans="2:7" ht="12.75" customHeight="1">
      <c r="B29" s="208">
        <v>42583</v>
      </c>
      <c r="C29" s="252">
        <v>6000</v>
      </c>
      <c r="D29" s="205" t="s">
        <v>25</v>
      </c>
      <c r="E29" s="209" t="s">
        <v>198</v>
      </c>
      <c r="F29" s="206" t="s">
        <v>387</v>
      </c>
      <c r="G29" s="130"/>
    </row>
    <row r="30" spans="2:7" ht="12.75" customHeight="1">
      <c r="B30" s="208">
        <v>42583</v>
      </c>
      <c r="C30" s="252">
        <v>15000</v>
      </c>
      <c r="D30" s="205" t="s">
        <v>25</v>
      </c>
      <c r="E30" s="209" t="s">
        <v>199</v>
      </c>
      <c r="F30" s="206" t="s">
        <v>387</v>
      </c>
      <c r="G30" s="130"/>
    </row>
    <row r="31" spans="2:7" ht="53.25" customHeight="1">
      <c r="B31" s="208">
        <v>42583</v>
      </c>
      <c r="C31" s="252">
        <v>163222.5</v>
      </c>
      <c r="D31" s="205" t="s">
        <v>25</v>
      </c>
      <c r="E31" s="199" t="s">
        <v>390</v>
      </c>
      <c r="F31" s="206" t="s">
        <v>389</v>
      </c>
      <c r="G31" s="130"/>
    </row>
    <row r="32" spans="2:7">
      <c r="B32" s="208">
        <v>42583</v>
      </c>
      <c r="C32" s="252">
        <v>600000</v>
      </c>
      <c r="D32" s="205" t="s">
        <v>25</v>
      </c>
      <c r="E32" s="209" t="s">
        <v>200</v>
      </c>
      <c r="F32" s="206" t="s">
        <v>387</v>
      </c>
      <c r="G32" s="130"/>
    </row>
    <row r="33" spans="2:7" ht="12.75" customHeight="1">
      <c r="B33" s="208">
        <v>42584</v>
      </c>
      <c r="C33" s="252">
        <v>100</v>
      </c>
      <c r="D33" s="205" t="s">
        <v>25</v>
      </c>
      <c r="E33" s="209" t="s">
        <v>78</v>
      </c>
      <c r="F33" s="206" t="s">
        <v>387</v>
      </c>
      <c r="G33" s="130"/>
    </row>
    <row r="34" spans="2:7" ht="12.75" customHeight="1">
      <c r="B34" s="208">
        <v>42584</v>
      </c>
      <c r="C34" s="252">
        <v>200</v>
      </c>
      <c r="D34" s="205" t="s">
        <v>25</v>
      </c>
      <c r="E34" s="209" t="s">
        <v>201</v>
      </c>
      <c r="F34" s="206" t="s">
        <v>387</v>
      </c>
      <c r="G34" s="130"/>
    </row>
    <row r="35" spans="2:7" ht="13.35" customHeight="1">
      <c r="B35" s="208">
        <v>42584</v>
      </c>
      <c r="C35" s="252">
        <v>200</v>
      </c>
      <c r="D35" s="205" t="s">
        <v>25</v>
      </c>
      <c r="E35" s="209" t="s">
        <v>202</v>
      </c>
      <c r="F35" s="206" t="s">
        <v>387</v>
      </c>
      <c r="G35" s="130"/>
    </row>
    <row r="36" spans="2:7" ht="12.75" customHeight="1">
      <c r="B36" s="208">
        <v>42584</v>
      </c>
      <c r="C36" s="252">
        <v>300</v>
      </c>
      <c r="D36" s="205" t="s">
        <v>25</v>
      </c>
      <c r="E36" s="209" t="s">
        <v>203</v>
      </c>
      <c r="F36" s="206" t="s">
        <v>387</v>
      </c>
      <c r="G36" s="130"/>
    </row>
    <row r="37" spans="2:7" ht="12.75" customHeight="1">
      <c r="B37" s="208">
        <v>42584</v>
      </c>
      <c r="C37" s="252">
        <v>300</v>
      </c>
      <c r="D37" s="205" t="s">
        <v>25</v>
      </c>
      <c r="E37" s="209" t="s">
        <v>204</v>
      </c>
      <c r="F37" s="206" t="s">
        <v>387</v>
      </c>
      <c r="G37" s="130"/>
    </row>
    <row r="38" spans="2:7" ht="12.75" customHeight="1">
      <c r="B38" s="208">
        <v>42584</v>
      </c>
      <c r="C38" s="252">
        <v>500</v>
      </c>
      <c r="D38" s="205" t="s">
        <v>25</v>
      </c>
      <c r="E38" s="209" t="s">
        <v>205</v>
      </c>
      <c r="F38" s="206" t="s">
        <v>387</v>
      </c>
      <c r="G38" s="130"/>
    </row>
    <row r="39" spans="2:7" s="37" customFormat="1" ht="12.75" customHeight="1">
      <c r="B39" s="208">
        <v>42584</v>
      </c>
      <c r="C39" s="252">
        <v>1000</v>
      </c>
      <c r="D39" s="205" t="s">
        <v>25</v>
      </c>
      <c r="E39" s="209" t="s">
        <v>206</v>
      </c>
      <c r="F39" s="206" t="s">
        <v>387</v>
      </c>
      <c r="G39" s="130"/>
    </row>
    <row r="40" spans="2:7" s="37" customFormat="1" ht="12.75" customHeight="1">
      <c r="B40" s="208">
        <v>42584</v>
      </c>
      <c r="C40" s="252">
        <v>1000</v>
      </c>
      <c r="D40" s="205" t="s">
        <v>25</v>
      </c>
      <c r="E40" s="209" t="s">
        <v>207</v>
      </c>
      <c r="F40" s="206" t="s">
        <v>387</v>
      </c>
      <c r="G40" s="130"/>
    </row>
    <row r="41" spans="2:7" ht="12.75" customHeight="1">
      <c r="B41" s="208">
        <v>42584</v>
      </c>
      <c r="C41" s="252">
        <v>1000</v>
      </c>
      <c r="D41" s="205" t="s">
        <v>25</v>
      </c>
      <c r="E41" s="209" t="s">
        <v>208</v>
      </c>
      <c r="F41" s="206" t="s">
        <v>387</v>
      </c>
      <c r="G41" s="130"/>
    </row>
    <row r="42" spans="2:7">
      <c r="B42" s="208">
        <v>42584</v>
      </c>
      <c r="C42" s="252">
        <v>1500</v>
      </c>
      <c r="D42" s="205" t="s">
        <v>375</v>
      </c>
      <c r="E42" s="209" t="s">
        <v>209</v>
      </c>
      <c r="F42" s="206" t="s">
        <v>387</v>
      </c>
      <c r="G42" s="130"/>
    </row>
    <row r="43" spans="2:7" ht="12.75" customHeight="1">
      <c r="B43" s="208">
        <v>42584</v>
      </c>
      <c r="C43" s="252">
        <v>2000</v>
      </c>
      <c r="D43" s="205" t="s">
        <v>25</v>
      </c>
      <c r="E43" s="209" t="s">
        <v>210</v>
      </c>
      <c r="F43" s="206" t="s">
        <v>387</v>
      </c>
      <c r="G43" s="130"/>
    </row>
    <row r="44" spans="2:7" ht="12.75" customHeight="1">
      <c r="B44" s="208">
        <v>42584</v>
      </c>
      <c r="C44" s="252">
        <v>4449.3599999999997</v>
      </c>
      <c r="D44" s="205" t="s">
        <v>25</v>
      </c>
      <c r="E44" s="209" t="s">
        <v>42</v>
      </c>
      <c r="F44" s="206" t="s">
        <v>387</v>
      </c>
      <c r="G44" s="130"/>
    </row>
    <row r="45" spans="2:7" ht="12.75" customHeight="1">
      <c r="B45" s="208">
        <v>42584</v>
      </c>
      <c r="C45" s="252">
        <v>4550</v>
      </c>
      <c r="D45" s="205" t="s">
        <v>25</v>
      </c>
      <c r="E45" s="209" t="s">
        <v>41</v>
      </c>
      <c r="F45" s="206" t="s">
        <v>387</v>
      </c>
      <c r="G45" s="130"/>
    </row>
    <row r="46" spans="2:7" ht="12.75" customHeight="1">
      <c r="B46" s="208">
        <v>42584</v>
      </c>
      <c r="C46" s="252">
        <v>4800</v>
      </c>
      <c r="D46" s="205" t="s">
        <v>25</v>
      </c>
      <c r="E46" s="209" t="s">
        <v>211</v>
      </c>
      <c r="F46" s="206" t="s">
        <v>387</v>
      </c>
      <c r="G46" s="130"/>
    </row>
    <row r="47" spans="2:7">
      <c r="B47" s="208">
        <v>42584</v>
      </c>
      <c r="C47" s="252">
        <v>25200</v>
      </c>
      <c r="D47" s="205" t="s">
        <v>25</v>
      </c>
      <c r="E47" s="209" t="s">
        <v>161</v>
      </c>
      <c r="F47" s="206" t="s">
        <v>387</v>
      </c>
      <c r="G47" s="130"/>
    </row>
    <row r="48" spans="2:7">
      <c r="B48" s="208">
        <v>42584</v>
      </c>
      <c r="C48" s="252">
        <v>30000</v>
      </c>
      <c r="D48" s="205" t="s">
        <v>25</v>
      </c>
      <c r="E48" s="209" t="s">
        <v>212</v>
      </c>
      <c r="F48" s="206" t="s">
        <v>387</v>
      </c>
      <c r="G48" s="130"/>
    </row>
    <row r="49" spans="2:7" ht="12.75" customHeight="1">
      <c r="B49" s="208">
        <v>42584</v>
      </c>
      <c r="C49" s="252">
        <v>71544.31</v>
      </c>
      <c r="D49" s="205" t="s">
        <v>25</v>
      </c>
      <c r="E49" s="209" t="s">
        <v>42</v>
      </c>
      <c r="F49" s="206" t="s">
        <v>387</v>
      </c>
      <c r="G49" s="130"/>
    </row>
    <row r="50" spans="2:7" ht="12.75" customHeight="1">
      <c r="B50" s="208">
        <v>42584</v>
      </c>
      <c r="C50" s="252">
        <v>5195.2</v>
      </c>
      <c r="D50" s="205" t="s">
        <v>25</v>
      </c>
      <c r="E50" s="209" t="s">
        <v>42</v>
      </c>
      <c r="F50" s="206" t="s">
        <v>387</v>
      </c>
      <c r="G50" s="130"/>
    </row>
    <row r="51" spans="2:7" ht="12.75" customHeight="1">
      <c r="B51" s="208">
        <v>42584</v>
      </c>
      <c r="C51" s="252">
        <v>13154.37</v>
      </c>
      <c r="D51" s="205" t="s">
        <v>25</v>
      </c>
      <c r="E51" s="209" t="s">
        <v>42</v>
      </c>
      <c r="F51" s="206" t="s">
        <v>387</v>
      </c>
      <c r="G51" s="130"/>
    </row>
    <row r="52" spans="2:7" ht="12.75" customHeight="1">
      <c r="B52" s="208">
        <v>42584</v>
      </c>
      <c r="C52" s="252">
        <v>5370.58</v>
      </c>
      <c r="D52" s="205" t="s">
        <v>25</v>
      </c>
      <c r="E52" s="209" t="s">
        <v>42</v>
      </c>
      <c r="F52" s="206" t="s">
        <v>387</v>
      </c>
      <c r="G52" s="130"/>
    </row>
    <row r="53" spans="2:7" ht="12.75" customHeight="1">
      <c r="B53" s="208">
        <v>42584</v>
      </c>
      <c r="C53" s="252">
        <v>5000</v>
      </c>
      <c r="D53" s="205" t="s">
        <v>25</v>
      </c>
      <c r="E53" s="209" t="s">
        <v>162</v>
      </c>
      <c r="F53" s="206" t="s">
        <v>387</v>
      </c>
      <c r="G53" s="130"/>
    </row>
    <row r="54" spans="2:7" ht="12.75" customHeight="1">
      <c r="B54" s="208">
        <v>42584</v>
      </c>
      <c r="C54" s="252">
        <v>5000</v>
      </c>
      <c r="D54" s="205" t="s">
        <v>25</v>
      </c>
      <c r="E54" s="209" t="s">
        <v>119</v>
      </c>
      <c r="F54" s="206" t="s">
        <v>387</v>
      </c>
      <c r="G54" s="130"/>
    </row>
    <row r="55" spans="2:7" ht="12.75" customHeight="1">
      <c r="B55" s="208">
        <v>42584</v>
      </c>
      <c r="C55" s="252">
        <v>8000</v>
      </c>
      <c r="D55" s="205" t="s">
        <v>25</v>
      </c>
      <c r="E55" s="209" t="s">
        <v>76</v>
      </c>
      <c r="F55" s="206" t="s">
        <v>387</v>
      </c>
      <c r="G55" s="130"/>
    </row>
    <row r="56" spans="2:7" ht="12.75" customHeight="1">
      <c r="B56" s="208">
        <v>42584</v>
      </c>
      <c r="C56" s="252">
        <v>10000</v>
      </c>
      <c r="D56" s="205" t="s">
        <v>25</v>
      </c>
      <c r="E56" s="209" t="s">
        <v>51</v>
      </c>
      <c r="F56" s="206" t="s">
        <v>387</v>
      </c>
      <c r="G56" s="130"/>
    </row>
    <row r="57" spans="2:7" ht="12.75" customHeight="1">
      <c r="B57" s="208">
        <v>42584</v>
      </c>
      <c r="C57" s="252">
        <v>10000</v>
      </c>
      <c r="D57" s="205" t="s">
        <v>25</v>
      </c>
      <c r="E57" s="209" t="s">
        <v>213</v>
      </c>
      <c r="F57" s="206" t="s">
        <v>61</v>
      </c>
      <c r="G57" s="130"/>
    </row>
    <row r="58" spans="2:7">
      <c r="B58" s="208">
        <v>42584</v>
      </c>
      <c r="C58" s="252">
        <v>15000</v>
      </c>
      <c r="D58" s="205" t="s">
        <v>65</v>
      </c>
      <c r="E58" s="209" t="s">
        <v>214</v>
      </c>
      <c r="F58" s="206" t="s">
        <v>387</v>
      </c>
      <c r="G58" s="130"/>
    </row>
    <row r="59" spans="2:7" ht="12.75" customHeight="1">
      <c r="B59" s="208">
        <v>42584</v>
      </c>
      <c r="C59" s="252">
        <v>15202.68</v>
      </c>
      <c r="D59" s="205" t="s">
        <v>25</v>
      </c>
      <c r="E59" s="209" t="s">
        <v>42</v>
      </c>
      <c r="F59" s="206" t="s">
        <v>387</v>
      </c>
      <c r="G59" s="130"/>
    </row>
    <row r="60" spans="2:7" ht="12.75" customHeight="1">
      <c r="B60" s="208">
        <v>42585</v>
      </c>
      <c r="C60" s="252">
        <v>276521.15000000002</v>
      </c>
      <c r="D60" s="205" t="s">
        <v>25</v>
      </c>
      <c r="E60" s="209" t="s">
        <v>43</v>
      </c>
      <c r="F60" s="206" t="s">
        <v>387</v>
      </c>
      <c r="G60" s="130"/>
    </row>
    <row r="61" spans="2:7" ht="13.35" customHeight="1">
      <c r="B61" s="208">
        <v>42585</v>
      </c>
      <c r="C61" s="252">
        <v>100</v>
      </c>
      <c r="D61" s="205" t="s">
        <v>64</v>
      </c>
      <c r="E61" s="209" t="s">
        <v>53</v>
      </c>
      <c r="F61" s="206" t="s">
        <v>387</v>
      </c>
      <c r="G61" s="130"/>
    </row>
    <row r="62" spans="2:7" ht="13.35" customHeight="1">
      <c r="B62" s="208">
        <v>42585</v>
      </c>
      <c r="C62" s="252">
        <v>100</v>
      </c>
      <c r="D62" s="205" t="s">
        <v>25</v>
      </c>
      <c r="E62" s="209" t="s">
        <v>215</v>
      </c>
      <c r="F62" s="206" t="s">
        <v>387</v>
      </c>
      <c r="G62" s="130"/>
    </row>
    <row r="63" spans="2:7">
      <c r="B63" s="208">
        <v>42585</v>
      </c>
      <c r="C63" s="252">
        <v>300</v>
      </c>
      <c r="D63" s="205" t="s">
        <v>64</v>
      </c>
      <c r="E63" s="209" t="s">
        <v>53</v>
      </c>
      <c r="F63" s="206" t="s">
        <v>387</v>
      </c>
      <c r="G63" s="130"/>
    </row>
    <row r="64" spans="2:7" ht="12.75" customHeight="1">
      <c r="B64" s="208">
        <v>42585</v>
      </c>
      <c r="C64" s="252">
        <v>332.25</v>
      </c>
      <c r="D64" s="205" t="s">
        <v>25</v>
      </c>
      <c r="E64" s="209" t="s">
        <v>163</v>
      </c>
      <c r="F64" s="206" t="s">
        <v>387</v>
      </c>
      <c r="G64" s="130"/>
    </row>
    <row r="65" spans="2:7" ht="12.75" customHeight="1">
      <c r="B65" s="208">
        <v>42585</v>
      </c>
      <c r="C65" s="252">
        <v>500</v>
      </c>
      <c r="D65" s="205" t="s">
        <v>25</v>
      </c>
      <c r="E65" s="209" t="s">
        <v>40</v>
      </c>
      <c r="F65" s="206" t="s">
        <v>387</v>
      </c>
      <c r="G65" s="131"/>
    </row>
    <row r="66" spans="2:7" ht="12.75" customHeight="1">
      <c r="B66" s="208">
        <v>42585</v>
      </c>
      <c r="C66" s="252">
        <v>1500</v>
      </c>
      <c r="D66" s="205" t="s">
        <v>25</v>
      </c>
      <c r="E66" s="209" t="s">
        <v>36</v>
      </c>
      <c r="F66" s="206" t="s">
        <v>387</v>
      </c>
      <c r="G66" s="131"/>
    </row>
    <row r="67" spans="2:7" ht="12.75" customHeight="1">
      <c r="B67" s="208">
        <v>42585</v>
      </c>
      <c r="C67" s="252">
        <v>1500</v>
      </c>
      <c r="D67" s="205" t="s">
        <v>25</v>
      </c>
      <c r="E67" s="209" t="s">
        <v>216</v>
      </c>
      <c r="F67" s="206" t="s">
        <v>387</v>
      </c>
      <c r="G67" s="130"/>
    </row>
    <row r="68" spans="2:7" ht="12.75" customHeight="1">
      <c r="B68" s="208">
        <v>42585</v>
      </c>
      <c r="C68" s="252">
        <v>3000</v>
      </c>
      <c r="D68" s="205" t="s">
        <v>25</v>
      </c>
      <c r="E68" s="209" t="s">
        <v>68</v>
      </c>
      <c r="F68" s="206" t="s">
        <v>387</v>
      </c>
      <c r="G68" s="130"/>
    </row>
    <row r="69" spans="2:7" ht="12.75" customHeight="1">
      <c r="B69" s="208">
        <v>42585</v>
      </c>
      <c r="C69" s="252">
        <v>6025</v>
      </c>
      <c r="D69" s="205" t="s">
        <v>25</v>
      </c>
      <c r="E69" s="209" t="s">
        <v>164</v>
      </c>
      <c r="F69" s="206" t="s">
        <v>387</v>
      </c>
      <c r="G69" s="130"/>
    </row>
    <row r="70" spans="2:7" ht="12.75" customHeight="1">
      <c r="B70" s="208">
        <v>42585</v>
      </c>
      <c r="C70" s="252">
        <v>10000</v>
      </c>
      <c r="D70" s="205" t="s">
        <v>25</v>
      </c>
      <c r="E70" s="209" t="s">
        <v>67</v>
      </c>
      <c r="F70" s="206" t="s">
        <v>387</v>
      </c>
      <c r="G70" s="130"/>
    </row>
    <row r="71" spans="2:7">
      <c r="B71" s="208">
        <v>42585</v>
      </c>
      <c r="C71" s="252">
        <v>25000</v>
      </c>
      <c r="D71" s="205" t="s">
        <v>25</v>
      </c>
      <c r="E71" s="209" t="s">
        <v>217</v>
      </c>
      <c r="F71" s="206" t="s">
        <v>387</v>
      </c>
      <c r="G71" s="130"/>
    </row>
    <row r="72" spans="2:7">
      <c r="B72" s="208">
        <v>42585</v>
      </c>
      <c r="C72" s="252">
        <v>71189.600000000006</v>
      </c>
      <c r="D72" s="205" t="s">
        <v>25</v>
      </c>
      <c r="E72" s="209" t="s">
        <v>44</v>
      </c>
      <c r="F72" s="206" t="s">
        <v>387</v>
      </c>
      <c r="G72" s="130"/>
    </row>
    <row r="73" spans="2:7" ht="12.75" customHeight="1">
      <c r="B73" s="208">
        <v>42586</v>
      </c>
      <c r="C73" s="252">
        <v>7890.61</v>
      </c>
      <c r="D73" s="205" t="s">
        <v>25</v>
      </c>
      <c r="E73" s="209" t="s">
        <v>41</v>
      </c>
      <c r="F73" s="206" t="s">
        <v>387</v>
      </c>
      <c r="G73" s="130"/>
    </row>
    <row r="74" spans="2:7" ht="12.75" customHeight="1">
      <c r="B74" s="208">
        <v>42586</v>
      </c>
      <c r="C74" s="252">
        <v>300</v>
      </c>
      <c r="D74" s="205" t="s">
        <v>25</v>
      </c>
      <c r="E74" s="209" t="s">
        <v>218</v>
      </c>
      <c r="F74" s="206" t="s">
        <v>387</v>
      </c>
      <c r="G74" s="130"/>
    </row>
    <row r="75" spans="2:7">
      <c r="B75" s="208">
        <v>42586</v>
      </c>
      <c r="C75" s="252">
        <v>500</v>
      </c>
      <c r="D75" s="205" t="s">
        <v>65</v>
      </c>
      <c r="E75" s="209" t="s">
        <v>91</v>
      </c>
      <c r="F75" s="206" t="s">
        <v>387</v>
      </c>
      <c r="G75" s="130"/>
    </row>
    <row r="76" spans="2:7" ht="12.75" customHeight="1">
      <c r="B76" s="208">
        <v>42586</v>
      </c>
      <c r="C76" s="252">
        <v>1000</v>
      </c>
      <c r="D76" s="205" t="s">
        <v>25</v>
      </c>
      <c r="E76" s="209" t="s">
        <v>219</v>
      </c>
      <c r="F76" s="206" t="s">
        <v>61</v>
      </c>
      <c r="G76" s="130"/>
    </row>
    <row r="77" spans="2:7" ht="12.75" customHeight="1">
      <c r="B77" s="208">
        <v>42586</v>
      </c>
      <c r="C77" s="252">
        <v>1000</v>
      </c>
      <c r="D77" s="205" t="s">
        <v>25</v>
      </c>
      <c r="E77" s="209" t="s">
        <v>220</v>
      </c>
      <c r="F77" s="206" t="s">
        <v>387</v>
      </c>
      <c r="G77" s="130"/>
    </row>
    <row r="78" spans="2:7" ht="13.35" customHeight="1">
      <c r="B78" s="208">
        <v>42586</v>
      </c>
      <c r="C78" s="252">
        <v>2000</v>
      </c>
      <c r="D78" s="205" t="s">
        <v>25</v>
      </c>
      <c r="E78" s="209" t="s">
        <v>221</v>
      </c>
      <c r="F78" s="206" t="s">
        <v>387</v>
      </c>
      <c r="G78" s="130"/>
    </row>
    <row r="79" spans="2:7" ht="12.75" customHeight="1">
      <c r="B79" s="208">
        <v>42586</v>
      </c>
      <c r="C79" s="252">
        <v>5000</v>
      </c>
      <c r="D79" s="205" t="s">
        <v>25</v>
      </c>
      <c r="E79" s="209" t="s">
        <v>222</v>
      </c>
      <c r="F79" s="206" t="s">
        <v>387</v>
      </c>
      <c r="G79" s="130"/>
    </row>
    <row r="80" spans="2:7">
      <c r="B80" s="208">
        <v>42586</v>
      </c>
      <c r="C80" s="252">
        <v>42000</v>
      </c>
      <c r="D80" s="205" t="s">
        <v>25</v>
      </c>
      <c r="E80" s="209" t="s">
        <v>45</v>
      </c>
      <c r="F80" s="206" t="s">
        <v>387</v>
      </c>
      <c r="G80" s="130"/>
    </row>
    <row r="81" spans="2:7">
      <c r="B81" s="208">
        <v>42586</v>
      </c>
      <c r="C81" s="252">
        <v>25000</v>
      </c>
      <c r="D81" s="205" t="s">
        <v>25</v>
      </c>
      <c r="E81" s="209" t="s">
        <v>223</v>
      </c>
      <c r="F81" s="206" t="s">
        <v>387</v>
      </c>
      <c r="G81" s="130"/>
    </row>
    <row r="82" spans="2:7">
      <c r="B82" s="208">
        <v>42586</v>
      </c>
      <c r="C82" s="252">
        <v>300000</v>
      </c>
      <c r="D82" s="205" t="s">
        <v>25</v>
      </c>
      <c r="E82" s="209" t="s">
        <v>224</v>
      </c>
      <c r="F82" s="206" t="s">
        <v>387</v>
      </c>
      <c r="G82" s="130"/>
    </row>
    <row r="83" spans="2:7" ht="12.75" customHeight="1">
      <c r="B83" s="208">
        <v>42587</v>
      </c>
      <c r="C83" s="252">
        <v>150</v>
      </c>
      <c r="D83" s="205" t="s">
        <v>25</v>
      </c>
      <c r="E83" s="209" t="s">
        <v>225</v>
      </c>
      <c r="F83" s="206" t="s">
        <v>387</v>
      </c>
      <c r="G83" s="130"/>
    </row>
    <row r="84" spans="2:7" ht="12.75" customHeight="1">
      <c r="B84" s="208">
        <v>42587</v>
      </c>
      <c r="C84" s="252">
        <v>300</v>
      </c>
      <c r="D84" s="205" t="s">
        <v>25</v>
      </c>
      <c r="E84" s="209" t="s">
        <v>121</v>
      </c>
      <c r="F84" s="206" t="s">
        <v>387</v>
      </c>
      <c r="G84" s="130"/>
    </row>
    <row r="85" spans="2:7">
      <c r="B85" s="208">
        <v>42587</v>
      </c>
      <c r="C85" s="252">
        <v>500</v>
      </c>
      <c r="D85" s="205" t="s">
        <v>63</v>
      </c>
      <c r="E85" s="209" t="s">
        <v>226</v>
      </c>
      <c r="F85" s="206" t="s">
        <v>387</v>
      </c>
      <c r="G85" s="130"/>
    </row>
    <row r="86" spans="2:7" ht="12.75" customHeight="1">
      <c r="B86" s="208">
        <v>42587</v>
      </c>
      <c r="C86" s="252">
        <v>500</v>
      </c>
      <c r="D86" s="205" t="s">
        <v>25</v>
      </c>
      <c r="E86" s="209" t="s">
        <v>188</v>
      </c>
      <c r="F86" s="206" t="s">
        <v>387</v>
      </c>
      <c r="G86" s="130"/>
    </row>
    <row r="87" spans="2:7" ht="12.75" customHeight="1">
      <c r="B87" s="208">
        <v>42587</v>
      </c>
      <c r="C87" s="252">
        <v>1000</v>
      </c>
      <c r="D87" s="205" t="s">
        <v>25</v>
      </c>
      <c r="E87" s="209" t="s">
        <v>47</v>
      </c>
      <c r="F87" s="206" t="s">
        <v>387</v>
      </c>
      <c r="G87" s="130"/>
    </row>
    <row r="88" spans="2:7">
      <c r="B88" s="208">
        <v>42587</v>
      </c>
      <c r="C88" s="252">
        <v>1000</v>
      </c>
      <c r="D88" s="205" t="s">
        <v>376</v>
      </c>
      <c r="E88" s="209" t="s">
        <v>226</v>
      </c>
      <c r="F88" s="206" t="s">
        <v>387</v>
      </c>
      <c r="G88" s="130"/>
    </row>
    <row r="89" spans="2:7">
      <c r="B89" s="208">
        <v>42587</v>
      </c>
      <c r="C89" s="252">
        <v>1000</v>
      </c>
      <c r="D89" s="205" t="s">
        <v>62</v>
      </c>
      <c r="E89" s="209" t="s">
        <v>226</v>
      </c>
      <c r="F89" s="206" t="s">
        <v>387</v>
      </c>
      <c r="G89" s="130"/>
    </row>
    <row r="90" spans="2:7" ht="12.75" customHeight="1">
      <c r="B90" s="208">
        <v>42587</v>
      </c>
      <c r="C90" s="252">
        <v>5000</v>
      </c>
      <c r="D90" s="205" t="s">
        <v>25</v>
      </c>
      <c r="E90" s="209" t="s">
        <v>227</v>
      </c>
      <c r="F90" s="206" t="s">
        <v>387</v>
      </c>
      <c r="G90" s="130"/>
    </row>
    <row r="91" spans="2:7" ht="12.75" customHeight="1">
      <c r="B91" s="208">
        <v>42587</v>
      </c>
      <c r="C91" s="252">
        <v>6000</v>
      </c>
      <c r="D91" s="205" t="s">
        <v>25</v>
      </c>
      <c r="E91" s="209" t="s">
        <v>198</v>
      </c>
      <c r="F91" s="206" t="s">
        <v>387</v>
      </c>
      <c r="G91" s="130"/>
    </row>
    <row r="92" spans="2:7" ht="12.75" customHeight="1">
      <c r="B92" s="208">
        <v>42587</v>
      </c>
      <c r="C92" s="252">
        <v>6507</v>
      </c>
      <c r="D92" s="205" t="s">
        <v>25</v>
      </c>
      <c r="E92" s="209" t="s">
        <v>49</v>
      </c>
      <c r="F92" s="206" t="s">
        <v>387</v>
      </c>
      <c r="G92" s="130"/>
    </row>
    <row r="93" spans="2:7">
      <c r="B93" s="208">
        <v>42587</v>
      </c>
      <c r="C93" s="252">
        <v>10000</v>
      </c>
      <c r="D93" s="205" t="s">
        <v>377</v>
      </c>
      <c r="E93" s="209" t="s">
        <v>55</v>
      </c>
      <c r="F93" s="206" t="s">
        <v>387</v>
      </c>
      <c r="G93" s="130"/>
    </row>
    <row r="94" spans="2:7">
      <c r="B94" s="208">
        <v>42587</v>
      </c>
      <c r="C94" s="252">
        <v>22297</v>
      </c>
      <c r="D94" s="205" t="s">
        <v>131</v>
      </c>
      <c r="E94" s="209" t="s">
        <v>228</v>
      </c>
      <c r="F94" s="206" t="s">
        <v>387</v>
      </c>
      <c r="G94" s="130"/>
    </row>
    <row r="95" spans="2:7">
      <c r="B95" s="208">
        <v>42587</v>
      </c>
      <c r="C95" s="252">
        <v>30000</v>
      </c>
      <c r="D95" s="205" t="s">
        <v>25</v>
      </c>
      <c r="E95" s="209" t="s">
        <v>39</v>
      </c>
      <c r="F95" s="206" t="s">
        <v>387</v>
      </c>
      <c r="G95" s="130"/>
    </row>
    <row r="96" spans="2:7">
      <c r="B96" s="208">
        <v>42587</v>
      </c>
      <c r="C96" s="252">
        <v>50000</v>
      </c>
      <c r="D96" s="205" t="s">
        <v>25</v>
      </c>
      <c r="E96" s="209" t="s">
        <v>229</v>
      </c>
      <c r="F96" s="206" t="s">
        <v>387</v>
      </c>
      <c r="G96" s="130"/>
    </row>
    <row r="97" spans="2:7">
      <c r="B97" s="208">
        <v>42587</v>
      </c>
      <c r="C97" s="252">
        <v>50000</v>
      </c>
      <c r="D97" s="205" t="s">
        <v>25</v>
      </c>
      <c r="E97" s="209" t="s">
        <v>165</v>
      </c>
      <c r="F97" s="206" t="s">
        <v>387</v>
      </c>
      <c r="G97" s="130"/>
    </row>
    <row r="98" spans="2:7">
      <c r="B98" s="208">
        <v>42587</v>
      </c>
      <c r="C98" s="252">
        <v>50000</v>
      </c>
      <c r="D98" s="205" t="s">
        <v>25</v>
      </c>
      <c r="E98" s="209" t="s">
        <v>166</v>
      </c>
      <c r="F98" s="206" t="s">
        <v>387</v>
      </c>
      <c r="G98" s="130"/>
    </row>
    <row r="99" spans="2:7">
      <c r="B99" s="208">
        <v>42587</v>
      </c>
      <c r="C99" s="252">
        <v>50000</v>
      </c>
      <c r="D99" s="205" t="s">
        <v>25</v>
      </c>
      <c r="E99" s="209" t="s">
        <v>167</v>
      </c>
      <c r="F99" s="206" t="s">
        <v>387</v>
      </c>
      <c r="G99" s="130"/>
    </row>
    <row r="100" spans="2:7" ht="12.75" customHeight="1">
      <c r="B100" s="208">
        <v>42590</v>
      </c>
      <c r="C100" s="252">
        <v>50</v>
      </c>
      <c r="D100" s="205" t="s">
        <v>25</v>
      </c>
      <c r="E100" s="209" t="s">
        <v>230</v>
      </c>
      <c r="F100" s="206" t="s">
        <v>387</v>
      </c>
      <c r="G100" s="130"/>
    </row>
    <row r="101" spans="2:7" ht="12.75" customHeight="1">
      <c r="B101" s="208">
        <v>42590</v>
      </c>
      <c r="C101" s="252">
        <v>50</v>
      </c>
      <c r="D101" s="205" t="s">
        <v>25</v>
      </c>
      <c r="E101" s="209" t="s">
        <v>230</v>
      </c>
      <c r="F101" s="206" t="s">
        <v>387</v>
      </c>
      <c r="G101" s="130"/>
    </row>
    <row r="102" spans="2:7">
      <c r="B102" s="208">
        <v>42590</v>
      </c>
      <c r="C102" s="252">
        <v>88</v>
      </c>
      <c r="D102" s="205" t="s">
        <v>25</v>
      </c>
      <c r="E102" s="209" t="s">
        <v>231</v>
      </c>
      <c r="F102" s="206" t="s">
        <v>387</v>
      </c>
      <c r="G102" s="130"/>
    </row>
    <row r="103" spans="2:7" ht="12.75" customHeight="1">
      <c r="B103" s="208">
        <v>42590</v>
      </c>
      <c r="C103" s="252">
        <v>100</v>
      </c>
      <c r="D103" s="205" t="s">
        <v>25</v>
      </c>
      <c r="E103" s="209" t="s">
        <v>232</v>
      </c>
      <c r="F103" s="206" t="s">
        <v>387</v>
      </c>
      <c r="G103" s="130"/>
    </row>
    <row r="104" spans="2:7" ht="12.75" customHeight="1">
      <c r="B104" s="208">
        <v>42590</v>
      </c>
      <c r="C104" s="252">
        <v>11700</v>
      </c>
      <c r="D104" s="205" t="s">
        <v>25</v>
      </c>
      <c r="E104" s="209" t="s">
        <v>41</v>
      </c>
      <c r="F104" s="206" t="s">
        <v>387</v>
      </c>
      <c r="G104" s="130"/>
    </row>
    <row r="105" spans="2:7" ht="39" customHeight="1">
      <c r="B105" s="208">
        <v>42590</v>
      </c>
      <c r="C105" s="252">
        <v>33947</v>
      </c>
      <c r="D105" s="205" t="s">
        <v>25</v>
      </c>
      <c r="E105" s="199" t="s">
        <v>388</v>
      </c>
      <c r="F105" s="206" t="s">
        <v>389</v>
      </c>
      <c r="G105" s="130"/>
    </row>
    <row r="106" spans="2:7" ht="13.35" customHeight="1">
      <c r="B106" s="208">
        <v>42590</v>
      </c>
      <c r="C106" s="252">
        <v>300</v>
      </c>
      <c r="D106" s="205" t="s">
        <v>25</v>
      </c>
      <c r="E106" s="209" t="s">
        <v>233</v>
      </c>
      <c r="F106" s="206" t="s">
        <v>387</v>
      </c>
      <c r="G106" s="130"/>
    </row>
    <row r="107" spans="2:7" ht="12.75" customHeight="1">
      <c r="B107" s="208">
        <v>42590</v>
      </c>
      <c r="C107" s="252">
        <v>500</v>
      </c>
      <c r="D107" s="205" t="s">
        <v>25</v>
      </c>
      <c r="E107" s="209" t="s">
        <v>234</v>
      </c>
      <c r="F107" s="206" t="s">
        <v>387</v>
      </c>
      <c r="G107" s="130"/>
    </row>
    <row r="108" spans="2:7" ht="13.35" customHeight="1">
      <c r="B108" s="208">
        <v>42590</v>
      </c>
      <c r="C108" s="252">
        <v>10000</v>
      </c>
      <c r="D108" s="205" t="s">
        <v>25</v>
      </c>
      <c r="E108" s="209" t="s">
        <v>97</v>
      </c>
      <c r="F108" s="206" t="s">
        <v>387</v>
      </c>
      <c r="G108" s="130"/>
    </row>
    <row r="109" spans="2:7" ht="12.75" customHeight="1">
      <c r="B109" s="208">
        <v>42590</v>
      </c>
      <c r="C109" s="252">
        <v>15000</v>
      </c>
      <c r="D109" s="205" t="s">
        <v>25</v>
      </c>
      <c r="E109" s="209" t="s">
        <v>168</v>
      </c>
      <c r="F109" s="206" t="s">
        <v>387</v>
      </c>
      <c r="G109" s="130"/>
    </row>
    <row r="110" spans="2:7" s="43" customFormat="1" ht="12.75" customHeight="1">
      <c r="B110" s="208">
        <v>42590</v>
      </c>
      <c r="C110" s="252">
        <v>1000</v>
      </c>
      <c r="D110" s="205" t="s">
        <v>25</v>
      </c>
      <c r="E110" s="209" t="s">
        <v>235</v>
      </c>
      <c r="F110" s="206" t="s">
        <v>387</v>
      </c>
      <c r="G110" s="130"/>
    </row>
    <row r="111" spans="2:7" ht="12.75" customHeight="1">
      <c r="B111" s="208">
        <v>42590</v>
      </c>
      <c r="C111" s="252">
        <v>1000</v>
      </c>
      <c r="D111" s="205" t="s">
        <v>25</v>
      </c>
      <c r="E111" s="209" t="s">
        <v>236</v>
      </c>
      <c r="F111" s="206" t="s">
        <v>387</v>
      </c>
      <c r="G111" s="130"/>
    </row>
    <row r="112" spans="2:7" ht="13.35" customHeight="1">
      <c r="B112" s="208">
        <v>42590</v>
      </c>
      <c r="C112" s="252">
        <v>1000</v>
      </c>
      <c r="D112" s="205" t="s">
        <v>25</v>
      </c>
      <c r="E112" s="209" t="s">
        <v>237</v>
      </c>
      <c r="F112" s="206" t="s">
        <v>387</v>
      </c>
      <c r="G112" s="130"/>
    </row>
    <row r="113" spans="2:7" ht="13.35" customHeight="1">
      <c r="B113" s="208">
        <v>42590</v>
      </c>
      <c r="C113" s="252">
        <v>1000</v>
      </c>
      <c r="D113" s="205" t="s">
        <v>25</v>
      </c>
      <c r="E113" s="209" t="s">
        <v>238</v>
      </c>
      <c r="F113" s="206" t="s">
        <v>387</v>
      </c>
      <c r="G113" s="130"/>
    </row>
    <row r="114" spans="2:7" ht="12.75" customHeight="1">
      <c r="B114" s="208">
        <v>42590</v>
      </c>
      <c r="C114" s="252">
        <v>1000</v>
      </c>
      <c r="D114" s="205" t="s">
        <v>25</v>
      </c>
      <c r="E114" s="209" t="s">
        <v>239</v>
      </c>
      <c r="F114" s="206" t="s">
        <v>387</v>
      </c>
      <c r="G114" s="130"/>
    </row>
    <row r="115" spans="2:7" ht="12.75" customHeight="1">
      <c r="B115" s="208">
        <v>42590</v>
      </c>
      <c r="C115" s="252">
        <v>1000</v>
      </c>
      <c r="D115" s="205" t="s">
        <v>25</v>
      </c>
      <c r="E115" s="184" t="s">
        <v>240</v>
      </c>
      <c r="F115" s="206" t="s">
        <v>387</v>
      </c>
      <c r="G115" s="130"/>
    </row>
    <row r="116" spans="2:7">
      <c r="B116" s="208">
        <v>42590</v>
      </c>
      <c r="C116" s="252">
        <v>1000</v>
      </c>
      <c r="D116" s="205" t="s">
        <v>64</v>
      </c>
      <c r="E116" s="209" t="s">
        <v>241</v>
      </c>
      <c r="F116" s="206" t="s">
        <v>387</v>
      </c>
      <c r="G116" s="130"/>
    </row>
    <row r="117" spans="2:7" ht="12.75" customHeight="1">
      <c r="B117" s="208">
        <v>42590</v>
      </c>
      <c r="C117" s="252">
        <v>1000</v>
      </c>
      <c r="D117" s="205" t="s">
        <v>25</v>
      </c>
      <c r="E117" s="209" t="s">
        <v>242</v>
      </c>
      <c r="F117" s="206" t="s">
        <v>387</v>
      </c>
      <c r="G117" s="130"/>
    </row>
    <row r="118" spans="2:7" ht="12.75" customHeight="1">
      <c r="B118" s="208">
        <v>42590</v>
      </c>
      <c r="C118" s="252">
        <v>2000</v>
      </c>
      <c r="D118" s="205" t="s">
        <v>25</v>
      </c>
      <c r="E118" s="184" t="s">
        <v>94</v>
      </c>
      <c r="F118" s="206" t="s">
        <v>387</v>
      </c>
      <c r="G118" s="130"/>
    </row>
    <row r="119" spans="2:7" ht="12.75" customHeight="1">
      <c r="B119" s="208">
        <v>42590</v>
      </c>
      <c r="C119" s="252">
        <v>2500</v>
      </c>
      <c r="D119" s="205" t="s">
        <v>25</v>
      </c>
      <c r="E119" s="209" t="s">
        <v>243</v>
      </c>
      <c r="F119" s="206" t="s">
        <v>387</v>
      </c>
      <c r="G119" s="130"/>
    </row>
    <row r="120" spans="2:7" ht="12.75" customHeight="1">
      <c r="B120" s="208">
        <v>42590</v>
      </c>
      <c r="C120" s="252">
        <v>3000</v>
      </c>
      <c r="D120" s="205" t="s">
        <v>25</v>
      </c>
      <c r="E120" s="209" t="s">
        <v>244</v>
      </c>
      <c r="F120" s="206" t="s">
        <v>387</v>
      </c>
      <c r="G120" s="130"/>
    </row>
    <row r="121" spans="2:7" ht="12.75" customHeight="1">
      <c r="B121" s="208">
        <v>42590</v>
      </c>
      <c r="C121" s="252">
        <v>3500</v>
      </c>
      <c r="D121" s="205" t="s">
        <v>25</v>
      </c>
      <c r="E121" s="209" t="s">
        <v>86</v>
      </c>
      <c r="F121" s="206" t="s">
        <v>387</v>
      </c>
      <c r="G121" s="130"/>
    </row>
    <row r="122" spans="2:7" ht="12.75" customHeight="1">
      <c r="B122" s="208">
        <v>42590</v>
      </c>
      <c r="C122" s="252">
        <v>5000</v>
      </c>
      <c r="D122" s="205" t="s">
        <v>25</v>
      </c>
      <c r="E122" s="209" t="s">
        <v>245</v>
      </c>
      <c r="F122" s="206" t="s">
        <v>387</v>
      </c>
      <c r="G122" s="130"/>
    </row>
    <row r="123" spans="2:7" ht="13.35" customHeight="1">
      <c r="B123" s="208">
        <v>42590</v>
      </c>
      <c r="C123" s="252">
        <v>5000</v>
      </c>
      <c r="D123" s="205" t="s">
        <v>25</v>
      </c>
      <c r="E123" s="209" t="s">
        <v>246</v>
      </c>
      <c r="F123" s="206" t="s">
        <v>387</v>
      </c>
      <c r="G123" s="130"/>
    </row>
    <row r="124" spans="2:7" ht="12.75" customHeight="1">
      <c r="B124" s="208">
        <v>42591</v>
      </c>
      <c r="C124" s="252">
        <v>100</v>
      </c>
      <c r="D124" s="205" t="s">
        <v>25</v>
      </c>
      <c r="E124" s="209" t="s">
        <v>230</v>
      </c>
      <c r="F124" s="206" t="s">
        <v>387</v>
      </c>
      <c r="G124" s="130"/>
    </row>
    <row r="125" spans="2:7" ht="12.75" customHeight="1">
      <c r="B125" s="208">
        <v>42591</v>
      </c>
      <c r="C125" s="252">
        <v>100</v>
      </c>
      <c r="D125" s="205" t="s">
        <v>25</v>
      </c>
      <c r="E125" s="209" t="s">
        <v>230</v>
      </c>
      <c r="F125" s="206" t="s">
        <v>387</v>
      </c>
      <c r="G125" s="130"/>
    </row>
    <row r="126" spans="2:7" ht="12.75" customHeight="1">
      <c r="B126" s="208">
        <v>42591</v>
      </c>
      <c r="C126" s="252">
        <v>100</v>
      </c>
      <c r="D126" s="205" t="s">
        <v>25</v>
      </c>
      <c r="E126" s="209" t="s">
        <v>78</v>
      </c>
      <c r="F126" s="206" t="s">
        <v>387</v>
      </c>
      <c r="G126" s="130"/>
    </row>
    <row r="127" spans="2:7">
      <c r="B127" s="208">
        <v>42591</v>
      </c>
      <c r="C127" s="252">
        <v>200</v>
      </c>
      <c r="D127" s="205" t="s">
        <v>65</v>
      </c>
      <c r="E127" s="209" t="s">
        <v>91</v>
      </c>
      <c r="F127" s="206" t="s">
        <v>387</v>
      </c>
      <c r="G127" s="130"/>
    </row>
    <row r="128" spans="2:7" ht="12.75" customHeight="1">
      <c r="B128" s="208">
        <v>42591</v>
      </c>
      <c r="C128" s="252">
        <v>200</v>
      </c>
      <c r="D128" s="205" t="s">
        <v>25</v>
      </c>
      <c r="E128" s="209" t="s">
        <v>247</v>
      </c>
      <c r="F128" s="206" t="s">
        <v>61</v>
      </c>
      <c r="G128" s="130"/>
    </row>
    <row r="129" spans="2:7" ht="12.75" customHeight="1">
      <c r="B129" s="208">
        <v>42591</v>
      </c>
      <c r="C129" s="252">
        <v>300</v>
      </c>
      <c r="D129" s="205" t="s">
        <v>25</v>
      </c>
      <c r="E129" s="209" t="s">
        <v>248</v>
      </c>
      <c r="F129" s="206" t="s">
        <v>61</v>
      </c>
      <c r="G129" s="130"/>
    </row>
    <row r="130" spans="2:7">
      <c r="B130" s="208">
        <v>42591</v>
      </c>
      <c r="C130" s="252">
        <v>500</v>
      </c>
      <c r="D130" s="205" t="s">
        <v>25</v>
      </c>
      <c r="E130" s="209" t="s">
        <v>249</v>
      </c>
      <c r="F130" s="206" t="s">
        <v>387</v>
      </c>
      <c r="G130" s="130"/>
    </row>
    <row r="131" spans="2:7" ht="12.75" customHeight="1">
      <c r="B131" s="208">
        <v>42591</v>
      </c>
      <c r="C131" s="252">
        <v>500</v>
      </c>
      <c r="D131" s="205" t="s">
        <v>25</v>
      </c>
      <c r="E131" s="209" t="s">
        <v>250</v>
      </c>
      <c r="F131" s="206" t="s">
        <v>387</v>
      </c>
      <c r="G131" s="130"/>
    </row>
    <row r="132" spans="2:7" ht="12.75" customHeight="1">
      <c r="B132" s="208">
        <v>42591</v>
      </c>
      <c r="C132" s="252">
        <v>500</v>
      </c>
      <c r="D132" s="205" t="s">
        <v>25</v>
      </c>
      <c r="E132" s="209" t="s">
        <v>251</v>
      </c>
      <c r="F132" s="206" t="s">
        <v>387</v>
      </c>
      <c r="G132" s="130"/>
    </row>
    <row r="133" spans="2:7" ht="13.15" customHeight="1">
      <c r="B133" s="208">
        <v>42591</v>
      </c>
      <c r="C133" s="252">
        <v>1000</v>
      </c>
      <c r="D133" s="205" t="s">
        <v>25</v>
      </c>
      <c r="E133" s="209" t="s">
        <v>252</v>
      </c>
      <c r="F133" s="206" t="s">
        <v>387</v>
      </c>
      <c r="G133" s="131"/>
    </row>
    <row r="134" spans="2:7" ht="12.75" customHeight="1">
      <c r="B134" s="208">
        <v>42591</v>
      </c>
      <c r="C134" s="252">
        <v>1000</v>
      </c>
      <c r="D134" s="205" t="s">
        <v>25</v>
      </c>
      <c r="E134" s="209" t="s">
        <v>74</v>
      </c>
      <c r="F134" s="206" t="s">
        <v>387</v>
      </c>
      <c r="G134" s="130"/>
    </row>
    <row r="135" spans="2:7">
      <c r="B135" s="208">
        <v>42591</v>
      </c>
      <c r="C135" s="252">
        <v>1000</v>
      </c>
      <c r="D135" s="205" t="s">
        <v>62</v>
      </c>
      <c r="E135" s="209" t="s">
        <v>253</v>
      </c>
      <c r="F135" s="206" t="s">
        <v>387</v>
      </c>
      <c r="G135" s="130"/>
    </row>
    <row r="136" spans="2:7" ht="12.75" customHeight="1">
      <c r="B136" s="208">
        <v>42591</v>
      </c>
      <c r="C136" s="252">
        <v>1000</v>
      </c>
      <c r="D136" s="205" t="s">
        <v>25</v>
      </c>
      <c r="E136" s="209" t="s">
        <v>254</v>
      </c>
      <c r="F136" s="206" t="s">
        <v>387</v>
      </c>
      <c r="G136" s="130"/>
    </row>
    <row r="137" spans="2:7">
      <c r="B137" s="208">
        <v>42591</v>
      </c>
      <c r="C137" s="252">
        <v>2500</v>
      </c>
      <c r="D137" s="205" t="s">
        <v>377</v>
      </c>
      <c r="E137" s="209" t="s">
        <v>255</v>
      </c>
      <c r="F137" s="206" t="s">
        <v>387</v>
      </c>
      <c r="G137" s="130"/>
    </row>
    <row r="138" spans="2:7">
      <c r="B138" s="208">
        <v>42591</v>
      </c>
      <c r="C138" s="252">
        <v>2500</v>
      </c>
      <c r="D138" s="205" t="s">
        <v>65</v>
      </c>
      <c r="E138" s="209" t="s">
        <v>70</v>
      </c>
      <c r="F138" s="206" t="s">
        <v>387</v>
      </c>
      <c r="G138" s="130"/>
    </row>
    <row r="139" spans="2:7" ht="12.75" customHeight="1">
      <c r="B139" s="208">
        <v>42591</v>
      </c>
      <c r="C139" s="252">
        <v>3931.98</v>
      </c>
      <c r="D139" s="205" t="s">
        <v>25</v>
      </c>
      <c r="E139" s="209" t="s">
        <v>57</v>
      </c>
      <c r="F139" s="206" t="s">
        <v>387</v>
      </c>
      <c r="G139" s="130"/>
    </row>
    <row r="140" spans="2:7" ht="12.75" customHeight="1">
      <c r="B140" s="208">
        <v>42591</v>
      </c>
      <c r="C140" s="252">
        <v>6000</v>
      </c>
      <c r="D140" s="205" t="s">
        <v>25</v>
      </c>
      <c r="E140" s="209" t="s">
        <v>198</v>
      </c>
      <c r="F140" s="206" t="s">
        <v>387</v>
      </c>
      <c r="G140" s="130"/>
    </row>
    <row r="141" spans="2:7" ht="12.75" customHeight="1">
      <c r="B141" s="208">
        <v>42591</v>
      </c>
      <c r="C141" s="252">
        <v>6000</v>
      </c>
      <c r="D141" s="205" t="s">
        <v>25</v>
      </c>
      <c r="E141" s="209" t="s">
        <v>256</v>
      </c>
      <c r="F141" s="206" t="s">
        <v>387</v>
      </c>
      <c r="G141" s="130"/>
    </row>
    <row r="142" spans="2:7" ht="12.75" customHeight="1">
      <c r="B142" s="208">
        <v>42591</v>
      </c>
      <c r="C142" s="252">
        <v>10000</v>
      </c>
      <c r="D142" s="205" t="s">
        <v>25</v>
      </c>
      <c r="E142" s="209" t="s">
        <v>257</v>
      </c>
      <c r="F142" s="206" t="s">
        <v>387</v>
      </c>
      <c r="G142" s="130"/>
    </row>
    <row r="143" spans="2:7">
      <c r="B143" s="208">
        <v>42591</v>
      </c>
      <c r="C143" s="252">
        <v>25000</v>
      </c>
      <c r="D143" s="205" t="s">
        <v>25</v>
      </c>
      <c r="E143" s="209" t="s">
        <v>123</v>
      </c>
      <c r="F143" s="206" t="s">
        <v>387</v>
      </c>
      <c r="G143" s="130"/>
    </row>
    <row r="144" spans="2:7">
      <c r="B144" s="208">
        <v>42591</v>
      </c>
      <c r="C144" s="252">
        <v>30000</v>
      </c>
      <c r="D144" s="205" t="s">
        <v>25</v>
      </c>
      <c r="E144" s="209" t="s">
        <v>90</v>
      </c>
      <c r="F144" s="206" t="s">
        <v>387</v>
      </c>
      <c r="G144" s="130"/>
    </row>
    <row r="145" spans="2:7">
      <c r="B145" s="208">
        <v>42591</v>
      </c>
      <c r="C145" s="252">
        <v>30000</v>
      </c>
      <c r="D145" s="205" t="s">
        <v>25</v>
      </c>
      <c r="E145" s="209" t="s">
        <v>77</v>
      </c>
      <c r="F145" s="206" t="s">
        <v>387</v>
      </c>
      <c r="G145" s="130"/>
    </row>
    <row r="146" spans="2:7">
      <c r="B146" s="208">
        <v>42591</v>
      </c>
      <c r="C146" s="252">
        <v>74600</v>
      </c>
      <c r="D146" s="205" t="s">
        <v>25</v>
      </c>
      <c r="E146" s="209" t="s">
        <v>46</v>
      </c>
      <c r="F146" s="206" t="s">
        <v>387</v>
      </c>
      <c r="G146" s="130"/>
    </row>
    <row r="147" spans="2:7">
      <c r="B147" s="208">
        <v>42591</v>
      </c>
      <c r="C147" s="252">
        <v>150000</v>
      </c>
      <c r="D147" s="205" t="s">
        <v>25</v>
      </c>
      <c r="E147" s="209" t="s">
        <v>258</v>
      </c>
      <c r="F147" s="206" t="s">
        <v>387</v>
      </c>
      <c r="G147" s="130"/>
    </row>
    <row r="148" spans="2:7" ht="12.75" customHeight="1">
      <c r="B148" s="208">
        <v>42592</v>
      </c>
      <c r="C148" s="252">
        <v>50</v>
      </c>
      <c r="D148" s="205" t="s">
        <v>25</v>
      </c>
      <c r="E148" s="209" t="s">
        <v>230</v>
      </c>
      <c r="F148" s="206" t="s">
        <v>387</v>
      </c>
      <c r="G148" s="130"/>
    </row>
    <row r="149" spans="2:7" ht="12.75" customHeight="1">
      <c r="B149" s="208">
        <v>42592</v>
      </c>
      <c r="C149" s="252">
        <v>100</v>
      </c>
      <c r="D149" s="205" t="s">
        <v>25</v>
      </c>
      <c r="E149" s="209" t="s">
        <v>259</v>
      </c>
      <c r="F149" s="206" t="s">
        <v>387</v>
      </c>
      <c r="G149" s="130"/>
    </row>
    <row r="150" spans="2:7" ht="12.75" customHeight="1">
      <c r="B150" s="208">
        <v>42592</v>
      </c>
      <c r="C150" s="252">
        <v>200</v>
      </c>
      <c r="D150" s="205" t="s">
        <v>25</v>
      </c>
      <c r="E150" s="209" t="s">
        <v>260</v>
      </c>
      <c r="F150" s="206" t="s">
        <v>387</v>
      </c>
      <c r="G150" s="130"/>
    </row>
    <row r="151" spans="2:7" ht="12.75" customHeight="1">
      <c r="B151" s="208">
        <v>42592</v>
      </c>
      <c r="C151" s="252">
        <v>5000</v>
      </c>
      <c r="D151" s="205" t="s">
        <v>25</v>
      </c>
      <c r="E151" s="209" t="s">
        <v>261</v>
      </c>
      <c r="F151" s="206" t="s">
        <v>387</v>
      </c>
      <c r="G151" s="130"/>
    </row>
    <row r="152" spans="2:7" ht="12.75" customHeight="1">
      <c r="B152" s="208">
        <v>42592</v>
      </c>
      <c r="C152" s="252">
        <v>2000</v>
      </c>
      <c r="D152" s="205" t="s">
        <v>25</v>
      </c>
      <c r="E152" s="184" t="s">
        <v>50</v>
      </c>
      <c r="F152" s="206" t="s">
        <v>387</v>
      </c>
      <c r="G152" s="131"/>
    </row>
    <row r="153" spans="2:7" ht="12.75" customHeight="1">
      <c r="B153" s="208">
        <v>42592</v>
      </c>
      <c r="C153" s="252">
        <v>500</v>
      </c>
      <c r="D153" s="205" t="s">
        <v>25</v>
      </c>
      <c r="E153" s="184" t="s">
        <v>107</v>
      </c>
      <c r="F153" s="206" t="s">
        <v>387</v>
      </c>
      <c r="G153" s="131"/>
    </row>
    <row r="154" spans="2:7" ht="12.75" customHeight="1">
      <c r="B154" s="208">
        <v>42592</v>
      </c>
      <c r="C154" s="252">
        <v>500</v>
      </c>
      <c r="D154" s="205" t="s">
        <v>25</v>
      </c>
      <c r="E154" s="209" t="s">
        <v>262</v>
      </c>
      <c r="F154" s="206" t="s">
        <v>387</v>
      </c>
      <c r="G154" s="130"/>
    </row>
    <row r="155" spans="2:7">
      <c r="B155" s="208">
        <v>42592</v>
      </c>
      <c r="C155" s="252">
        <v>700</v>
      </c>
      <c r="D155" s="205" t="s">
        <v>65</v>
      </c>
      <c r="E155" s="209" t="s">
        <v>91</v>
      </c>
      <c r="F155" s="206" t="s">
        <v>387</v>
      </c>
      <c r="G155" s="130"/>
    </row>
    <row r="156" spans="2:7">
      <c r="B156" s="208">
        <v>42592</v>
      </c>
      <c r="C156" s="252">
        <v>1000</v>
      </c>
      <c r="D156" s="205" t="s">
        <v>378</v>
      </c>
      <c r="E156" s="209" t="s">
        <v>108</v>
      </c>
      <c r="F156" s="206" t="s">
        <v>387</v>
      </c>
      <c r="G156" s="130"/>
    </row>
    <row r="157" spans="2:7" ht="12.75" customHeight="1">
      <c r="B157" s="208">
        <v>42592</v>
      </c>
      <c r="C157" s="252">
        <v>3000</v>
      </c>
      <c r="D157" s="205" t="s">
        <v>25</v>
      </c>
      <c r="E157" s="209" t="s">
        <v>85</v>
      </c>
      <c r="F157" s="206" t="s">
        <v>387</v>
      </c>
      <c r="G157" s="130"/>
    </row>
    <row r="158" spans="2:7">
      <c r="B158" s="208">
        <v>42592</v>
      </c>
      <c r="C158" s="252">
        <v>50000</v>
      </c>
      <c r="D158" s="205" t="s">
        <v>25</v>
      </c>
      <c r="E158" s="209" t="s">
        <v>52</v>
      </c>
      <c r="F158" s="206" t="s">
        <v>387</v>
      </c>
      <c r="G158" s="130"/>
    </row>
    <row r="159" spans="2:7">
      <c r="B159" s="208">
        <v>42592</v>
      </c>
      <c r="C159" s="252">
        <v>400000</v>
      </c>
      <c r="D159" s="205" t="s">
        <v>25</v>
      </c>
      <c r="E159" s="209" t="s">
        <v>169</v>
      </c>
      <c r="F159" s="206" t="s">
        <v>387</v>
      </c>
      <c r="G159" s="130"/>
    </row>
    <row r="160" spans="2:7" ht="12.75" customHeight="1">
      <c r="B160" s="208">
        <v>42593</v>
      </c>
      <c r="C160" s="252">
        <v>100</v>
      </c>
      <c r="D160" s="205" t="s">
        <v>25</v>
      </c>
      <c r="E160" s="209" t="s">
        <v>98</v>
      </c>
      <c r="F160" s="206" t="s">
        <v>387</v>
      </c>
      <c r="G160" s="131"/>
    </row>
    <row r="161" spans="2:7" ht="12.75" customHeight="1">
      <c r="B161" s="208">
        <v>42593</v>
      </c>
      <c r="C161" s="252">
        <v>200</v>
      </c>
      <c r="D161" s="205" t="s">
        <v>25</v>
      </c>
      <c r="E161" s="209" t="s">
        <v>99</v>
      </c>
      <c r="F161" s="206" t="s">
        <v>387</v>
      </c>
      <c r="G161" s="130"/>
    </row>
    <row r="162" spans="2:7" ht="12.75" customHeight="1">
      <c r="B162" s="208">
        <v>42593</v>
      </c>
      <c r="C162" s="252">
        <v>300</v>
      </c>
      <c r="D162" s="205" t="s">
        <v>25</v>
      </c>
      <c r="E162" s="209" t="s">
        <v>82</v>
      </c>
      <c r="F162" s="206" t="s">
        <v>61</v>
      </c>
      <c r="G162" s="130"/>
    </row>
    <row r="163" spans="2:7">
      <c r="B163" s="208">
        <v>42593</v>
      </c>
      <c r="C163" s="252">
        <v>500</v>
      </c>
      <c r="D163" s="205" t="s">
        <v>25</v>
      </c>
      <c r="E163" s="209" t="s">
        <v>83</v>
      </c>
      <c r="F163" s="206" t="s">
        <v>387</v>
      </c>
      <c r="G163" s="130"/>
    </row>
    <row r="164" spans="2:7" ht="12.75" customHeight="1">
      <c r="B164" s="208">
        <v>42593</v>
      </c>
      <c r="C164" s="252">
        <v>500</v>
      </c>
      <c r="D164" s="205" t="s">
        <v>25</v>
      </c>
      <c r="E164" s="209" t="s">
        <v>263</v>
      </c>
      <c r="F164" s="206" t="s">
        <v>387</v>
      </c>
      <c r="G164" s="130"/>
    </row>
    <row r="165" spans="2:7">
      <c r="B165" s="208">
        <v>42593</v>
      </c>
      <c r="C165" s="252">
        <v>500</v>
      </c>
      <c r="D165" s="205" t="s">
        <v>25</v>
      </c>
      <c r="E165" s="209" t="s">
        <v>87</v>
      </c>
      <c r="F165" s="206" t="s">
        <v>387</v>
      </c>
      <c r="G165" s="130"/>
    </row>
    <row r="166" spans="2:7" ht="13.35" customHeight="1">
      <c r="B166" s="208">
        <v>42593</v>
      </c>
      <c r="C166" s="252">
        <v>1000</v>
      </c>
      <c r="D166" s="205" t="s">
        <v>25</v>
      </c>
      <c r="E166" s="209" t="s">
        <v>264</v>
      </c>
      <c r="F166" s="206" t="s">
        <v>387</v>
      </c>
      <c r="G166" s="130"/>
    </row>
    <row r="167" spans="2:7" ht="12.75" customHeight="1">
      <c r="B167" s="208">
        <v>42593</v>
      </c>
      <c r="C167" s="252">
        <v>1500</v>
      </c>
      <c r="D167" s="205" t="s">
        <v>25</v>
      </c>
      <c r="E167" s="209" t="s">
        <v>265</v>
      </c>
      <c r="F167" s="206" t="s">
        <v>387</v>
      </c>
      <c r="G167" s="130"/>
    </row>
    <row r="168" spans="2:7">
      <c r="B168" s="208">
        <v>42593</v>
      </c>
      <c r="C168" s="252">
        <v>4700</v>
      </c>
      <c r="D168" s="205" t="s">
        <v>376</v>
      </c>
      <c r="E168" s="209" t="s">
        <v>266</v>
      </c>
      <c r="F168" s="206" t="s">
        <v>387</v>
      </c>
      <c r="G168" s="130"/>
    </row>
    <row r="169" spans="2:7" ht="13.35" customHeight="1">
      <c r="B169" s="208">
        <v>42593</v>
      </c>
      <c r="C169" s="252">
        <v>7961</v>
      </c>
      <c r="D169" s="205" t="s">
        <v>25</v>
      </c>
      <c r="E169" s="209" t="s">
        <v>41</v>
      </c>
      <c r="F169" s="206" t="s">
        <v>387</v>
      </c>
      <c r="G169" s="130"/>
    </row>
    <row r="170" spans="2:7" ht="13.35" customHeight="1">
      <c r="B170" s="208">
        <v>42593</v>
      </c>
      <c r="C170" s="252">
        <v>5000</v>
      </c>
      <c r="D170" s="205" t="s">
        <v>25</v>
      </c>
      <c r="E170" s="209" t="s">
        <v>267</v>
      </c>
      <c r="F170" s="206" t="s">
        <v>387</v>
      </c>
      <c r="G170" s="130"/>
    </row>
    <row r="171" spans="2:7" ht="12.75" customHeight="1">
      <c r="B171" s="208">
        <v>42593</v>
      </c>
      <c r="C171" s="252">
        <v>10000</v>
      </c>
      <c r="D171" s="205" t="s">
        <v>25</v>
      </c>
      <c r="E171" s="184" t="s">
        <v>268</v>
      </c>
      <c r="F171" s="206" t="s">
        <v>387</v>
      </c>
      <c r="G171" s="130"/>
    </row>
    <row r="172" spans="2:7">
      <c r="B172" s="208">
        <v>42593</v>
      </c>
      <c r="C172" s="252">
        <v>30000</v>
      </c>
      <c r="D172" s="205" t="s">
        <v>25</v>
      </c>
      <c r="E172" s="209" t="s">
        <v>170</v>
      </c>
      <c r="F172" s="206" t="s">
        <v>387</v>
      </c>
      <c r="G172" s="130"/>
    </row>
    <row r="173" spans="2:7">
      <c r="B173" s="208">
        <v>42593</v>
      </c>
      <c r="C173" s="252">
        <v>10000</v>
      </c>
      <c r="D173" s="205" t="s">
        <v>376</v>
      </c>
      <c r="E173" s="209" t="s">
        <v>55</v>
      </c>
      <c r="F173" s="206" t="s">
        <v>387</v>
      </c>
      <c r="G173" s="130"/>
    </row>
    <row r="174" spans="2:7">
      <c r="B174" s="208">
        <v>42593</v>
      </c>
      <c r="C174" s="252">
        <v>10000</v>
      </c>
      <c r="D174" s="205" t="s">
        <v>379</v>
      </c>
      <c r="E174" s="209" t="s">
        <v>55</v>
      </c>
      <c r="F174" s="206" t="s">
        <v>387</v>
      </c>
      <c r="G174" s="130"/>
    </row>
    <row r="175" spans="2:7">
      <c r="B175" s="208">
        <v>42593</v>
      </c>
      <c r="C175" s="252">
        <v>10000</v>
      </c>
      <c r="D175" s="205" t="s">
        <v>378</v>
      </c>
      <c r="E175" s="209" t="s">
        <v>55</v>
      </c>
      <c r="F175" s="206" t="s">
        <v>387</v>
      </c>
      <c r="G175" s="130"/>
    </row>
    <row r="176" spans="2:7" ht="12.75" customHeight="1">
      <c r="B176" s="208">
        <v>42594</v>
      </c>
      <c r="C176" s="252">
        <v>100</v>
      </c>
      <c r="D176" s="205" t="s">
        <v>25</v>
      </c>
      <c r="E176" s="209" t="s">
        <v>67</v>
      </c>
      <c r="F176" s="215" t="s">
        <v>61</v>
      </c>
      <c r="G176" s="130"/>
    </row>
    <row r="177" spans="2:7" ht="13.35" customHeight="1">
      <c r="B177" s="208">
        <v>42594</v>
      </c>
      <c r="C177" s="252">
        <v>106</v>
      </c>
      <c r="D177" s="205" t="s">
        <v>25</v>
      </c>
      <c r="E177" s="209" t="s">
        <v>81</v>
      </c>
      <c r="F177" s="206" t="s">
        <v>387</v>
      </c>
      <c r="G177" s="130"/>
    </row>
    <row r="178" spans="2:7" ht="12.75" customHeight="1">
      <c r="B178" s="208">
        <v>42594</v>
      </c>
      <c r="C178" s="252">
        <v>140</v>
      </c>
      <c r="D178" s="205" t="s">
        <v>25</v>
      </c>
      <c r="E178" s="209" t="s">
        <v>181</v>
      </c>
      <c r="F178" s="206" t="s">
        <v>61</v>
      </c>
      <c r="G178" s="130"/>
    </row>
    <row r="179" spans="2:7" ht="12.75" customHeight="1">
      <c r="B179" s="208">
        <v>42594</v>
      </c>
      <c r="C179" s="252">
        <v>400</v>
      </c>
      <c r="D179" s="205" t="s">
        <v>25</v>
      </c>
      <c r="E179" s="209" t="s">
        <v>269</v>
      </c>
      <c r="F179" s="206" t="s">
        <v>61</v>
      </c>
      <c r="G179" s="130"/>
    </row>
    <row r="180" spans="2:7" ht="12.75" customHeight="1">
      <c r="B180" s="208">
        <v>42594</v>
      </c>
      <c r="C180" s="252">
        <v>400</v>
      </c>
      <c r="D180" s="205" t="s">
        <v>25</v>
      </c>
      <c r="E180" s="184" t="s">
        <v>270</v>
      </c>
      <c r="F180" s="206" t="s">
        <v>387</v>
      </c>
      <c r="G180" s="130"/>
    </row>
    <row r="181" spans="2:7" s="43" customFormat="1" ht="12.75" customHeight="1">
      <c r="B181" s="208">
        <v>42594</v>
      </c>
      <c r="C181" s="252">
        <v>500</v>
      </c>
      <c r="D181" s="205" t="s">
        <v>25</v>
      </c>
      <c r="E181" s="209" t="s">
        <v>80</v>
      </c>
      <c r="F181" s="206" t="s">
        <v>387</v>
      </c>
      <c r="G181" s="130"/>
    </row>
    <row r="182" spans="2:7" ht="13.35" customHeight="1">
      <c r="B182" s="208">
        <v>42594</v>
      </c>
      <c r="C182" s="252">
        <v>500</v>
      </c>
      <c r="D182" s="205" t="s">
        <v>25</v>
      </c>
      <c r="E182" s="209" t="s">
        <v>271</v>
      </c>
      <c r="F182" s="206" t="s">
        <v>387</v>
      </c>
      <c r="G182" s="130"/>
    </row>
    <row r="183" spans="2:7" ht="12.75" customHeight="1">
      <c r="B183" s="208">
        <v>42594</v>
      </c>
      <c r="C183" s="252">
        <v>500</v>
      </c>
      <c r="D183" s="205" t="s">
        <v>25</v>
      </c>
      <c r="E183" s="209" t="s">
        <v>67</v>
      </c>
      <c r="F183" s="206" t="s">
        <v>387</v>
      </c>
      <c r="G183" s="130"/>
    </row>
    <row r="184" spans="2:7" ht="12.75" customHeight="1">
      <c r="B184" s="208">
        <v>42594</v>
      </c>
      <c r="C184" s="252">
        <v>500</v>
      </c>
      <c r="D184" s="205" t="s">
        <v>25</v>
      </c>
      <c r="E184" s="209" t="s">
        <v>272</v>
      </c>
      <c r="F184" s="206" t="s">
        <v>387</v>
      </c>
      <c r="G184" s="130"/>
    </row>
    <row r="185" spans="2:7" ht="12.75" customHeight="1">
      <c r="B185" s="208">
        <v>42594</v>
      </c>
      <c r="C185" s="252">
        <v>2000</v>
      </c>
      <c r="D185" s="205" t="s">
        <v>25</v>
      </c>
      <c r="E185" s="209" t="s">
        <v>273</v>
      </c>
      <c r="F185" s="206" t="s">
        <v>387</v>
      </c>
      <c r="G185" s="130"/>
    </row>
    <row r="186" spans="2:7">
      <c r="B186" s="208">
        <v>42594</v>
      </c>
      <c r="C186" s="252">
        <v>5000</v>
      </c>
      <c r="D186" s="205" t="s">
        <v>25</v>
      </c>
      <c r="E186" s="209" t="s">
        <v>88</v>
      </c>
      <c r="F186" s="206" t="s">
        <v>387</v>
      </c>
      <c r="G186" s="130"/>
    </row>
    <row r="187" spans="2:7" ht="12.75" customHeight="1">
      <c r="B187" s="208">
        <v>42594</v>
      </c>
      <c r="C187" s="252">
        <v>5000</v>
      </c>
      <c r="D187" s="205" t="s">
        <v>25</v>
      </c>
      <c r="E187" s="209" t="s">
        <v>274</v>
      </c>
      <c r="F187" s="206" t="s">
        <v>387</v>
      </c>
      <c r="G187" s="130"/>
    </row>
    <row r="188" spans="2:7">
      <c r="B188" s="208">
        <v>42594</v>
      </c>
      <c r="C188" s="252">
        <v>10000</v>
      </c>
      <c r="D188" s="205" t="s">
        <v>377</v>
      </c>
      <c r="E188" s="209" t="s">
        <v>171</v>
      </c>
      <c r="F188" s="206" t="s">
        <v>387</v>
      </c>
      <c r="G188" s="130"/>
    </row>
    <row r="189" spans="2:7" ht="13.35" customHeight="1">
      <c r="B189" s="208">
        <v>42594</v>
      </c>
      <c r="C189" s="252">
        <v>28921.279999999999</v>
      </c>
      <c r="D189" s="205" t="s">
        <v>25</v>
      </c>
      <c r="E189" s="209" t="s">
        <v>38</v>
      </c>
      <c r="F189" s="206" t="s">
        <v>387</v>
      </c>
      <c r="G189" s="130"/>
    </row>
    <row r="190" spans="2:7">
      <c r="B190" s="208">
        <v>42594</v>
      </c>
      <c r="C190" s="252">
        <v>30000</v>
      </c>
      <c r="D190" s="205" t="s">
        <v>25</v>
      </c>
      <c r="E190" s="209" t="s">
        <v>275</v>
      </c>
      <c r="F190" s="206" t="s">
        <v>387</v>
      </c>
      <c r="G190" s="130"/>
    </row>
    <row r="191" spans="2:7">
      <c r="B191" s="208">
        <v>42594</v>
      </c>
      <c r="C191" s="252">
        <v>500000</v>
      </c>
      <c r="D191" s="205" t="s">
        <v>25</v>
      </c>
      <c r="E191" s="209" t="s">
        <v>172</v>
      </c>
      <c r="F191" s="206" t="s">
        <v>387</v>
      </c>
      <c r="G191" s="130"/>
    </row>
    <row r="192" spans="2:7" ht="13.35" customHeight="1">
      <c r="B192" s="208">
        <v>42597</v>
      </c>
      <c r="C192" s="252">
        <v>200000</v>
      </c>
      <c r="D192" s="205" t="s">
        <v>25</v>
      </c>
      <c r="E192" s="209" t="s">
        <v>276</v>
      </c>
      <c r="F192" s="206" t="s">
        <v>387</v>
      </c>
      <c r="G192" s="130"/>
    </row>
    <row r="193" spans="2:7" ht="12.75" customHeight="1">
      <c r="B193" s="208">
        <v>42597</v>
      </c>
      <c r="C193" s="252">
        <v>200</v>
      </c>
      <c r="D193" s="205" t="s">
        <v>25</v>
      </c>
      <c r="E193" s="209" t="s">
        <v>277</v>
      </c>
      <c r="F193" s="206" t="s">
        <v>387</v>
      </c>
      <c r="G193" s="130"/>
    </row>
    <row r="194" spans="2:7" ht="12.75" customHeight="1">
      <c r="B194" s="208">
        <v>42597</v>
      </c>
      <c r="C194" s="252">
        <v>200</v>
      </c>
      <c r="D194" s="205" t="s">
        <v>25</v>
      </c>
      <c r="E194" s="209" t="s">
        <v>278</v>
      </c>
      <c r="F194" s="206" t="s">
        <v>387</v>
      </c>
      <c r="G194" s="130"/>
    </row>
    <row r="195" spans="2:7" ht="12.75" customHeight="1">
      <c r="B195" s="208">
        <v>42597</v>
      </c>
      <c r="C195" s="252">
        <v>400</v>
      </c>
      <c r="D195" s="205" t="s">
        <v>25</v>
      </c>
      <c r="E195" s="209" t="s">
        <v>100</v>
      </c>
      <c r="F195" s="206" t="s">
        <v>387</v>
      </c>
      <c r="G195" s="130"/>
    </row>
    <row r="196" spans="2:7" ht="12.75" customHeight="1">
      <c r="B196" s="208">
        <v>42597</v>
      </c>
      <c r="C196" s="252">
        <v>450</v>
      </c>
      <c r="D196" s="205" t="s">
        <v>25</v>
      </c>
      <c r="E196" s="209" t="s">
        <v>69</v>
      </c>
      <c r="F196" s="206" t="s">
        <v>387</v>
      </c>
      <c r="G196" s="130"/>
    </row>
    <row r="197" spans="2:7" ht="14.1" customHeight="1">
      <c r="B197" s="208">
        <v>42597</v>
      </c>
      <c r="C197" s="252">
        <v>500</v>
      </c>
      <c r="D197" s="205" t="s">
        <v>25</v>
      </c>
      <c r="E197" s="209" t="s">
        <v>279</v>
      </c>
      <c r="F197" s="206" t="s">
        <v>387</v>
      </c>
      <c r="G197" s="130"/>
    </row>
    <row r="198" spans="2:7" ht="12.6" customHeight="1">
      <c r="B198" s="208">
        <v>42597</v>
      </c>
      <c r="C198" s="252">
        <v>500</v>
      </c>
      <c r="D198" s="205" t="s">
        <v>25</v>
      </c>
      <c r="E198" s="209" t="s">
        <v>95</v>
      </c>
      <c r="F198" s="206" t="s">
        <v>387</v>
      </c>
      <c r="G198" s="130"/>
    </row>
    <row r="199" spans="2:7" ht="14.25" customHeight="1">
      <c r="B199" s="208">
        <v>42597</v>
      </c>
      <c r="C199" s="252">
        <v>500</v>
      </c>
      <c r="D199" s="205" t="s">
        <v>25</v>
      </c>
      <c r="E199" s="184" t="s">
        <v>280</v>
      </c>
      <c r="F199" s="206" t="s">
        <v>61</v>
      </c>
      <c r="G199" s="130"/>
    </row>
    <row r="200" spans="2:7" ht="14.25" customHeight="1">
      <c r="B200" s="208">
        <v>42597</v>
      </c>
      <c r="C200" s="252">
        <v>500</v>
      </c>
      <c r="D200" s="205" t="s">
        <v>65</v>
      </c>
      <c r="E200" s="209" t="s">
        <v>281</v>
      </c>
      <c r="F200" s="206" t="s">
        <v>387</v>
      </c>
      <c r="G200" s="130"/>
    </row>
    <row r="201" spans="2:7" ht="14.25" customHeight="1">
      <c r="B201" s="208">
        <v>42597</v>
      </c>
      <c r="C201" s="252">
        <v>500</v>
      </c>
      <c r="D201" s="205" t="s">
        <v>25</v>
      </c>
      <c r="E201" s="209" t="s">
        <v>225</v>
      </c>
      <c r="F201" s="206" t="s">
        <v>387</v>
      </c>
      <c r="G201" s="130"/>
    </row>
    <row r="202" spans="2:7" ht="14.25" customHeight="1">
      <c r="B202" s="208">
        <v>42597</v>
      </c>
      <c r="C202" s="252">
        <v>500</v>
      </c>
      <c r="D202" s="205" t="s">
        <v>25</v>
      </c>
      <c r="E202" s="209" t="s">
        <v>282</v>
      </c>
      <c r="F202" s="206" t="s">
        <v>387</v>
      </c>
      <c r="G202" s="130"/>
    </row>
    <row r="203" spans="2:7" ht="14.25" customHeight="1">
      <c r="B203" s="208">
        <v>42597</v>
      </c>
      <c r="C203" s="252">
        <v>1000</v>
      </c>
      <c r="D203" s="205" t="s">
        <v>25</v>
      </c>
      <c r="E203" s="209" t="s">
        <v>84</v>
      </c>
      <c r="F203" s="206" t="s">
        <v>387</v>
      </c>
      <c r="G203" s="130"/>
    </row>
    <row r="204" spans="2:7" ht="14.25" customHeight="1">
      <c r="B204" s="208">
        <v>42597</v>
      </c>
      <c r="C204" s="252">
        <v>1300</v>
      </c>
      <c r="D204" s="205" t="s">
        <v>25</v>
      </c>
      <c r="E204" s="209" t="s">
        <v>96</v>
      </c>
      <c r="F204" s="206" t="s">
        <v>387</v>
      </c>
      <c r="G204" s="130"/>
    </row>
    <row r="205" spans="2:7" ht="14.25" customHeight="1">
      <c r="B205" s="208">
        <v>42597</v>
      </c>
      <c r="C205" s="252">
        <v>1500</v>
      </c>
      <c r="D205" s="205" t="s">
        <v>25</v>
      </c>
      <c r="E205" s="209" t="s">
        <v>283</v>
      </c>
      <c r="F205" s="206" t="s">
        <v>387</v>
      </c>
      <c r="G205" s="130"/>
    </row>
    <row r="206" spans="2:7" ht="12.75" customHeight="1">
      <c r="B206" s="208">
        <v>42597</v>
      </c>
      <c r="C206" s="252">
        <v>3000</v>
      </c>
      <c r="D206" s="205" t="s">
        <v>25</v>
      </c>
      <c r="E206" s="209" t="s">
        <v>284</v>
      </c>
      <c r="F206" s="206" t="s">
        <v>61</v>
      </c>
      <c r="G206" s="130"/>
    </row>
    <row r="207" spans="2:7" ht="12.75" customHeight="1">
      <c r="B207" s="208">
        <v>42597</v>
      </c>
      <c r="C207" s="252">
        <v>5000</v>
      </c>
      <c r="D207" s="205" t="s">
        <v>25</v>
      </c>
      <c r="E207" s="209" t="s">
        <v>173</v>
      </c>
      <c r="F207" s="206" t="s">
        <v>387</v>
      </c>
      <c r="G207" s="130"/>
    </row>
    <row r="208" spans="2:7" ht="12.75" customHeight="1">
      <c r="B208" s="208">
        <v>42597</v>
      </c>
      <c r="C208" s="252">
        <v>5000</v>
      </c>
      <c r="D208" s="205" t="s">
        <v>25</v>
      </c>
      <c r="E208" s="209" t="s">
        <v>285</v>
      </c>
      <c r="F208" s="206" t="s">
        <v>61</v>
      </c>
      <c r="G208" s="130"/>
    </row>
    <row r="209" spans="2:7" ht="12.75" customHeight="1">
      <c r="B209" s="208">
        <v>42597</v>
      </c>
      <c r="C209" s="252">
        <v>5570</v>
      </c>
      <c r="D209" s="205" t="s">
        <v>25</v>
      </c>
      <c r="E209" s="209" t="s">
        <v>41</v>
      </c>
      <c r="F209" s="206" t="s">
        <v>387</v>
      </c>
      <c r="G209" s="130"/>
    </row>
    <row r="210" spans="2:7" ht="12.75" customHeight="1">
      <c r="B210" s="208">
        <v>42597</v>
      </c>
      <c r="C210" s="252">
        <v>10000</v>
      </c>
      <c r="D210" s="205" t="s">
        <v>25</v>
      </c>
      <c r="E210" s="209" t="s">
        <v>104</v>
      </c>
      <c r="F210" s="206" t="s">
        <v>387</v>
      </c>
      <c r="G210" s="130"/>
    </row>
    <row r="211" spans="2:7" ht="13.35" customHeight="1">
      <c r="B211" s="208">
        <v>42598</v>
      </c>
      <c r="C211" s="252">
        <v>100</v>
      </c>
      <c r="D211" s="205" t="s">
        <v>25</v>
      </c>
      <c r="E211" s="209" t="s">
        <v>286</v>
      </c>
      <c r="F211" s="206" t="s">
        <v>387</v>
      </c>
      <c r="G211" s="130"/>
    </row>
    <row r="212" spans="2:7" ht="14.25" customHeight="1">
      <c r="B212" s="208">
        <v>42598</v>
      </c>
      <c r="C212" s="252">
        <v>100</v>
      </c>
      <c r="D212" s="205" t="s">
        <v>25</v>
      </c>
      <c r="E212" s="209" t="s">
        <v>287</v>
      </c>
      <c r="F212" s="206" t="s">
        <v>61</v>
      </c>
      <c r="G212" s="130"/>
    </row>
    <row r="213" spans="2:7" ht="14.25" customHeight="1">
      <c r="B213" s="208">
        <v>42598</v>
      </c>
      <c r="C213" s="252">
        <v>220</v>
      </c>
      <c r="D213" s="205" t="s">
        <v>25</v>
      </c>
      <c r="E213" s="209" t="s">
        <v>288</v>
      </c>
      <c r="F213" s="206" t="s">
        <v>61</v>
      </c>
      <c r="G213" s="130"/>
    </row>
    <row r="214" spans="2:7">
      <c r="B214" s="208">
        <v>42598</v>
      </c>
      <c r="C214" s="252">
        <v>500</v>
      </c>
      <c r="D214" s="205" t="s">
        <v>65</v>
      </c>
      <c r="E214" s="209" t="s">
        <v>121</v>
      </c>
      <c r="F214" s="206" t="s">
        <v>387</v>
      </c>
      <c r="G214" s="130"/>
    </row>
    <row r="215" spans="2:7" ht="12.75" customHeight="1">
      <c r="B215" s="208">
        <v>42598</v>
      </c>
      <c r="C215" s="252">
        <v>500</v>
      </c>
      <c r="D215" s="205" t="s">
        <v>25</v>
      </c>
      <c r="E215" s="209" t="s">
        <v>289</v>
      </c>
      <c r="F215" s="206" t="s">
        <v>387</v>
      </c>
      <c r="G215" s="130"/>
    </row>
    <row r="216" spans="2:7" ht="12.75" customHeight="1">
      <c r="B216" s="208">
        <v>42598</v>
      </c>
      <c r="C216" s="252">
        <v>500</v>
      </c>
      <c r="D216" s="205" t="s">
        <v>25</v>
      </c>
      <c r="E216" s="209" t="s">
        <v>290</v>
      </c>
      <c r="F216" s="206" t="s">
        <v>387</v>
      </c>
      <c r="G216" s="130"/>
    </row>
    <row r="217" spans="2:7" ht="12.75" customHeight="1">
      <c r="B217" s="208">
        <v>42598</v>
      </c>
      <c r="C217" s="252">
        <v>500</v>
      </c>
      <c r="D217" s="205" t="s">
        <v>25</v>
      </c>
      <c r="E217" s="209" t="s">
        <v>117</v>
      </c>
      <c r="F217" s="206" t="s">
        <v>387</v>
      </c>
      <c r="G217" s="130"/>
    </row>
    <row r="218" spans="2:7" ht="12.75" customHeight="1">
      <c r="B218" s="208">
        <v>42598</v>
      </c>
      <c r="C218" s="252">
        <v>903.86</v>
      </c>
      <c r="D218" s="205" t="s">
        <v>25</v>
      </c>
      <c r="E218" s="209" t="s">
        <v>291</v>
      </c>
      <c r="F218" s="206" t="s">
        <v>61</v>
      </c>
      <c r="G218" s="131"/>
    </row>
    <row r="219" spans="2:7" ht="13.35" customHeight="1">
      <c r="B219" s="208">
        <v>42598</v>
      </c>
      <c r="C219" s="252">
        <v>1000</v>
      </c>
      <c r="D219" s="205" t="s">
        <v>25</v>
      </c>
      <c r="E219" s="184" t="s">
        <v>292</v>
      </c>
      <c r="F219" s="206" t="s">
        <v>387</v>
      </c>
      <c r="G219" s="131"/>
    </row>
    <row r="220" spans="2:7" ht="13.15" customHeight="1">
      <c r="B220" s="208">
        <v>42598</v>
      </c>
      <c r="C220" s="252">
        <v>1000</v>
      </c>
      <c r="D220" s="205" t="s">
        <v>25</v>
      </c>
      <c r="E220" s="209" t="s">
        <v>120</v>
      </c>
      <c r="F220" s="206" t="s">
        <v>387</v>
      </c>
      <c r="G220" s="130"/>
    </row>
    <row r="221" spans="2:7" ht="13.15" customHeight="1">
      <c r="B221" s="208">
        <v>42598</v>
      </c>
      <c r="C221" s="252">
        <v>2000</v>
      </c>
      <c r="D221" s="205" t="s">
        <v>25</v>
      </c>
      <c r="E221" s="209" t="s">
        <v>67</v>
      </c>
      <c r="F221" s="206" t="s">
        <v>387</v>
      </c>
      <c r="G221" s="130"/>
    </row>
    <row r="222" spans="2:7" ht="12.75" customHeight="1">
      <c r="B222" s="208">
        <v>42598</v>
      </c>
      <c r="C222" s="252">
        <v>3000</v>
      </c>
      <c r="D222" s="205" t="s">
        <v>25</v>
      </c>
      <c r="E222" s="209" t="s">
        <v>118</v>
      </c>
      <c r="F222" s="206" t="s">
        <v>387</v>
      </c>
      <c r="G222" s="130"/>
    </row>
    <row r="223" spans="2:7" ht="13.35" customHeight="1">
      <c r="B223" s="208">
        <v>42598</v>
      </c>
      <c r="C223" s="252">
        <v>10000</v>
      </c>
      <c r="D223" s="205" t="s">
        <v>25</v>
      </c>
      <c r="E223" s="209" t="s">
        <v>105</v>
      </c>
      <c r="F223" s="206" t="s">
        <v>387</v>
      </c>
      <c r="G223" s="130"/>
    </row>
    <row r="224" spans="2:7">
      <c r="B224" s="208">
        <v>42598</v>
      </c>
      <c r="C224" s="252">
        <v>100000</v>
      </c>
      <c r="D224" s="205" t="s">
        <v>65</v>
      </c>
      <c r="E224" s="209" t="s">
        <v>293</v>
      </c>
      <c r="F224" s="206" t="s">
        <v>387</v>
      </c>
      <c r="G224" s="130"/>
    </row>
    <row r="225" spans="2:7">
      <c r="B225" s="208">
        <v>42598</v>
      </c>
      <c r="C225" s="252">
        <v>100000</v>
      </c>
      <c r="D225" s="205" t="s">
        <v>25</v>
      </c>
      <c r="E225" s="209" t="s">
        <v>294</v>
      </c>
      <c r="F225" s="206" t="s">
        <v>387</v>
      </c>
      <c r="G225" s="130"/>
    </row>
    <row r="226" spans="2:7">
      <c r="B226" s="208">
        <v>42598</v>
      </c>
      <c r="C226" s="252">
        <v>128605</v>
      </c>
      <c r="D226" s="205" t="s">
        <v>25</v>
      </c>
      <c r="E226" s="209" t="s">
        <v>48</v>
      </c>
      <c r="F226" s="206" t="s">
        <v>387</v>
      </c>
      <c r="G226" s="131"/>
    </row>
    <row r="227" spans="2:7" ht="12.75" customHeight="1">
      <c r="B227" s="208">
        <v>42599</v>
      </c>
      <c r="C227" s="252">
        <v>153.5</v>
      </c>
      <c r="D227" s="205" t="s">
        <v>25</v>
      </c>
      <c r="E227" s="209" t="s">
        <v>295</v>
      </c>
      <c r="F227" s="206" t="s">
        <v>387</v>
      </c>
      <c r="G227" s="130"/>
    </row>
    <row r="228" spans="2:7" ht="12.75" customHeight="1">
      <c r="B228" s="208">
        <v>42599</v>
      </c>
      <c r="C228" s="252">
        <v>200</v>
      </c>
      <c r="D228" s="205" t="s">
        <v>25</v>
      </c>
      <c r="E228" s="209" t="s">
        <v>174</v>
      </c>
      <c r="F228" s="206" t="s">
        <v>387</v>
      </c>
      <c r="G228" s="130"/>
    </row>
    <row r="229" spans="2:7" ht="12.75" customHeight="1">
      <c r="B229" s="208">
        <v>42599</v>
      </c>
      <c r="C229" s="252">
        <v>320</v>
      </c>
      <c r="D229" s="205" t="s">
        <v>25</v>
      </c>
      <c r="E229" s="209" t="s">
        <v>296</v>
      </c>
      <c r="F229" s="206" t="s">
        <v>387</v>
      </c>
      <c r="G229" s="130"/>
    </row>
    <row r="230" spans="2:7" ht="12.75" customHeight="1">
      <c r="B230" s="208">
        <v>42599</v>
      </c>
      <c r="C230" s="252">
        <v>1000</v>
      </c>
      <c r="D230" s="205" t="s">
        <v>25</v>
      </c>
      <c r="E230" s="209" t="s">
        <v>67</v>
      </c>
      <c r="F230" s="206" t="s">
        <v>387</v>
      </c>
      <c r="G230" s="130"/>
    </row>
    <row r="231" spans="2:7" ht="12.75" customHeight="1">
      <c r="B231" s="208">
        <v>42599</v>
      </c>
      <c r="C231" s="252">
        <v>1050</v>
      </c>
      <c r="D231" s="205" t="s">
        <v>25</v>
      </c>
      <c r="E231" s="209" t="s">
        <v>69</v>
      </c>
      <c r="F231" s="206" t="s">
        <v>387</v>
      </c>
      <c r="G231" s="130"/>
    </row>
    <row r="232" spans="2:7" s="43" customFormat="1" ht="13.35" customHeight="1">
      <c r="B232" s="208">
        <v>42599</v>
      </c>
      <c r="C232" s="252">
        <v>2000</v>
      </c>
      <c r="D232" s="205" t="s">
        <v>25</v>
      </c>
      <c r="E232" s="209" t="s">
        <v>129</v>
      </c>
      <c r="F232" s="206" t="s">
        <v>387</v>
      </c>
      <c r="G232" s="130"/>
    </row>
    <row r="233" spans="2:7" ht="12.75" customHeight="1">
      <c r="B233" s="208">
        <v>42599</v>
      </c>
      <c r="C233" s="252">
        <v>2000</v>
      </c>
      <c r="D233" s="205" t="s">
        <v>25</v>
      </c>
      <c r="E233" s="209" t="s">
        <v>75</v>
      </c>
      <c r="F233" s="206" t="s">
        <v>61</v>
      </c>
      <c r="G233" s="130"/>
    </row>
    <row r="234" spans="2:7" ht="13.35" customHeight="1">
      <c r="B234" s="208">
        <v>42599</v>
      </c>
      <c r="C234" s="252">
        <v>10000</v>
      </c>
      <c r="D234" s="205" t="s">
        <v>25</v>
      </c>
      <c r="E234" s="209" t="s">
        <v>297</v>
      </c>
      <c r="F234" s="206" t="s">
        <v>387</v>
      </c>
      <c r="G234" s="130"/>
    </row>
    <row r="235" spans="2:7" ht="13.35" customHeight="1">
      <c r="B235" s="208">
        <v>42599</v>
      </c>
      <c r="C235" s="252">
        <v>180000</v>
      </c>
      <c r="D235" s="205" t="s">
        <v>25</v>
      </c>
      <c r="E235" s="209" t="s">
        <v>175</v>
      </c>
      <c r="F235" s="206" t="s">
        <v>387</v>
      </c>
      <c r="G235" s="130"/>
    </row>
    <row r="236" spans="2:7" ht="12.75" customHeight="1">
      <c r="B236" s="208">
        <v>42600</v>
      </c>
      <c r="C236" s="252">
        <v>100</v>
      </c>
      <c r="D236" s="205" t="s">
        <v>25</v>
      </c>
      <c r="E236" s="184" t="s">
        <v>66</v>
      </c>
      <c r="F236" s="206" t="s">
        <v>387</v>
      </c>
      <c r="G236" s="130"/>
    </row>
    <row r="237" spans="2:7" ht="12.75" customHeight="1">
      <c r="B237" s="208">
        <v>42600</v>
      </c>
      <c r="C237" s="252">
        <v>150</v>
      </c>
      <c r="D237" s="205" t="s">
        <v>25</v>
      </c>
      <c r="E237" s="209" t="s">
        <v>115</v>
      </c>
      <c r="F237" s="206" t="s">
        <v>387</v>
      </c>
      <c r="G237" s="130"/>
    </row>
    <row r="238" spans="2:7" ht="15" customHeight="1">
      <c r="B238" s="208">
        <v>42600</v>
      </c>
      <c r="C238" s="252">
        <v>270</v>
      </c>
      <c r="D238" s="205" t="s">
        <v>380</v>
      </c>
      <c r="E238" s="209" t="s">
        <v>98</v>
      </c>
      <c r="F238" s="206" t="s">
        <v>387</v>
      </c>
      <c r="G238" s="130"/>
    </row>
    <row r="239" spans="2:7" ht="13.35" customHeight="1">
      <c r="B239" s="208">
        <v>42600</v>
      </c>
      <c r="C239" s="252">
        <v>500</v>
      </c>
      <c r="D239" s="205" t="s">
        <v>25</v>
      </c>
      <c r="E239" s="209" t="s">
        <v>101</v>
      </c>
      <c r="F239" s="206" t="s">
        <v>387</v>
      </c>
      <c r="G239" s="130"/>
    </row>
    <row r="240" spans="2:7" ht="13.15" customHeight="1">
      <c r="B240" s="208">
        <v>42600</v>
      </c>
      <c r="C240" s="252">
        <v>1000</v>
      </c>
      <c r="D240" s="205" t="s">
        <v>25</v>
      </c>
      <c r="E240" s="209" t="s">
        <v>127</v>
      </c>
      <c r="F240" s="206" t="s">
        <v>387</v>
      </c>
      <c r="G240" s="130"/>
    </row>
    <row r="241" spans="2:7" ht="13.5" customHeight="1">
      <c r="B241" s="208">
        <v>42600</v>
      </c>
      <c r="C241" s="252">
        <v>1000</v>
      </c>
      <c r="D241" s="205" t="s">
        <v>25</v>
      </c>
      <c r="E241" s="209" t="s">
        <v>67</v>
      </c>
      <c r="F241" s="206" t="s">
        <v>387</v>
      </c>
      <c r="G241" s="130"/>
    </row>
    <row r="242" spans="2:7" ht="12.75" customHeight="1">
      <c r="B242" s="208">
        <v>42600</v>
      </c>
      <c r="C242" s="252">
        <v>2000</v>
      </c>
      <c r="D242" s="205" t="s">
        <v>25</v>
      </c>
      <c r="E242" s="209" t="s">
        <v>298</v>
      </c>
      <c r="F242" s="206" t="s">
        <v>387</v>
      </c>
      <c r="G242" s="130"/>
    </row>
    <row r="243" spans="2:7" ht="12.75" customHeight="1">
      <c r="B243" s="208">
        <v>42600</v>
      </c>
      <c r="C243" s="252">
        <v>2500</v>
      </c>
      <c r="D243" s="205" t="s">
        <v>25</v>
      </c>
      <c r="E243" s="209" t="s">
        <v>103</v>
      </c>
      <c r="F243" s="206" t="s">
        <v>387</v>
      </c>
      <c r="G243" s="131"/>
    </row>
    <row r="244" spans="2:7" ht="12.75" customHeight="1">
      <c r="B244" s="208">
        <v>42600</v>
      </c>
      <c r="C244" s="252">
        <v>3000</v>
      </c>
      <c r="D244" s="205" t="s">
        <v>25</v>
      </c>
      <c r="E244" s="209" t="s">
        <v>299</v>
      </c>
      <c r="F244" s="206" t="s">
        <v>387</v>
      </c>
      <c r="G244" s="130"/>
    </row>
    <row r="245" spans="2:7" ht="12.75" customHeight="1">
      <c r="B245" s="208">
        <v>42600</v>
      </c>
      <c r="C245" s="252">
        <v>3000</v>
      </c>
      <c r="D245" s="205" t="s">
        <v>25</v>
      </c>
      <c r="E245" s="209" t="s">
        <v>300</v>
      </c>
      <c r="F245" s="206" t="s">
        <v>387</v>
      </c>
      <c r="G245" s="130"/>
    </row>
    <row r="246" spans="2:7" ht="12.75" customHeight="1">
      <c r="B246" s="208">
        <v>42600</v>
      </c>
      <c r="C246" s="252">
        <v>3773.99</v>
      </c>
      <c r="D246" s="205" t="s">
        <v>25</v>
      </c>
      <c r="E246" s="209" t="s">
        <v>41</v>
      </c>
      <c r="F246" s="206" t="s">
        <v>387</v>
      </c>
      <c r="G246" s="130"/>
    </row>
    <row r="247" spans="2:7" ht="12.75" customHeight="1">
      <c r="B247" s="208">
        <v>42600</v>
      </c>
      <c r="C247" s="252">
        <v>7740</v>
      </c>
      <c r="D247" s="205" t="s">
        <v>25</v>
      </c>
      <c r="E247" s="209" t="s">
        <v>301</v>
      </c>
      <c r="F247" s="206" t="s">
        <v>387</v>
      </c>
      <c r="G247" s="130"/>
    </row>
    <row r="248" spans="2:7" ht="12.75" customHeight="1">
      <c r="B248" s="208">
        <v>42600</v>
      </c>
      <c r="C248" s="252">
        <v>10000</v>
      </c>
      <c r="D248" s="205" t="s">
        <v>25</v>
      </c>
      <c r="E248" s="209" t="s">
        <v>302</v>
      </c>
      <c r="F248" s="206" t="s">
        <v>387</v>
      </c>
      <c r="G248" s="130"/>
    </row>
    <row r="249" spans="2:7" ht="12.75" customHeight="1">
      <c r="B249" s="208">
        <v>42600</v>
      </c>
      <c r="C249" s="252">
        <v>15000</v>
      </c>
      <c r="D249" s="205" t="s">
        <v>25</v>
      </c>
      <c r="E249" s="209" t="s">
        <v>303</v>
      </c>
      <c r="F249" s="206" t="s">
        <v>387</v>
      </c>
      <c r="G249" s="130"/>
    </row>
    <row r="250" spans="2:7" ht="12.75" customHeight="1">
      <c r="B250" s="208">
        <v>42600</v>
      </c>
      <c r="C250" s="252">
        <v>20000</v>
      </c>
      <c r="D250" s="205" t="s">
        <v>25</v>
      </c>
      <c r="E250" s="209" t="s">
        <v>304</v>
      </c>
      <c r="F250" s="206" t="s">
        <v>387</v>
      </c>
      <c r="G250" s="130"/>
    </row>
    <row r="251" spans="2:7" ht="12.75" customHeight="1">
      <c r="B251" s="208">
        <v>42601</v>
      </c>
      <c r="C251" s="252">
        <v>100</v>
      </c>
      <c r="D251" s="205" t="s">
        <v>25</v>
      </c>
      <c r="E251" s="209" t="s">
        <v>122</v>
      </c>
      <c r="F251" s="206" t="s">
        <v>387</v>
      </c>
      <c r="G251" s="130"/>
    </row>
    <row r="252" spans="2:7" ht="12.75" customHeight="1">
      <c r="B252" s="208">
        <v>42601</v>
      </c>
      <c r="C252" s="252">
        <v>100</v>
      </c>
      <c r="D252" s="205" t="s">
        <v>25</v>
      </c>
      <c r="E252" s="209" t="s">
        <v>305</v>
      </c>
      <c r="F252" s="206" t="s">
        <v>387</v>
      </c>
      <c r="G252" s="130"/>
    </row>
    <row r="253" spans="2:7" ht="12.75" customHeight="1">
      <c r="B253" s="208">
        <v>42601</v>
      </c>
      <c r="C253" s="252">
        <v>129.13</v>
      </c>
      <c r="D253" s="205" t="s">
        <v>25</v>
      </c>
      <c r="E253" s="209" t="s">
        <v>176</v>
      </c>
      <c r="F253" s="206" t="s">
        <v>387</v>
      </c>
      <c r="G253" s="130"/>
    </row>
    <row r="254" spans="2:7" ht="12.75" customHeight="1">
      <c r="B254" s="208">
        <v>42601</v>
      </c>
      <c r="C254" s="252">
        <v>1000</v>
      </c>
      <c r="D254" s="205" t="s">
        <v>25</v>
      </c>
      <c r="E254" s="209" t="s">
        <v>102</v>
      </c>
      <c r="F254" s="206" t="s">
        <v>387</v>
      </c>
      <c r="G254" s="130"/>
    </row>
    <row r="255" spans="2:7" ht="12.75" customHeight="1">
      <c r="B255" s="208">
        <v>42601</v>
      </c>
      <c r="C255" s="252">
        <v>1000</v>
      </c>
      <c r="D255" s="205" t="s">
        <v>25</v>
      </c>
      <c r="E255" s="209" t="s">
        <v>126</v>
      </c>
      <c r="F255" s="206" t="s">
        <v>387</v>
      </c>
      <c r="G255" s="130"/>
    </row>
    <row r="256" spans="2:7" ht="12.75" customHeight="1">
      <c r="B256" s="208">
        <v>42601</v>
      </c>
      <c r="C256" s="252">
        <v>2000</v>
      </c>
      <c r="D256" s="205" t="s">
        <v>25</v>
      </c>
      <c r="E256" s="209" t="s">
        <v>306</v>
      </c>
      <c r="F256" s="206" t="s">
        <v>387</v>
      </c>
      <c r="G256" s="130"/>
    </row>
    <row r="257" spans="2:7" ht="12.75" customHeight="1">
      <c r="B257" s="208">
        <v>42601</v>
      </c>
      <c r="C257" s="252">
        <v>2200</v>
      </c>
      <c r="D257" s="205" t="s">
        <v>25</v>
      </c>
      <c r="E257" s="209" t="s">
        <v>307</v>
      </c>
      <c r="F257" s="206" t="s">
        <v>61</v>
      </c>
      <c r="G257" s="130"/>
    </row>
    <row r="258" spans="2:7" ht="12.75" customHeight="1">
      <c r="B258" s="208">
        <v>42601</v>
      </c>
      <c r="C258" s="252">
        <v>3000</v>
      </c>
      <c r="D258" s="205" t="s">
        <v>25</v>
      </c>
      <c r="E258" s="209" t="s">
        <v>56</v>
      </c>
      <c r="F258" s="206" t="s">
        <v>387</v>
      </c>
      <c r="G258" s="130"/>
    </row>
    <row r="259" spans="2:7" ht="12.75" customHeight="1">
      <c r="B259" s="208">
        <v>42601</v>
      </c>
      <c r="C259" s="252">
        <v>5000</v>
      </c>
      <c r="D259" s="205" t="s">
        <v>25</v>
      </c>
      <c r="E259" s="209" t="s">
        <v>177</v>
      </c>
      <c r="F259" s="206" t="s">
        <v>387</v>
      </c>
      <c r="G259" s="130"/>
    </row>
    <row r="260" spans="2:7" ht="12.75" customHeight="1">
      <c r="B260" s="208">
        <v>42601</v>
      </c>
      <c r="C260" s="252">
        <v>7754.47</v>
      </c>
      <c r="D260" s="205" t="s">
        <v>25</v>
      </c>
      <c r="E260" s="209" t="s">
        <v>38</v>
      </c>
      <c r="F260" s="206" t="s">
        <v>387</v>
      </c>
      <c r="G260" s="130"/>
    </row>
    <row r="261" spans="2:7">
      <c r="B261" s="208">
        <v>42601</v>
      </c>
      <c r="C261" s="252">
        <v>50000</v>
      </c>
      <c r="D261" s="205" t="s">
        <v>25</v>
      </c>
      <c r="E261" s="209" t="s">
        <v>212</v>
      </c>
      <c r="F261" s="206" t="s">
        <v>387</v>
      </c>
      <c r="G261" s="130"/>
    </row>
    <row r="262" spans="2:7">
      <c r="B262" s="208">
        <v>42601</v>
      </c>
      <c r="C262" s="252">
        <v>100000</v>
      </c>
      <c r="D262" s="205" t="s">
        <v>25</v>
      </c>
      <c r="E262" s="209" t="s">
        <v>308</v>
      </c>
      <c r="F262" s="206" t="s">
        <v>387</v>
      </c>
      <c r="G262" s="130"/>
    </row>
    <row r="263" spans="2:7" ht="12.75" customHeight="1">
      <c r="B263" s="208">
        <v>42604</v>
      </c>
      <c r="C263" s="252">
        <v>50</v>
      </c>
      <c r="D263" s="205" t="s">
        <v>25</v>
      </c>
      <c r="E263" s="209" t="s">
        <v>309</v>
      </c>
      <c r="F263" s="206" t="s">
        <v>61</v>
      </c>
      <c r="G263" s="130"/>
    </row>
    <row r="264" spans="2:7">
      <c r="B264" s="208">
        <v>42604</v>
      </c>
      <c r="C264" s="252">
        <v>100</v>
      </c>
      <c r="D264" s="205" t="s">
        <v>25</v>
      </c>
      <c r="E264" s="209" t="s">
        <v>310</v>
      </c>
      <c r="F264" s="206" t="s">
        <v>387</v>
      </c>
      <c r="G264" s="130"/>
    </row>
    <row r="265" spans="2:7" ht="12.75" customHeight="1">
      <c r="B265" s="208">
        <v>42604</v>
      </c>
      <c r="C265" s="252">
        <v>150</v>
      </c>
      <c r="D265" s="205" t="s">
        <v>25</v>
      </c>
      <c r="E265" s="209" t="s">
        <v>311</v>
      </c>
      <c r="F265" s="206" t="s">
        <v>387</v>
      </c>
      <c r="G265" s="130"/>
    </row>
    <row r="266" spans="2:7">
      <c r="B266" s="208">
        <v>42604</v>
      </c>
      <c r="C266" s="252">
        <v>300</v>
      </c>
      <c r="D266" s="205" t="s">
        <v>65</v>
      </c>
      <c r="E266" s="209" t="s">
        <v>124</v>
      </c>
      <c r="F266" s="206" t="s">
        <v>387</v>
      </c>
      <c r="G266" s="130"/>
    </row>
    <row r="267" spans="2:7" ht="12" customHeight="1">
      <c r="B267" s="208">
        <v>42604</v>
      </c>
      <c r="C267" s="252">
        <v>300</v>
      </c>
      <c r="D267" s="205" t="s">
        <v>25</v>
      </c>
      <c r="E267" s="209" t="s">
        <v>312</v>
      </c>
      <c r="F267" s="206" t="s">
        <v>387</v>
      </c>
      <c r="G267" s="130"/>
    </row>
    <row r="268" spans="2:7">
      <c r="B268" s="208">
        <v>42604</v>
      </c>
      <c r="C268" s="252">
        <v>300</v>
      </c>
      <c r="D268" s="205" t="s">
        <v>25</v>
      </c>
      <c r="E268" s="209" t="s">
        <v>93</v>
      </c>
      <c r="F268" s="206" t="s">
        <v>387</v>
      </c>
      <c r="G268" s="130"/>
    </row>
    <row r="269" spans="2:7" ht="12.75" customHeight="1">
      <c r="B269" s="208">
        <v>42604</v>
      </c>
      <c r="C269" s="252">
        <v>500</v>
      </c>
      <c r="D269" s="205" t="s">
        <v>25</v>
      </c>
      <c r="E269" s="209" t="s">
        <v>313</v>
      </c>
      <c r="F269" s="206" t="s">
        <v>387</v>
      </c>
      <c r="G269" s="130"/>
    </row>
    <row r="270" spans="2:7" ht="13.35" customHeight="1">
      <c r="B270" s="208">
        <v>42604</v>
      </c>
      <c r="C270" s="252">
        <v>500</v>
      </c>
      <c r="D270" s="205" t="s">
        <v>25</v>
      </c>
      <c r="E270" s="209" t="s">
        <v>314</v>
      </c>
      <c r="F270" s="206" t="s">
        <v>61</v>
      </c>
      <c r="G270" s="130"/>
    </row>
    <row r="271" spans="2:7" ht="12.75" customHeight="1">
      <c r="B271" s="208">
        <v>42604</v>
      </c>
      <c r="C271" s="252">
        <v>500</v>
      </c>
      <c r="D271" s="205" t="s">
        <v>25</v>
      </c>
      <c r="E271" s="209" t="s">
        <v>315</v>
      </c>
      <c r="F271" s="215" t="s">
        <v>61</v>
      </c>
      <c r="G271" s="130"/>
    </row>
    <row r="272" spans="2:7" ht="12.75" customHeight="1">
      <c r="B272" s="208">
        <v>42604</v>
      </c>
      <c r="C272" s="252">
        <v>500</v>
      </c>
      <c r="D272" s="205" t="s">
        <v>25</v>
      </c>
      <c r="E272" s="209" t="s">
        <v>79</v>
      </c>
      <c r="F272" s="206" t="s">
        <v>387</v>
      </c>
      <c r="G272" s="130"/>
    </row>
    <row r="273" spans="2:7" ht="12.75" customHeight="1">
      <c r="B273" s="208">
        <v>42604</v>
      </c>
      <c r="C273" s="252">
        <v>500</v>
      </c>
      <c r="D273" s="205" t="s">
        <v>25</v>
      </c>
      <c r="E273" s="209" t="s">
        <v>316</v>
      </c>
      <c r="F273" s="206" t="s">
        <v>387</v>
      </c>
      <c r="G273" s="131"/>
    </row>
    <row r="274" spans="2:7" ht="12.75" customHeight="1">
      <c r="B274" s="208">
        <v>42604</v>
      </c>
      <c r="C274" s="252">
        <v>500</v>
      </c>
      <c r="D274" s="205" t="s">
        <v>25</v>
      </c>
      <c r="E274" s="209" t="s">
        <v>114</v>
      </c>
      <c r="F274" s="206" t="s">
        <v>387</v>
      </c>
      <c r="G274" s="130"/>
    </row>
    <row r="275" spans="2:7" ht="12.75" customHeight="1">
      <c r="B275" s="208">
        <v>42604</v>
      </c>
      <c r="C275" s="252">
        <v>1000</v>
      </c>
      <c r="D275" s="205" t="s">
        <v>25</v>
      </c>
      <c r="E275" s="209" t="s">
        <v>317</v>
      </c>
      <c r="F275" s="206" t="s">
        <v>387</v>
      </c>
      <c r="G275" s="130"/>
    </row>
    <row r="276" spans="2:7" ht="12.75" customHeight="1">
      <c r="B276" s="208">
        <v>42604</v>
      </c>
      <c r="C276" s="252">
        <v>1000</v>
      </c>
      <c r="D276" s="205" t="s">
        <v>25</v>
      </c>
      <c r="E276" s="209" t="s">
        <v>318</v>
      </c>
      <c r="F276" s="206" t="s">
        <v>387</v>
      </c>
      <c r="G276" s="130"/>
    </row>
    <row r="277" spans="2:7" ht="12.75" customHeight="1">
      <c r="B277" s="208">
        <v>42604</v>
      </c>
      <c r="C277" s="252">
        <v>1000</v>
      </c>
      <c r="D277" s="205" t="s">
        <v>25</v>
      </c>
      <c r="E277" s="209" t="s">
        <v>319</v>
      </c>
      <c r="F277" s="206" t="s">
        <v>387</v>
      </c>
      <c r="G277" s="130"/>
    </row>
    <row r="278" spans="2:7" ht="15.75" customHeight="1">
      <c r="B278" s="208">
        <v>42604</v>
      </c>
      <c r="C278" s="252">
        <v>1000</v>
      </c>
      <c r="D278" s="205" t="s">
        <v>25</v>
      </c>
      <c r="E278" s="209" t="s">
        <v>320</v>
      </c>
      <c r="F278" s="206" t="s">
        <v>387</v>
      </c>
      <c r="G278" s="130"/>
    </row>
    <row r="279" spans="2:7" ht="12.75" customHeight="1">
      <c r="B279" s="208">
        <v>42604</v>
      </c>
      <c r="C279" s="252">
        <v>1000</v>
      </c>
      <c r="D279" s="205" t="s">
        <v>25</v>
      </c>
      <c r="E279" s="209" t="s">
        <v>321</v>
      </c>
      <c r="F279" s="206" t="s">
        <v>387</v>
      </c>
      <c r="G279" s="130"/>
    </row>
    <row r="280" spans="2:7">
      <c r="B280" s="208">
        <v>42604</v>
      </c>
      <c r="C280" s="252">
        <v>1000</v>
      </c>
      <c r="D280" s="205" t="s">
        <v>25</v>
      </c>
      <c r="E280" s="209" t="s">
        <v>322</v>
      </c>
      <c r="F280" s="206" t="s">
        <v>387</v>
      </c>
      <c r="G280" s="130"/>
    </row>
    <row r="281" spans="2:7" ht="12.75" customHeight="1">
      <c r="B281" s="208">
        <v>42604</v>
      </c>
      <c r="C281" s="252">
        <v>1000</v>
      </c>
      <c r="D281" s="205" t="s">
        <v>25</v>
      </c>
      <c r="E281" s="209" t="s">
        <v>323</v>
      </c>
      <c r="F281" s="206" t="s">
        <v>387</v>
      </c>
      <c r="G281" s="130"/>
    </row>
    <row r="282" spans="2:7" ht="12.75" customHeight="1">
      <c r="B282" s="208">
        <v>42604</v>
      </c>
      <c r="C282" s="252">
        <v>1000</v>
      </c>
      <c r="D282" s="205" t="s">
        <v>25</v>
      </c>
      <c r="E282" s="209" t="s">
        <v>324</v>
      </c>
      <c r="F282" s="206" t="s">
        <v>387</v>
      </c>
      <c r="G282" s="130"/>
    </row>
    <row r="283" spans="2:7" ht="12.75" customHeight="1">
      <c r="B283" s="208">
        <v>42604</v>
      </c>
      <c r="C283" s="252">
        <v>1000</v>
      </c>
      <c r="D283" s="205" t="s">
        <v>25</v>
      </c>
      <c r="E283" s="209" t="s">
        <v>325</v>
      </c>
      <c r="F283" s="206" t="s">
        <v>387</v>
      </c>
      <c r="G283" s="130"/>
    </row>
    <row r="284" spans="2:7" ht="12.75" customHeight="1">
      <c r="B284" s="208">
        <v>42604</v>
      </c>
      <c r="C284" s="252">
        <v>1500</v>
      </c>
      <c r="D284" s="205" t="s">
        <v>25</v>
      </c>
      <c r="E284" s="209" t="s">
        <v>326</v>
      </c>
      <c r="F284" s="206" t="s">
        <v>387</v>
      </c>
      <c r="G284" s="130"/>
    </row>
    <row r="285" spans="2:7" ht="12.75" customHeight="1">
      <c r="B285" s="208">
        <v>42604</v>
      </c>
      <c r="C285" s="252">
        <v>2000</v>
      </c>
      <c r="D285" s="205" t="s">
        <v>25</v>
      </c>
      <c r="E285" s="209" t="s">
        <v>327</v>
      </c>
      <c r="F285" s="206" t="s">
        <v>387</v>
      </c>
      <c r="G285" s="130"/>
    </row>
    <row r="286" spans="2:7" ht="12.75" customHeight="1">
      <c r="B286" s="208">
        <v>42604</v>
      </c>
      <c r="C286" s="252">
        <v>3000</v>
      </c>
      <c r="D286" s="205" t="s">
        <v>25</v>
      </c>
      <c r="E286" s="209" t="s">
        <v>328</v>
      </c>
      <c r="F286" s="206" t="s">
        <v>387</v>
      </c>
      <c r="G286" s="131"/>
    </row>
    <row r="287" spans="2:7" ht="12.75" customHeight="1">
      <c r="B287" s="208">
        <v>42604</v>
      </c>
      <c r="C287" s="252">
        <v>3000</v>
      </c>
      <c r="D287" s="205" t="s">
        <v>25</v>
      </c>
      <c r="E287" s="209" t="s">
        <v>329</v>
      </c>
      <c r="F287" s="206" t="s">
        <v>387</v>
      </c>
      <c r="G287" s="130"/>
    </row>
    <row r="288" spans="2:7" ht="12.75" customHeight="1">
      <c r="B288" s="208">
        <v>42604</v>
      </c>
      <c r="C288" s="252">
        <v>3648.18</v>
      </c>
      <c r="D288" s="205" t="s">
        <v>25</v>
      </c>
      <c r="E288" s="209" t="s">
        <v>71</v>
      </c>
      <c r="F288" s="206" t="s">
        <v>387</v>
      </c>
      <c r="G288" s="130"/>
    </row>
    <row r="289" spans="2:7" ht="12.75" customHeight="1">
      <c r="B289" s="208">
        <v>42604</v>
      </c>
      <c r="C289" s="252">
        <v>4000</v>
      </c>
      <c r="D289" s="205" t="s">
        <v>25</v>
      </c>
      <c r="E289" s="209" t="s">
        <v>330</v>
      </c>
      <c r="F289" s="206" t="s">
        <v>387</v>
      </c>
      <c r="G289" s="130"/>
    </row>
    <row r="290" spans="2:7" ht="12.75" customHeight="1">
      <c r="B290" s="208">
        <v>42604</v>
      </c>
      <c r="C290" s="252">
        <v>5000</v>
      </c>
      <c r="D290" s="205" t="s">
        <v>25</v>
      </c>
      <c r="E290" s="209" t="s">
        <v>106</v>
      </c>
      <c r="F290" s="206" t="s">
        <v>387</v>
      </c>
      <c r="G290" s="130"/>
    </row>
    <row r="291" spans="2:7" ht="12.75" customHeight="1">
      <c r="B291" s="208">
        <v>42604</v>
      </c>
      <c r="C291" s="252">
        <v>6031.05</v>
      </c>
      <c r="D291" s="205" t="s">
        <v>25</v>
      </c>
      <c r="E291" s="209" t="s">
        <v>41</v>
      </c>
      <c r="F291" s="206" t="s">
        <v>387</v>
      </c>
      <c r="G291" s="130"/>
    </row>
    <row r="292" spans="2:7" ht="12.75" customHeight="1">
      <c r="B292" s="208">
        <v>42604</v>
      </c>
      <c r="C292" s="252">
        <v>7500</v>
      </c>
      <c r="D292" s="205" t="s">
        <v>25</v>
      </c>
      <c r="E292" s="209" t="s">
        <v>331</v>
      </c>
      <c r="F292" s="206" t="s">
        <v>387</v>
      </c>
      <c r="G292" s="130"/>
    </row>
    <row r="293" spans="2:7" ht="12.75" customHeight="1">
      <c r="B293" s="208">
        <v>42605</v>
      </c>
      <c r="C293" s="252">
        <v>100</v>
      </c>
      <c r="D293" s="205" t="s">
        <v>25</v>
      </c>
      <c r="E293" s="209" t="s">
        <v>332</v>
      </c>
      <c r="F293" s="206" t="s">
        <v>387</v>
      </c>
      <c r="G293" s="131"/>
    </row>
    <row r="294" spans="2:7" ht="12.75" customHeight="1">
      <c r="B294" s="208">
        <v>42605</v>
      </c>
      <c r="C294" s="252">
        <v>100</v>
      </c>
      <c r="D294" s="205" t="s">
        <v>25</v>
      </c>
      <c r="E294" s="209" t="s">
        <v>332</v>
      </c>
      <c r="F294" s="206" t="s">
        <v>387</v>
      </c>
      <c r="G294" s="130"/>
    </row>
    <row r="295" spans="2:7" ht="13.35" customHeight="1">
      <c r="B295" s="208">
        <v>42605</v>
      </c>
      <c r="C295" s="252">
        <v>100</v>
      </c>
      <c r="D295" s="205" t="s">
        <v>25</v>
      </c>
      <c r="E295" s="184" t="s">
        <v>66</v>
      </c>
      <c r="F295" s="206" t="s">
        <v>387</v>
      </c>
      <c r="G295" s="131"/>
    </row>
    <row r="296" spans="2:7">
      <c r="B296" s="208">
        <v>42605</v>
      </c>
      <c r="C296" s="252">
        <v>300</v>
      </c>
      <c r="D296" s="205" t="s">
        <v>64</v>
      </c>
      <c r="E296" s="209" t="s">
        <v>53</v>
      </c>
      <c r="F296" s="206" t="s">
        <v>387</v>
      </c>
      <c r="G296" s="130"/>
    </row>
    <row r="297" spans="2:7" ht="12.75" customHeight="1">
      <c r="B297" s="208">
        <v>42605</v>
      </c>
      <c r="C297" s="252">
        <v>1000</v>
      </c>
      <c r="D297" s="205" t="s">
        <v>25</v>
      </c>
      <c r="E297" s="209" t="s">
        <v>271</v>
      </c>
      <c r="F297" s="206" t="s">
        <v>387</v>
      </c>
      <c r="G297" s="130"/>
    </row>
    <row r="298" spans="2:7" ht="12.75" customHeight="1">
      <c r="B298" s="208">
        <v>42606</v>
      </c>
      <c r="C298" s="252">
        <v>100</v>
      </c>
      <c r="D298" s="205" t="s">
        <v>25</v>
      </c>
      <c r="E298" s="209" t="s">
        <v>232</v>
      </c>
      <c r="F298" s="206" t="s">
        <v>387</v>
      </c>
      <c r="G298" s="130"/>
    </row>
    <row r="299" spans="2:7" ht="12.75" customHeight="1">
      <c r="B299" s="208">
        <v>42606</v>
      </c>
      <c r="C299" s="252">
        <v>200</v>
      </c>
      <c r="D299" s="205" t="s">
        <v>25</v>
      </c>
      <c r="E299" s="209" t="s">
        <v>333</v>
      </c>
      <c r="F299" s="206" t="s">
        <v>387</v>
      </c>
      <c r="G299" s="130"/>
    </row>
    <row r="300" spans="2:7" ht="12.75" customHeight="1">
      <c r="B300" s="208">
        <v>42606</v>
      </c>
      <c r="C300" s="252">
        <v>1000</v>
      </c>
      <c r="D300" s="205" t="s">
        <v>25</v>
      </c>
      <c r="E300" s="209" t="s">
        <v>334</v>
      </c>
      <c r="F300" s="206" t="s">
        <v>387</v>
      </c>
      <c r="G300" s="130"/>
    </row>
    <row r="301" spans="2:7">
      <c r="B301" s="208">
        <v>42606</v>
      </c>
      <c r="C301" s="252">
        <v>100000</v>
      </c>
      <c r="D301" s="205" t="s">
        <v>374</v>
      </c>
      <c r="E301" s="209" t="s">
        <v>335</v>
      </c>
      <c r="F301" s="206" t="s">
        <v>387</v>
      </c>
      <c r="G301" s="130"/>
    </row>
    <row r="302" spans="2:7" s="37" customFormat="1">
      <c r="B302" s="208">
        <v>42606</v>
      </c>
      <c r="C302" s="252">
        <v>2000</v>
      </c>
      <c r="D302" s="205" t="s">
        <v>25</v>
      </c>
      <c r="E302" s="209" t="s">
        <v>128</v>
      </c>
      <c r="F302" s="206" t="s">
        <v>387</v>
      </c>
      <c r="G302" s="130"/>
    </row>
    <row r="303" spans="2:7" s="37" customFormat="1" ht="14.25" customHeight="1">
      <c r="B303" s="208">
        <v>42606</v>
      </c>
      <c r="C303" s="252">
        <v>10000</v>
      </c>
      <c r="D303" s="205" t="s">
        <v>377</v>
      </c>
      <c r="E303" s="209" t="s">
        <v>110</v>
      </c>
      <c r="F303" s="206" t="s">
        <v>387</v>
      </c>
      <c r="G303" s="130"/>
    </row>
    <row r="304" spans="2:7" s="37" customFormat="1" ht="12.75" customHeight="1">
      <c r="B304" s="208">
        <v>42607</v>
      </c>
      <c r="C304" s="252">
        <v>6625</v>
      </c>
      <c r="D304" s="205" t="s">
        <v>25</v>
      </c>
      <c r="E304" s="209" t="s">
        <v>41</v>
      </c>
      <c r="F304" s="206" t="s">
        <v>387</v>
      </c>
      <c r="G304" s="130"/>
    </row>
    <row r="305" spans="2:7">
      <c r="B305" s="208">
        <v>42607</v>
      </c>
      <c r="C305" s="252">
        <v>50</v>
      </c>
      <c r="D305" s="205" t="s">
        <v>25</v>
      </c>
      <c r="E305" s="209" t="s">
        <v>336</v>
      </c>
      <c r="F305" s="206" t="s">
        <v>387</v>
      </c>
      <c r="G305" s="131"/>
    </row>
    <row r="306" spans="2:7" ht="12.75" customHeight="1">
      <c r="B306" s="208">
        <v>42607</v>
      </c>
      <c r="C306" s="252">
        <v>100</v>
      </c>
      <c r="D306" s="205" t="s">
        <v>25</v>
      </c>
      <c r="E306" s="209" t="s">
        <v>337</v>
      </c>
      <c r="F306" s="206" t="s">
        <v>387</v>
      </c>
      <c r="G306" s="130"/>
    </row>
    <row r="307" spans="2:7" ht="12.75" customHeight="1">
      <c r="B307" s="208">
        <v>42607</v>
      </c>
      <c r="C307" s="252">
        <v>235.4</v>
      </c>
      <c r="D307" s="205" t="s">
        <v>25</v>
      </c>
      <c r="E307" s="209" t="s">
        <v>338</v>
      </c>
      <c r="F307" s="206" t="s">
        <v>387</v>
      </c>
      <c r="G307" s="130"/>
    </row>
    <row r="308" spans="2:7" ht="12.75" customHeight="1">
      <c r="B308" s="208">
        <v>42607</v>
      </c>
      <c r="C308" s="252">
        <v>1000</v>
      </c>
      <c r="D308" s="205" t="s">
        <v>25</v>
      </c>
      <c r="E308" s="209" t="s">
        <v>339</v>
      </c>
      <c r="F308" s="206" t="s">
        <v>387</v>
      </c>
      <c r="G308" s="130"/>
    </row>
    <row r="309" spans="2:7" ht="12.75" customHeight="1">
      <c r="B309" s="208">
        <v>42607</v>
      </c>
      <c r="C309" s="252">
        <v>2000</v>
      </c>
      <c r="D309" s="205" t="s">
        <v>25</v>
      </c>
      <c r="E309" s="209" t="s">
        <v>192</v>
      </c>
      <c r="F309" s="206" t="s">
        <v>387</v>
      </c>
      <c r="G309" s="130"/>
    </row>
    <row r="310" spans="2:7" ht="12.75" customHeight="1">
      <c r="B310" s="208">
        <v>42607</v>
      </c>
      <c r="C310" s="252">
        <v>3000</v>
      </c>
      <c r="D310" s="205" t="s">
        <v>25</v>
      </c>
      <c r="E310" s="209" t="s">
        <v>340</v>
      </c>
      <c r="F310" s="206" t="s">
        <v>61</v>
      </c>
      <c r="G310" s="130"/>
    </row>
    <row r="311" spans="2:7" ht="12.75" customHeight="1">
      <c r="B311" s="208">
        <v>42607</v>
      </c>
      <c r="C311" s="252">
        <v>6834.79</v>
      </c>
      <c r="D311" s="205" t="s">
        <v>25</v>
      </c>
      <c r="E311" s="209" t="s">
        <v>178</v>
      </c>
      <c r="F311" s="206" t="s">
        <v>387</v>
      </c>
      <c r="G311" s="130"/>
    </row>
    <row r="312" spans="2:7" ht="13.35" customHeight="1">
      <c r="B312" s="208">
        <v>42607</v>
      </c>
      <c r="C312" s="252">
        <v>10000</v>
      </c>
      <c r="D312" s="205" t="s">
        <v>381</v>
      </c>
      <c r="E312" s="209" t="s">
        <v>171</v>
      </c>
      <c r="F312" s="206" t="s">
        <v>387</v>
      </c>
      <c r="G312" s="130"/>
    </row>
    <row r="313" spans="2:7" ht="12.75" customHeight="1">
      <c r="B313" s="208">
        <v>42607</v>
      </c>
      <c r="C313" s="252">
        <v>10000</v>
      </c>
      <c r="D313" s="205" t="s">
        <v>25</v>
      </c>
      <c r="E313" s="209" t="s">
        <v>341</v>
      </c>
      <c r="F313" s="206" t="s">
        <v>61</v>
      </c>
      <c r="G313" s="130"/>
    </row>
    <row r="314" spans="2:7" ht="13.15" customHeight="1">
      <c r="B314" s="208">
        <v>42607</v>
      </c>
      <c r="C314" s="252">
        <v>20000</v>
      </c>
      <c r="D314" s="205" t="s">
        <v>25</v>
      </c>
      <c r="E314" s="209" t="s">
        <v>73</v>
      </c>
      <c r="F314" s="206" t="s">
        <v>387</v>
      </c>
      <c r="G314" s="130"/>
    </row>
    <row r="315" spans="2:7">
      <c r="B315" s="208">
        <v>42607</v>
      </c>
      <c r="C315" s="252">
        <v>25000</v>
      </c>
      <c r="D315" s="205" t="s">
        <v>25</v>
      </c>
      <c r="E315" s="209" t="s">
        <v>130</v>
      </c>
      <c r="F315" s="206" t="s">
        <v>387</v>
      </c>
      <c r="G315" s="130"/>
    </row>
    <row r="316" spans="2:7" ht="13.35" customHeight="1">
      <c r="B316" s="208">
        <v>42607</v>
      </c>
      <c r="C316" s="252">
        <v>35000</v>
      </c>
      <c r="D316" s="205" t="s">
        <v>25</v>
      </c>
      <c r="E316" s="209" t="s">
        <v>111</v>
      </c>
      <c r="F316" s="206" t="s">
        <v>387</v>
      </c>
      <c r="G316" s="130"/>
    </row>
    <row r="317" spans="2:7" ht="13.35" customHeight="1">
      <c r="B317" s="208">
        <v>42607</v>
      </c>
      <c r="C317" s="252">
        <v>43200</v>
      </c>
      <c r="D317" s="205" t="s">
        <v>25</v>
      </c>
      <c r="E317" s="209" t="s">
        <v>58</v>
      </c>
      <c r="F317" s="206" t="s">
        <v>387</v>
      </c>
      <c r="G317" s="130"/>
    </row>
    <row r="318" spans="2:7" ht="12.75" customHeight="1">
      <c r="B318" s="208">
        <v>42608</v>
      </c>
      <c r="C318" s="252">
        <v>300</v>
      </c>
      <c r="D318" s="205" t="s">
        <v>25</v>
      </c>
      <c r="E318" s="209" t="s">
        <v>342</v>
      </c>
      <c r="F318" s="206" t="s">
        <v>387</v>
      </c>
      <c r="G318" s="130"/>
    </row>
    <row r="319" spans="2:7" s="43" customFormat="1" ht="12.75" customHeight="1">
      <c r="B319" s="208">
        <v>42608</v>
      </c>
      <c r="C319" s="252">
        <v>500</v>
      </c>
      <c r="D319" s="205" t="s">
        <v>25</v>
      </c>
      <c r="E319" s="209" t="s">
        <v>112</v>
      </c>
      <c r="F319" s="206" t="s">
        <v>387</v>
      </c>
      <c r="G319" s="130"/>
    </row>
    <row r="320" spans="2:7" s="43" customFormat="1" ht="12.75" customHeight="1">
      <c r="B320" s="208">
        <v>42608</v>
      </c>
      <c r="C320" s="252">
        <v>500</v>
      </c>
      <c r="D320" s="205" t="s">
        <v>25</v>
      </c>
      <c r="E320" s="209" t="s">
        <v>343</v>
      </c>
      <c r="F320" s="206" t="s">
        <v>387</v>
      </c>
      <c r="G320" s="130"/>
    </row>
    <row r="321" spans="2:7" s="43" customFormat="1" ht="12.75" customHeight="1">
      <c r="B321" s="208">
        <v>42608</v>
      </c>
      <c r="C321" s="252">
        <v>500</v>
      </c>
      <c r="D321" s="205" t="s">
        <v>25</v>
      </c>
      <c r="E321" s="209" t="s">
        <v>344</v>
      </c>
      <c r="F321" s="206" t="s">
        <v>387</v>
      </c>
      <c r="G321" s="130"/>
    </row>
    <row r="322" spans="2:7" s="43" customFormat="1" ht="12.75" customHeight="1">
      <c r="B322" s="208">
        <v>42608</v>
      </c>
      <c r="C322" s="252">
        <v>1000</v>
      </c>
      <c r="D322" s="205" t="s">
        <v>25</v>
      </c>
      <c r="E322" s="209" t="s">
        <v>109</v>
      </c>
      <c r="F322" s="206" t="s">
        <v>387</v>
      </c>
      <c r="G322" s="130"/>
    </row>
    <row r="323" spans="2:7" s="43" customFormat="1" ht="12.75" customHeight="1">
      <c r="B323" s="208">
        <v>42608</v>
      </c>
      <c r="C323" s="252">
        <v>5000</v>
      </c>
      <c r="D323" s="205" t="s">
        <v>25</v>
      </c>
      <c r="E323" s="184" t="s">
        <v>60</v>
      </c>
      <c r="F323" s="206" t="s">
        <v>387</v>
      </c>
      <c r="G323" s="130"/>
    </row>
    <row r="324" spans="2:7" s="43" customFormat="1" ht="12.75" customHeight="1">
      <c r="B324" s="208">
        <v>42608</v>
      </c>
      <c r="C324" s="252">
        <v>5000</v>
      </c>
      <c r="D324" s="205" t="s">
        <v>25</v>
      </c>
      <c r="E324" s="209" t="s">
        <v>345</v>
      </c>
      <c r="F324" s="206" t="s">
        <v>61</v>
      </c>
      <c r="G324" s="130"/>
    </row>
    <row r="325" spans="2:7" s="43" customFormat="1" ht="12.75" customHeight="1">
      <c r="B325" s="208">
        <v>42608</v>
      </c>
      <c r="C325" s="252">
        <v>5000</v>
      </c>
      <c r="D325" s="205" t="s">
        <v>25</v>
      </c>
      <c r="E325" s="209" t="s">
        <v>346</v>
      </c>
      <c r="F325" s="206" t="s">
        <v>387</v>
      </c>
      <c r="G325" s="130"/>
    </row>
    <row r="326" spans="2:7" s="43" customFormat="1" ht="12.75" customHeight="1">
      <c r="B326" s="208">
        <v>42608</v>
      </c>
      <c r="C326" s="252">
        <v>10000</v>
      </c>
      <c r="D326" s="205" t="s">
        <v>25</v>
      </c>
      <c r="E326" s="209" t="s">
        <v>89</v>
      </c>
      <c r="F326" s="206" t="s">
        <v>387</v>
      </c>
      <c r="G326" s="131"/>
    </row>
    <row r="327" spans="2:7" ht="13.35" customHeight="1">
      <c r="B327" s="208">
        <v>42608</v>
      </c>
      <c r="C327" s="252">
        <v>10000</v>
      </c>
      <c r="D327" s="205" t="s">
        <v>382</v>
      </c>
      <c r="E327" s="209" t="s">
        <v>55</v>
      </c>
      <c r="F327" s="206" t="s">
        <v>387</v>
      </c>
      <c r="G327" s="130"/>
    </row>
    <row r="328" spans="2:7" ht="13.35" customHeight="1">
      <c r="B328" s="208">
        <v>42608</v>
      </c>
      <c r="C328" s="252">
        <v>10000</v>
      </c>
      <c r="D328" s="205" t="s">
        <v>383</v>
      </c>
      <c r="E328" s="209" t="s">
        <v>55</v>
      </c>
      <c r="F328" s="206" t="s">
        <v>387</v>
      </c>
      <c r="G328" s="130"/>
    </row>
    <row r="329" spans="2:7">
      <c r="B329" s="208">
        <v>42608</v>
      </c>
      <c r="C329" s="252">
        <v>10000</v>
      </c>
      <c r="D329" s="205" t="s">
        <v>384</v>
      </c>
      <c r="E329" s="209" t="s">
        <v>55</v>
      </c>
      <c r="F329" s="206" t="s">
        <v>387</v>
      </c>
      <c r="G329" s="130"/>
    </row>
    <row r="330" spans="2:7">
      <c r="B330" s="208">
        <v>42608</v>
      </c>
      <c r="C330" s="252">
        <v>10000</v>
      </c>
      <c r="D330" s="205" t="s">
        <v>385</v>
      </c>
      <c r="E330" s="209" t="s">
        <v>55</v>
      </c>
      <c r="F330" s="206" t="s">
        <v>387</v>
      </c>
      <c r="G330" s="130"/>
    </row>
    <row r="331" spans="2:7">
      <c r="B331" s="208">
        <v>42608</v>
      </c>
      <c r="C331" s="252">
        <v>10000</v>
      </c>
      <c r="D331" s="205" t="s">
        <v>386</v>
      </c>
      <c r="E331" s="209" t="s">
        <v>55</v>
      </c>
      <c r="F331" s="206" t="s">
        <v>387</v>
      </c>
      <c r="G331" s="130"/>
    </row>
    <row r="332" spans="2:7" ht="13.35" customHeight="1">
      <c r="B332" s="208">
        <v>42611</v>
      </c>
      <c r="C332" s="252">
        <v>100</v>
      </c>
      <c r="D332" s="205" t="s">
        <v>25</v>
      </c>
      <c r="E332" s="209" t="s">
        <v>347</v>
      </c>
      <c r="F332" s="215" t="s">
        <v>61</v>
      </c>
      <c r="G332" s="130"/>
    </row>
    <row r="333" spans="2:7" ht="12.75" customHeight="1">
      <c r="B333" s="208">
        <v>42611</v>
      </c>
      <c r="C333" s="252">
        <v>100</v>
      </c>
      <c r="D333" s="205" t="s">
        <v>25</v>
      </c>
      <c r="E333" s="209" t="s">
        <v>348</v>
      </c>
      <c r="F333" s="206" t="s">
        <v>61</v>
      </c>
      <c r="G333" s="130"/>
    </row>
    <row r="334" spans="2:7" ht="12.75" customHeight="1">
      <c r="B334" s="208">
        <v>42611</v>
      </c>
      <c r="C334" s="252">
        <v>250</v>
      </c>
      <c r="D334" s="205" t="s">
        <v>25</v>
      </c>
      <c r="E334" s="209" t="s">
        <v>184</v>
      </c>
      <c r="F334" s="206" t="s">
        <v>387</v>
      </c>
      <c r="G334" s="130"/>
    </row>
    <row r="335" spans="2:7" ht="12.75" customHeight="1">
      <c r="B335" s="208">
        <v>42611</v>
      </c>
      <c r="C335" s="252">
        <v>500</v>
      </c>
      <c r="D335" s="205" t="s">
        <v>25</v>
      </c>
      <c r="E335" s="209" t="s">
        <v>225</v>
      </c>
      <c r="F335" s="206" t="s">
        <v>387</v>
      </c>
      <c r="G335" s="130"/>
    </row>
    <row r="336" spans="2:7" ht="12.75" customHeight="1">
      <c r="B336" s="208">
        <v>42611</v>
      </c>
      <c r="C336" s="252">
        <v>500</v>
      </c>
      <c r="D336" s="205" t="s">
        <v>25</v>
      </c>
      <c r="E336" s="209" t="s">
        <v>349</v>
      </c>
      <c r="F336" s="206" t="s">
        <v>387</v>
      </c>
      <c r="G336" s="131"/>
    </row>
    <row r="337" spans="2:7" ht="12.75" customHeight="1">
      <c r="B337" s="208">
        <v>42611</v>
      </c>
      <c r="C337" s="252">
        <v>500</v>
      </c>
      <c r="D337" s="205" t="s">
        <v>25</v>
      </c>
      <c r="E337" s="209" t="s">
        <v>116</v>
      </c>
      <c r="F337" s="206" t="s">
        <v>387</v>
      </c>
      <c r="G337" s="130"/>
    </row>
    <row r="338" spans="2:7" ht="12.75" customHeight="1">
      <c r="B338" s="208">
        <v>42611</v>
      </c>
      <c r="C338" s="252">
        <v>1000</v>
      </c>
      <c r="D338" s="205" t="s">
        <v>25</v>
      </c>
      <c r="E338" s="209" t="s">
        <v>350</v>
      </c>
      <c r="F338" s="206" t="s">
        <v>387</v>
      </c>
      <c r="G338" s="131"/>
    </row>
    <row r="339" spans="2:7" ht="12.75" customHeight="1">
      <c r="B339" s="208">
        <v>42611</v>
      </c>
      <c r="C339" s="252">
        <v>1764</v>
      </c>
      <c r="D339" s="205" t="s">
        <v>25</v>
      </c>
      <c r="E339" s="209" t="s">
        <v>351</v>
      </c>
      <c r="F339" s="206" t="s">
        <v>61</v>
      </c>
      <c r="G339" s="130"/>
    </row>
    <row r="340" spans="2:7" ht="12.75" customHeight="1">
      <c r="B340" s="208">
        <v>42611</v>
      </c>
      <c r="C340" s="252">
        <v>2000</v>
      </c>
      <c r="D340" s="205" t="s">
        <v>25</v>
      </c>
      <c r="E340" s="209" t="s">
        <v>352</v>
      </c>
      <c r="F340" s="206" t="s">
        <v>61</v>
      </c>
      <c r="G340" s="130"/>
    </row>
    <row r="341" spans="2:7" ht="12.75" customHeight="1">
      <c r="B341" s="208">
        <v>42611</v>
      </c>
      <c r="C341" s="252">
        <v>2000</v>
      </c>
      <c r="D341" s="205" t="s">
        <v>25</v>
      </c>
      <c r="E341" s="184" t="s">
        <v>353</v>
      </c>
      <c r="F341" s="206" t="s">
        <v>387</v>
      </c>
      <c r="G341" s="130"/>
    </row>
    <row r="342" spans="2:7" ht="12.75" customHeight="1">
      <c r="B342" s="208">
        <v>42611</v>
      </c>
      <c r="C342" s="252">
        <v>16155.43</v>
      </c>
      <c r="D342" s="205" t="s">
        <v>25</v>
      </c>
      <c r="E342" s="209" t="s">
        <v>41</v>
      </c>
      <c r="F342" s="206" t="s">
        <v>387</v>
      </c>
      <c r="G342" s="130"/>
    </row>
    <row r="343" spans="2:7">
      <c r="B343" s="208">
        <v>42611</v>
      </c>
      <c r="C343" s="252">
        <v>30000</v>
      </c>
      <c r="D343" s="205" t="s">
        <v>25</v>
      </c>
      <c r="E343" s="209" t="s">
        <v>354</v>
      </c>
      <c r="F343" s="206" t="s">
        <v>387</v>
      </c>
      <c r="G343" s="131"/>
    </row>
    <row r="344" spans="2:7" ht="12.75" customHeight="1">
      <c r="B344" s="208">
        <v>42612</v>
      </c>
      <c r="C344" s="252">
        <v>100</v>
      </c>
      <c r="D344" s="205" t="s">
        <v>25</v>
      </c>
      <c r="E344" s="209" t="s">
        <v>78</v>
      </c>
      <c r="F344" s="206" t="s">
        <v>387</v>
      </c>
      <c r="G344" s="130"/>
    </row>
    <row r="345" spans="2:7" ht="12.75" customHeight="1">
      <c r="B345" s="208">
        <v>42612</v>
      </c>
      <c r="C345" s="252">
        <v>100</v>
      </c>
      <c r="D345" s="205" t="s">
        <v>25</v>
      </c>
      <c r="E345" s="209" t="s">
        <v>355</v>
      </c>
      <c r="F345" s="206" t="s">
        <v>387</v>
      </c>
      <c r="G345" s="130"/>
    </row>
    <row r="346" spans="2:7" ht="12.75" customHeight="1">
      <c r="B346" s="208">
        <v>42612</v>
      </c>
      <c r="C346" s="252">
        <v>200</v>
      </c>
      <c r="D346" s="205" t="s">
        <v>25</v>
      </c>
      <c r="E346" s="209" t="s">
        <v>356</v>
      </c>
      <c r="F346" s="206" t="s">
        <v>387</v>
      </c>
      <c r="G346" s="130"/>
    </row>
    <row r="347" spans="2:7" ht="12.75" customHeight="1">
      <c r="B347" s="208">
        <v>42612</v>
      </c>
      <c r="C347" s="252">
        <v>300</v>
      </c>
      <c r="D347" s="205" t="s">
        <v>25</v>
      </c>
      <c r="E347" s="209" t="s">
        <v>92</v>
      </c>
      <c r="F347" s="206" t="s">
        <v>387</v>
      </c>
      <c r="G347" s="130"/>
    </row>
    <row r="348" spans="2:7" ht="12.75" customHeight="1">
      <c r="B348" s="208">
        <v>42612</v>
      </c>
      <c r="C348" s="252">
        <v>300</v>
      </c>
      <c r="D348" s="205" t="s">
        <v>25</v>
      </c>
      <c r="E348" s="209" t="s">
        <v>357</v>
      </c>
      <c r="F348" s="206" t="s">
        <v>387</v>
      </c>
      <c r="G348" s="130"/>
    </row>
    <row r="349" spans="2:7" ht="12.75" customHeight="1">
      <c r="B349" s="208">
        <v>42612</v>
      </c>
      <c r="C349" s="252">
        <v>500</v>
      </c>
      <c r="D349" s="205" t="s">
        <v>25</v>
      </c>
      <c r="E349" s="209" t="s">
        <v>107</v>
      </c>
      <c r="F349" s="206" t="s">
        <v>387</v>
      </c>
      <c r="G349" s="130"/>
    </row>
    <row r="350" spans="2:7" ht="12.75" customHeight="1">
      <c r="B350" s="208">
        <v>42612</v>
      </c>
      <c r="C350" s="252">
        <v>500</v>
      </c>
      <c r="D350" s="205" t="s">
        <v>25</v>
      </c>
      <c r="E350" s="209" t="s">
        <v>358</v>
      </c>
      <c r="F350" s="206" t="s">
        <v>61</v>
      </c>
      <c r="G350" s="130"/>
    </row>
    <row r="351" spans="2:7" ht="12.75" customHeight="1">
      <c r="B351" s="208">
        <v>42612</v>
      </c>
      <c r="C351" s="252">
        <v>500</v>
      </c>
      <c r="D351" s="205" t="s">
        <v>25</v>
      </c>
      <c r="E351" s="209" t="s">
        <v>359</v>
      </c>
      <c r="F351" s="206" t="s">
        <v>387</v>
      </c>
      <c r="G351" s="130"/>
    </row>
    <row r="352" spans="2:7" ht="12.75" customHeight="1">
      <c r="B352" s="208">
        <v>42612</v>
      </c>
      <c r="C352" s="252">
        <v>1000</v>
      </c>
      <c r="D352" s="205" t="s">
        <v>25</v>
      </c>
      <c r="E352" s="209" t="s">
        <v>352</v>
      </c>
      <c r="F352" s="206" t="s">
        <v>61</v>
      </c>
      <c r="G352" s="130"/>
    </row>
    <row r="353" spans="2:7" ht="39.75" customHeight="1">
      <c r="B353" s="208">
        <v>42612</v>
      </c>
      <c r="C353" s="252">
        <v>2518</v>
      </c>
      <c r="D353" s="205" t="s">
        <v>25</v>
      </c>
      <c r="E353" s="199" t="s">
        <v>391</v>
      </c>
      <c r="F353" s="206" t="s">
        <v>180</v>
      </c>
      <c r="G353" s="131"/>
    </row>
    <row r="354" spans="2:7" ht="12.75" customHeight="1">
      <c r="B354" s="208">
        <v>42612</v>
      </c>
      <c r="C354" s="252">
        <v>5000</v>
      </c>
      <c r="D354" s="205" t="s">
        <v>25</v>
      </c>
      <c r="E354" s="209" t="s">
        <v>160</v>
      </c>
      <c r="F354" s="206" t="s">
        <v>387</v>
      </c>
      <c r="G354" s="130"/>
    </row>
    <row r="355" spans="2:7" ht="12.75" customHeight="1">
      <c r="B355" s="208">
        <v>42612</v>
      </c>
      <c r="C355" s="252">
        <v>5910</v>
      </c>
      <c r="D355" s="205" t="s">
        <v>25</v>
      </c>
      <c r="E355" s="209" t="s">
        <v>164</v>
      </c>
      <c r="F355" s="206" t="s">
        <v>387</v>
      </c>
      <c r="G355" s="130"/>
    </row>
    <row r="356" spans="2:7" ht="12.75" customHeight="1">
      <c r="B356" s="208">
        <v>42612</v>
      </c>
      <c r="C356" s="252">
        <v>6000</v>
      </c>
      <c r="D356" s="205" t="s">
        <v>25</v>
      </c>
      <c r="E356" s="209" t="s">
        <v>72</v>
      </c>
      <c r="F356" s="206" t="s">
        <v>387</v>
      </c>
      <c r="G356" s="130"/>
    </row>
    <row r="357" spans="2:7" ht="12.75" customHeight="1">
      <c r="B357" s="208">
        <v>42612</v>
      </c>
      <c r="C357" s="252">
        <v>11000</v>
      </c>
      <c r="D357" s="205" t="s">
        <v>25</v>
      </c>
      <c r="E357" s="184" t="s">
        <v>360</v>
      </c>
      <c r="F357" s="206" t="s">
        <v>387</v>
      </c>
      <c r="G357" s="130"/>
    </row>
    <row r="358" spans="2:7" ht="12.75" customHeight="1">
      <c r="B358" s="208">
        <v>42612</v>
      </c>
      <c r="C358" s="252">
        <v>15000</v>
      </c>
      <c r="D358" s="205" t="s">
        <v>25</v>
      </c>
      <c r="E358" s="209" t="s">
        <v>361</v>
      </c>
      <c r="F358" s="206" t="s">
        <v>387</v>
      </c>
      <c r="G358" s="130"/>
    </row>
    <row r="359" spans="2:7">
      <c r="B359" s="208">
        <v>42612</v>
      </c>
      <c r="C359" s="252">
        <v>30000</v>
      </c>
      <c r="D359" s="205" t="s">
        <v>25</v>
      </c>
      <c r="E359" s="209" t="s">
        <v>362</v>
      </c>
      <c r="F359" s="206" t="s">
        <v>387</v>
      </c>
      <c r="G359" s="130"/>
    </row>
    <row r="360" spans="2:7" ht="37.5" customHeight="1">
      <c r="B360" s="208">
        <v>42612</v>
      </c>
      <c r="C360" s="252">
        <v>49795</v>
      </c>
      <c r="D360" s="205" t="s">
        <v>25</v>
      </c>
      <c r="E360" s="199" t="s">
        <v>392</v>
      </c>
      <c r="F360" s="206" t="s">
        <v>387</v>
      </c>
      <c r="G360" s="130"/>
    </row>
    <row r="361" spans="2:7">
      <c r="B361" s="208">
        <v>42612</v>
      </c>
      <c r="C361" s="252">
        <v>50000</v>
      </c>
      <c r="D361" s="205" t="s">
        <v>25</v>
      </c>
      <c r="E361" s="209" t="s">
        <v>363</v>
      </c>
      <c r="F361" s="206" t="s">
        <v>387</v>
      </c>
      <c r="G361" s="131"/>
    </row>
    <row r="362" spans="2:7">
      <c r="B362" s="208">
        <v>42612</v>
      </c>
      <c r="C362" s="252">
        <v>54000</v>
      </c>
      <c r="D362" s="205" t="s">
        <v>25</v>
      </c>
      <c r="E362" s="209" t="s">
        <v>113</v>
      </c>
      <c r="F362" s="206" t="s">
        <v>387</v>
      </c>
      <c r="G362" s="130"/>
    </row>
    <row r="363" spans="2:7" ht="12.75" customHeight="1">
      <c r="B363" s="208">
        <v>42613</v>
      </c>
      <c r="C363" s="252">
        <v>197.63</v>
      </c>
      <c r="D363" s="205" t="s">
        <v>25</v>
      </c>
      <c r="E363" s="209" t="s">
        <v>185</v>
      </c>
      <c r="F363" s="206" t="s">
        <v>387</v>
      </c>
      <c r="G363" s="130"/>
    </row>
    <row r="364" spans="2:7" ht="12.75" customHeight="1">
      <c r="B364" s="208">
        <v>42613</v>
      </c>
      <c r="C364" s="252">
        <v>500</v>
      </c>
      <c r="D364" s="205" t="s">
        <v>25</v>
      </c>
      <c r="E364" s="209" t="s">
        <v>57</v>
      </c>
      <c r="F364" s="206" t="s">
        <v>387</v>
      </c>
      <c r="G364" s="130"/>
    </row>
    <row r="365" spans="2:7" ht="12.75" customHeight="1">
      <c r="B365" s="208">
        <v>42613</v>
      </c>
      <c r="C365" s="252">
        <v>1000</v>
      </c>
      <c r="D365" s="205" t="s">
        <v>25</v>
      </c>
      <c r="E365" s="209" t="s">
        <v>364</v>
      </c>
      <c r="F365" s="206" t="s">
        <v>387</v>
      </c>
      <c r="G365" s="130"/>
    </row>
    <row r="366" spans="2:7" ht="12.75" customHeight="1">
      <c r="B366" s="208">
        <v>42613</v>
      </c>
      <c r="C366" s="252">
        <v>1000</v>
      </c>
      <c r="D366" s="205" t="s">
        <v>25</v>
      </c>
      <c r="E366" s="209" t="s">
        <v>125</v>
      </c>
      <c r="F366" s="206" t="s">
        <v>387</v>
      </c>
      <c r="G366" s="130"/>
    </row>
    <row r="367" spans="2:7" ht="12.75" customHeight="1">
      <c r="B367" s="208">
        <v>42613</v>
      </c>
      <c r="C367" s="252">
        <v>2000</v>
      </c>
      <c r="D367" s="205" t="s">
        <v>25</v>
      </c>
      <c r="E367" s="209" t="s">
        <v>365</v>
      </c>
      <c r="F367" s="206" t="s">
        <v>387</v>
      </c>
      <c r="G367" s="130"/>
    </row>
    <row r="368" spans="2:7" ht="12.75" customHeight="1">
      <c r="B368" s="208">
        <v>42613</v>
      </c>
      <c r="C368" s="252">
        <v>4500</v>
      </c>
      <c r="D368" s="205" t="s">
        <v>25</v>
      </c>
      <c r="E368" s="209" t="s">
        <v>366</v>
      </c>
      <c r="F368" s="206" t="s">
        <v>387</v>
      </c>
      <c r="G368" s="131"/>
    </row>
    <row r="369" spans="2:7" ht="12.75" customHeight="1">
      <c r="B369" s="208">
        <v>42613</v>
      </c>
      <c r="C369" s="252">
        <v>5000</v>
      </c>
      <c r="D369" s="205" t="s">
        <v>25</v>
      </c>
      <c r="E369" s="209" t="s">
        <v>179</v>
      </c>
      <c r="F369" s="206" t="s">
        <v>387</v>
      </c>
      <c r="G369" s="130"/>
    </row>
    <row r="370" spans="2:7">
      <c r="B370" s="208">
        <v>42613</v>
      </c>
      <c r="C370" s="252">
        <v>5000</v>
      </c>
      <c r="D370" s="205" t="s">
        <v>25</v>
      </c>
      <c r="E370" s="209" t="s">
        <v>367</v>
      </c>
      <c r="F370" s="206" t="s">
        <v>387</v>
      </c>
      <c r="G370" s="130"/>
    </row>
    <row r="371" spans="2:7" ht="12.75" customHeight="1">
      <c r="B371" s="208">
        <v>42613</v>
      </c>
      <c r="C371" s="252">
        <v>5000</v>
      </c>
      <c r="D371" s="205" t="s">
        <v>25</v>
      </c>
      <c r="E371" s="184" t="s">
        <v>59</v>
      </c>
      <c r="F371" s="206" t="s">
        <v>387</v>
      </c>
      <c r="G371" s="130"/>
    </row>
    <row r="372" spans="2:7">
      <c r="B372" s="208">
        <v>42613</v>
      </c>
      <c r="C372" s="252">
        <v>5000</v>
      </c>
      <c r="D372" s="205" t="s">
        <v>25</v>
      </c>
      <c r="E372" s="209" t="s">
        <v>368</v>
      </c>
      <c r="F372" s="206" t="s">
        <v>387</v>
      </c>
      <c r="G372" s="130"/>
    </row>
    <row r="373" spans="2:7" ht="12.75" customHeight="1">
      <c r="B373" s="208">
        <v>42613</v>
      </c>
      <c r="C373" s="252">
        <v>10000</v>
      </c>
      <c r="D373" s="205" t="s">
        <v>25</v>
      </c>
      <c r="E373" s="209" t="s">
        <v>369</v>
      </c>
      <c r="F373" s="206" t="s">
        <v>387</v>
      </c>
      <c r="G373" s="130"/>
    </row>
    <row r="374" spans="2:7">
      <c r="B374" s="208">
        <v>42613</v>
      </c>
      <c r="C374" s="252">
        <v>10000</v>
      </c>
      <c r="D374" s="205" t="s">
        <v>25</v>
      </c>
      <c r="E374" s="209" t="s">
        <v>370</v>
      </c>
      <c r="F374" s="206" t="s">
        <v>387</v>
      </c>
      <c r="G374" s="130"/>
    </row>
    <row r="375" spans="2:7">
      <c r="B375" s="208">
        <v>42613</v>
      </c>
      <c r="C375" s="252">
        <v>10000</v>
      </c>
      <c r="D375" s="205" t="s">
        <v>25</v>
      </c>
      <c r="E375" s="209" t="s">
        <v>371</v>
      </c>
      <c r="F375" s="206" t="s">
        <v>387</v>
      </c>
      <c r="G375" s="131"/>
    </row>
    <row r="376" spans="2:7" ht="12.75" customHeight="1">
      <c r="B376" s="208">
        <v>42613</v>
      </c>
      <c r="C376" s="252">
        <v>10000</v>
      </c>
      <c r="D376" s="205" t="s">
        <v>25</v>
      </c>
      <c r="E376" s="209" t="s">
        <v>268</v>
      </c>
      <c r="F376" s="206" t="s">
        <v>387</v>
      </c>
      <c r="G376" s="131"/>
    </row>
    <row r="377" spans="2:7">
      <c r="B377" s="208">
        <v>42613</v>
      </c>
      <c r="C377" s="252">
        <v>10000</v>
      </c>
      <c r="D377" s="205" t="s">
        <v>25</v>
      </c>
      <c r="E377" s="209" t="s">
        <v>372</v>
      </c>
      <c r="F377" s="206" t="s">
        <v>387</v>
      </c>
      <c r="G377" s="131"/>
    </row>
    <row r="378" spans="2:7" ht="12.75" customHeight="1">
      <c r="B378" s="208">
        <v>42613</v>
      </c>
      <c r="C378" s="252">
        <v>14500</v>
      </c>
      <c r="D378" s="205" t="s">
        <v>25</v>
      </c>
      <c r="E378" s="209" t="s">
        <v>373</v>
      </c>
      <c r="F378" s="206" t="s">
        <v>387</v>
      </c>
      <c r="G378" s="130"/>
    </row>
    <row r="379" spans="2:7" ht="12.75" customHeight="1">
      <c r="B379" s="208">
        <v>42613</v>
      </c>
      <c r="C379" s="252">
        <v>24968.51</v>
      </c>
      <c r="D379" s="205" t="s">
        <v>25</v>
      </c>
      <c r="E379" s="209" t="s">
        <v>38</v>
      </c>
      <c r="F379" s="206" t="s">
        <v>387</v>
      </c>
      <c r="G379" s="130"/>
    </row>
    <row r="380" spans="2:7">
      <c r="B380" s="208">
        <v>42613</v>
      </c>
      <c r="C380" s="252">
        <v>42000</v>
      </c>
      <c r="D380" s="205" t="s">
        <v>25</v>
      </c>
      <c r="E380" s="209" t="s">
        <v>54</v>
      </c>
      <c r="F380" s="206" t="s">
        <v>387</v>
      </c>
      <c r="G380" s="130"/>
    </row>
    <row r="381" spans="2:7" ht="25.5">
      <c r="B381" s="210">
        <v>42612</v>
      </c>
      <c r="C381" s="252">
        <v>158352.79999999999</v>
      </c>
      <c r="D381" s="214" t="s">
        <v>25</v>
      </c>
      <c r="E381" s="214" t="s">
        <v>34</v>
      </c>
      <c r="F381" s="206" t="s">
        <v>35</v>
      </c>
    </row>
  </sheetData>
  <sheetProtection algorithmName="SHA-512" hashValue="9ZCjew2AvaSsf8Y7cSVlXP3Dnb/eyx9cJzStmaIBE+F8EHW0uOf1j0uXnDjSv+5u/u7A9/ZweHLCB3ELFv8v6A==" saltValue="k6824TYPVY+AmyDKaVQ7sQ==" spinCount="100000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92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3.85546875" style="254" customWidth="1"/>
    <col min="4" max="4" width="25.7109375" style="3" customWidth="1"/>
    <col min="5" max="16384" width="9.140625" style="1"/>
  </cols>
  <sheetData>
    <row r="1" spans="1:6" ht="36.6" customHeight="1">
      <c r="A1" s="18"/>
      <c r="B1" s="18"/>
      <c r="C1" s="343" t="s">
        <v>144</v>
      </c>
      <c r="D1" s="343"/>
      <c r="E1" s="20"/>
      <c r="F1" s="19"/>
    </row>
    <row r="2" spans="1:6" ht="14.25">
      <c r="B2" s="7" t="s">
        <v>13</v>
      </c>
      <c r="C2" s="253">
        <f>SUM(C5:C92)</f>
        <v>27117</v>
      </c>
      <c r="D2" s="31"/>
    </row>
    <row r="3" spans="1:6" ht="13.5" thickBot="1"/>
    <row r="4" spans="1:6" s="26" customFormat="1" ht="36.6" customHeight="1" thickBot="1">
      <c r="B4" s="28" t="s">
        <v>9</v>
      </c>
      <c r="C4" s="255" t="s">
        <v>14</v>
      </c>
      <c r="D4" s="27" t="s">
        <v>15</v>
      </c>
    </row>
    <row r="5" spans="1:6">
      <c r="B5" s="162">
        <v>42583</v>
      </c>
      <c r="C5" s="261">
        <v>300</v>
      </c>
      <c r="D5" s="112"/>
    </row>
    <row r="6" spans="1:6">
      <c r="B6" s="162">
        <v>42583</v>
      </c>
      <c r="C6" s="261">
        <v>100</v>
      </c>
      <c r="D6" s="112" t="s">
        <v>2588</v>
      </c>
    </row>
    <row r="7" spans="1:6">
      <c r="B7" s="162">
        <v>42585</v>
      </c>
      <c r="C7" s="261">
        <v>200</v>
      </c>
      <c r="D7" s="112"/>
    </row>
    <row r="8" spans="1:6">
      <c r="B8" s="162">
        <v>42585</v>
      </c>
      <c r="C8" s="261">
        <v>1</v>
      </c>
      <c r="D8" s="112"/>
    </row>
    <row r="9" spans="1:6">
      <c r="B9" s="162">
        <v>42586</v>
      </c>
      <c r="C9" s="261">
        <v>1</v>
      </c>
      <c r="D9" s="112"/>
    </row>
    <row r="10" spans="1:6">
      <c r="B10" s="162">
        <v>42586</v>
      </c>
      <c r="C10" s="261">
        <v>300</v>
      </c>
      <c r="D10" s="112"/>
    </row>
    <row r="11" spans="1:6">
      <c r="B11" s="162">
        <v>42586</v>
      </c>
      <c r="C11" s="261">
        <v>200</v>
      </c>
      <c r="D11" s="112"/>
    </row>
    <row r="12" spans="1:6">
      <c r="B12" s="162">
        <v>42587</v>
      </c>
      <c r="C12" s="261">
        <v>1</v>
      </c>
      <c r="D12" s="112"/>
    </row>
    <row r="13" spans="1:6">
      <c r="B13" s="162">
        <v>42587</v>
      </c>
      <c r="C13" s="261">
        <v>500</v>
      </c>
      <c r="D13" s="112"/>
    </row>
    <row r="14" spans="1:6">
      <c r="B14" s="162">
        <v>42589</v>
      </c>
      <c r="C14" s="261">
        <v>2</v>
      </c>
      <c r="D14" s="112"/>
    </row>
    <row r="15" spans="1:6">
      <c r="B15" s="162">
        <v>42590</v>
      </c>
      <c r="C15" s="261">
        <v>50</v>
      </c>
      <c r="D15" s="112"/>
    </row>
    <row r="16" spans="1:6">
      <c r="B16" s="162">
        <v>42590</v>
      </c>
      <c r="C16" s="261">
        <v>390</v>
      </c>
      <c r="D16" s="112"/>
    </row>
    <row r="17" spans="2:4">
      <c r="B17" s="162">
        <v>42591</v>
      </c>
      <c r="C17" s="261">
        <v>50</v>
      </c>
      <c r="D17" s="112"/>
    </row>
    <row r="18" spans="2:4">
      <c r="B18" s="162">
        <v>42591</v>
      </c>
      <c r="C18" s="261">
        <v>50</v>
      </c>
      <c r="D18" s="112"/>
    </row>
    <row r="19" spans="2:4">
      <c r="B19" s="162">
        <v>42591</v>
      </c>
      <c r="C19" s="261">
        <v>10</v>
      </c>
      <c r="D19" s="112"/>
    </row>
    <row r="20" spans="2:4">
      <c r="B20" s="162">
        <v>42591</v>
      </c>
      <c r="C20" s="261">
        <v>180</v>
      </c>
      <c r="D20" s="112"/>
    </row>
    <row r="21" spans="2:4">
      <c r="B21" s="162">
        <v>42592</v>
      </c>
      <c r="C21" s="261">
        <v>90</v>
      </c>
      <c r="D21" s="112" t="s">
        <v>2589</v>
      </c>
    </row>
    <row r="22" spans="2:4">
      <c r="B22" s="162">
        <v>42592</v>
      </c>
      <c r="C22" s="261">
        <v>150</v>
      </c>
      <c r="D22" s="112"/>
    </row>
    <row r="23" spans="2:4">
      <c r="B23" s="162">
        <v>42592</v>
      </c>
      <c r="C23" s="261">
        <v>500</v>
      </c>
      <c r="D23" s="112"/>
    </row>
    <row r="24" spans="2:4">
      <c r="B24" s="162">
        <v>42593</v>
      </c>
      <c r="C24" s="261">
        <v>2000</v>
      </c>
      <c r="D24" s="112"/>
    </row>
    <row r="25" spans="2:4">
      <c r="B25" s="162">
        <v>42593</v>
      </c>
      <c r="C25" s="261">
        <v>500</v>
      </c>
      <c r="D25" s="112"/>
    </row>
    <row r="26" spans="2:4">
      <c r="B26" s="162">
        <v>42593</v>
      </c>
      <c r="C26" s="261">
        <v>200</v>
      </c>
      <c r="D26" s="112"/>
    </row>
    <row r="27" spans="2:4">
      <c r="B27" s="162">
        <v>42593</v>
      </c>
      <c r="C27" s="261">
        <v>2500</v>
      </c>
      <c r="D27" s="112"/>
    </row>
    <row r="28" spans="2:4">
      <c r="B28" s="162">
        <v>42593</v>
      </c>
      <c r="C28" s="261">
        <v>100</v>
      </c>
      <c r="D28" s="112"/>
    </row>
    <row r="29" spans="2:4">
      <c r="B29" s="162">
        <v>42594</v>
      </c>
      <c r="C29" s="261">
        <v>50</v>
      </c>
      <c r="D29" s="112" t="s">
        <v>2590</v>
      </c>
    </row>
    <row r="30" spans="2:4">
      <c r="B30" s="162">
        <v>42594</v>
      </c>
      <c r="C30" s="261">
        <v>100</v>
      </c>
      <c r="D30" s="112"/>
    </row>
    <row r="31" spans="2:4">
      <c r="B31" s="162">
        <v>42594</v>
      </c>
      <c r="C31" s="261">
        <v>20</v>
      </c>
      <c r="D31" s="112"/>
    </row>
    <row r="32" spans="2:4">
      <c r="B32" s="162">
        <v>42594</v>
      </c>
      <c r="C32" s="261">
        <v>21</v>
      </c>
      <c r="D32" s="112"/>
    </row>
    <row r="33" spans="2:4">
      <c r="B33" s="162">
        <v>42595</v>
      </c>
      <c r="C33" s="261">
        <v>1</v>
      </c>
      <c r="D33" s="112"/>
    </row>
    <row r="34" spans="2:4">
      <c r="B34" s="162">
        <v>42595</v>
      </c>
      <c r="C34" s="261">
        <v>11</v>
      </c>
      <c r="D34" s="112"/>
    </row>
    <row r="35" spans="2:4">
      <c r="B35" s="162">
        <v>42595</v>
      </c>
      <c r="C35" s="261">
        <v>2200</v>
      </c>
      <c r="D35" s="112"/>
    </row>
    <row r="36" spans="2:4">
      <c r="B36" s="162">
        <v>42595</v>
      </c>
      <c r="C36" s="261">
        <v>50</v>
      </c>
      <c r="D36" s="112"/>
    </row>
    <row r="37" spans="2:4">
      <c r="B37" s="162">
        <v>42596</v>
      </c>
      <c r="C37" s="261">
        <v>500</v>
      </c>
      <c r="D37" s="112"/>
    </row>
    <row r="38" spans="2:4">
      <c r="B38" s="162">
        <v>42597</v>
      </c>
      <c r="C38" s="261">
        <v>420</v>
      </c>
      <c r="D38" s="112"/>
    </row>
    <row r="39" spans="2:4">
      <c r="B39" s="162">
        <v>42597</v>
      </c>
      <c r="C39" s="261">
        <v>10</v>
      </c>
      <c r="D39" s="112"/>
    </row>
    <row r="40" spans="2:4">
      <c r="B40" s="162">
        <v>42597</v>
      </c>
      <c r="C40" s="261">
        <v>75</v>
      </c>
      <c r="D40" s="112"/>
    </row>
    <row r="41" spans="2:4">
      <c r="B41" s="162">
        <v>42597</v>
      </c>
      <c r="C41" s="261">
        <v>500</v>
      </c>
      <c r="D41" s="112"/>
    </row>
    <row r="42" spans="2:4">
      <c r="B42" s="162">
        <v>42597</v>
      </c>
      <c r="C42" s="261">
        <v>200</v>
      </c>
      <c r="D42" s="112"/>
    </row>
    <row r="43" spans="2:4">
      <c r="B43" s="162">
        <v>42598</v>
      </c>
      <c r="C43" s="261">
        <v>1</v>
      </c>
      <c r="D43" s="112"/>
    </row>
    <row r="44" spans="2:4">
      <c r="B44" s="162">
        <v>42599</v>
      </c>
      <c r="C44" s="261">
        <v>100</v>
      </c>
      <c r="D44" s="112"/>
    </row>
    <row r="45" spans="2:4">
      <c r="B45" s="162">
        <v>42599</v>
      </c>
      <c r="C45" s="261">
        <v>200</v>
      </c>
      <c r="D45" s="112"/>
    </row>
    <row r="46" spans="2:4">
      <c r="B46" s="162">
        <v>42600</v>
      </c>
      <c r="C46" s="261">
        <v>200</v>
      </c>
      <c r="D46" s="112"/>
    </row>
    <row r="47" spans="2:4">
      <c r="B47" s="162">
        <v>42600</v>
      </c>
      <c r="C47" s="261">
        <v>150</v>
      </c>
      <c r="D47" s="112"/>
    </row>
    <row r="48" spans="2:4">
      <c r="B48" s="162">
        <v>42600</v>
      </c>
      <c r="C48" s="261">
        <v>100</v>
      </c>
      <c r="D48" s="112"/>
    </row>
    <row r="49" spans="2:4">
      <c r="B49" s="162">
        <v>42600</v>
      </c>
      <c r="C49" s="261">
        <v>50</v>
      </c>
      <c r="D49" s="112"/>
    </row>
    <row r="50" spans="2:4">
      <c r="B50" s="162">
        <v>42600</v>
      </c>
      <c r="C50" s="261">
        <v>100</v>
      </c>
      <c r="D50" s="112" t="s">
        <v>2588</v>
      </c>
    </row>
    <row r="51" spans="2:4">
      <c r="B51" s="162">
        <v>42601</v>
      </c>
      <c r="C51" s="261">
        <v>2</v>
      </c>
      <c r="D51" s="112"/>
    </row>
    <row r="52" spans="2:4">
      <c r="B52" s="162">
        <v>42601</v>
      </c>
      <c r="C52" s="261">
        <v>50</v>
      </c>
      <c r="D52" s="112"/>
    </row>
    <row r="53" spans="2:4">
      <c r="B53" s="162">
        <v>42601</v>
      </c>
      <c r="C53" s="261">
        <v>100</v>
      </c>
      <c r="D53" s="112"/>
    </row>
    <row r="54" spans="2:4">
      <c r="B54" s="162">
        <v>42602</v>
      </c>
      <c r="C54" s="261">
        <v>30</v>
      </c>
      <c r="D54" s="112"/>
    </row>
    <row r="55" spans="2:4">
      <c r="B55" s="162">
        <v>42602</v>
      </c>
      <c r="C55" s="261">
        <v>2</v>
      </c>
      <c r="D55" s="112"/>
    </row>
    <row r="56" spans="2:4">
      <c r="B56" s="162">
        <v>42602</v>
      </c>
      <c r="C56" s="261">
        <v>1</v>
      </c>
      <c r="D56" s="112"/>
    </row>
    <row r="57" spans="2:4">
      <c r="B57" s="162">
        <v>42602</v>
      </c>
      <c r="C57" s="261">
        <v>50</v>
      </c>
      <c r="D57" s="112"/>
    </row>
    <row r="58" spans="2:4">
      <c r="B58" s="162">
        <v>42602</v>
      </c>
      <c r="C58" s="261">
        <v>500</v>
      </c>
      <c r="D58" s="112"/>
    </row>
    <row r="59" spans="2:4">
      <c r="B59" s="162">
        <v>42602</v>
      </c>
      <c r="C59" s="261">
        <v>50</v>
      </c>
      <c r="D59" s="112"/>
    </row>
    <row r="60" spans="2:4">
      <c r="B60" s="162">
        <v>42603</v>
      </c>
      <c r="C60" s="261">
        <v>100</v>
      </c>
      <c r="D60" s="112"/>
    </row>
    <row r="61" spans="2:4">
      <c r="B61" s="162">
        <v>42603</v>
      </c>
      <c r="C61" s="261">
        <v>5</v>
      </c>
      <c r="D61" s="112"/>
    </row>
    <row r="62" spans="2:4">
      <c r="B62" s="162">
        <v>42604</v>
      </c>
      <c r="C62" s="261">
        <v>33</v>
      </c>
      <c r="D62" s="112"/>
    </row>
    <row r="63" spans="2:4">
      <c r="B63" s="162">
        <v>42604</v>
      </c>
      <c r="C63" s="261">
        <v>100</v>
      </c>
      <c r="D63" s="112"/>
    </row>
    <row r="64" spans="2:4">
      <c r="B64" s="162">
        <v>42604</v>
      </c>
      <c r="C64" s="261">
        <v>10</v>
      </c>
      <c r="D64" s="112"/>
    </row>
    <row r="65" spans="2:4">
      <c r="B65" s="162">
        <v>42604</v>
      </c>
      <c r="C65" s="261">
        <v>100</v>
      </c>
      <c r="D65" s="112"/>
    </row>
    <row r="66" spans="2:4">
      <c r="B66" s="162">
        <v>42605</v>
      </c>
      <c r="C66" s="261">
        <v>100</v>
      </c>
      <c r="D66" s="112"/>
    </row>
    <row r="67" spans="2:4">
      <c r="B67" s="162">
        <v>42605</v>
      </c>
      <c r="C67" s="261">
        <v>1</v>
      </c>
      <c r="D67" s="112"/>
    </row>
    <row r="68" spans="2:4">
      <c r="B68" s="162">
        <v>42606</v>
      </c>
      <c r="C68" s="261">
        <v>200</v>
      </c>
      <c r="D68" s="112"/>
    </row>
    <row r="69" spans="2:4">
      <c r="B69" s="162">
        <v>42606</v>
      </c>
      <c r="C69" s="261">
        <v>100</v>
      </c>
      <c r="D69" s="112"/>
    </row>
    <row r="70" spans="2:4">
      <c r="B70" s="162">
        <v>42606</v>
      </c>
      <c r="C70" s="261">
        <v>2000</v>
      </c>
      <c r="D70" s="112"/>
    </row>
    <row r="71" spans="2:4">
      <c r="B71" s="162">
        <v>42607</v>
      </c>
      <c r="C71" s="261">
        <v>1500</v>
      </c>
      <c r="D71" s="112"/>
    </row>
    <row r="72" spans="2:4">
      <c r="B72" s="162">
        <v>42607</v>
      </c>
      <c r="C72" s="261">
        <v>1000</v>
      </c>
      <c r="D72" s="112"/>
    </row>
    <row r="73" spans="2:4">
      <c r="B73" s="162">
        <v>42608</v>
      </c>
      <c r="C73" s="261">
        <v>10</v>
      </c>
      <c r="D73" s="112" t="s">
        <v>2591</v>
      </c>
    </row>
    <row r="74" spans="2:4">
      <c r="B74" s="162">
        <v>42608</v>
      </c>
      <c r="C74" s="261">
        <v>100</v>
      </c>
      <c r="D74" s="112" t="s">
        <v>2592</v>
      </c>
    </row>
    <row r="75" spans="2:4">
      <c r="B75" s="162">
        <v>42608</v>
      </c>
      <c r="C75" s="261">
        <v>600</v>
      </c>
      <c r="D75" s="112"/>
    </row>
    <row r="76" spans="2:4">
      <c r="B76" s="162">
        <v>42608</v>
      </c>
      <c r="C76" s="261">
        <v>500</v>
      </c>
      <c r="D76" s="112"/>
    </row>
    <row r="77" spans="2:4">
      <c r="B77" s="162">
        <v>42609</v>
      </c>
      <c r="C77" s="261">
        <v>370</v>
      </c>
      <c r="D77" s="112"/>
    </row>
    <row r="78" spans="2:4">
      <c r="B78" s="162">
        <v>42609</v>
      </c>
      <c r="C78" s="261">
        <v>15</v>
      </c>
      <c r="D78" s="112"/>
    </row>
    <row r="79" spans="2:4">
      <c r="B79" s="162">
        <v>42609</v>
      </c>
      <c r="C79" s="261">
        <v>500</v>
      </c>
      <c r="D79" s="112"/>
    </row>
    <row r="80" spans="2:4">
      <c r="B80" s="162">
        <v>42610</v>
      </c>
      <c r="C80" s="261">
        <v>1</v>
      </c>
      <c r="D80" s="112"/>
    </row>
    <row r="81" spans="2:4">
      <c r="B81" s="162">
        <v>42610</v>
      </c>
      <c r="C81" s="261">
        <v>1</v>
      </c>
      <c r="D81" s="112"/>
    </row>
    <row r="82" spans="2:4">
      <c r="B82" s="162">
        <v>42610</v>
      </c>
      <c r="C82" s="261">
        <v>500</v>
      </c>
      <c r="D82" s="112"/>
    </row>
    <row r="83" spans="2:4">
      <c r="B83" s="162">
        <v>42611</v>
      </c>
      <c r="C83" s="261">
        <v>1000</v>
      </c>
      <c r="D83" s="112"/>
    </row>
    <row r="84" spans="2:4">
      <c r="B84" s="162">
        <v>42611</v>
      </c>
      <c r="C84" s="261">
        <v>1000</v>
      </c>
      <c r="D84" s="112"/>
    </row>
    <row r="85" spans="2:4">
      <c r="B85" s="162">
        <v>42611</v>
      </c>
      <c r="C85" s="261">
        <v>1000</v>
      </c>
      <c r="D85" s="112"/>
    </row>
    <row r="86" spans="2:4">
      <c r="B86" s="162">
        <v>42611</v>
      </c>
      <c r="C86" s="261">
        <v>100</v>
      </c>
      <c r="D86" s="112"/>
    </row>
    <row r="87" spans="2:4">
      <c r="B87" s="162">
        <v>42612</v>
      </c>
      <c r="C87" s="261">
        <v>100</v>
      </c>
      <c r="D87" s="112"/>
    </row>
    <row r="88" spans="2:4">
      <c r="B88" s="162">
        <v>42612</v>
      </c>
      <c r="C88" s="261">
        <v>1</v>
      </c>
      <c r="D88" s="112"/>
    </row>
    <row r="89" spans="2:4">
      <c r="B89" s="162">
        <v>42612</v>
      </c>
      <c r="C89" s="261">
        <v>1000</v>
      </c>
      <c r="D89" s="112"/>
    </row>
    <row r="90" spans="2:4">
      <c r="B90" s="162">
        <v>42612</v>
      </c>
      <c r="C90" s="261">
        <v>800</v>
      </c>
      <c r="D90" s="112" t="s">
        <v>2593</v>
      </c>
    </row>
    <row r="91" spans="2:4">
      <c r="B91" s="162">
        <v>42612</v>
      </c>
      <c r="C91" s="261">
        <v>50</v>
      </c>
      <c r="D91" s="112" t="s">
        <v>2594</v>
      </c>
    </row>
    <row r="92" spans="2:4">
      <c r="B92" s="162">
        <v>42613</v>
      </c>
      <c r="C92" s="261">
        <v>1</v>
      </c>
      <c r="D92" s="112"/>
    </row>
  </sheetData>
  <sheetProtection algorithmName="SHA-512" hashValue="CzZFji+PdOme3HbsWCmnXGjh0eHP16LxiDYb9JGDyIoorHvotzf9GWKOsmHwV2dcGhXOEp0L8G63tK0DCmIaZg==" saltValue="8plvucAVp/tc129p9ZXF2A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1050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5.7109375" style="15" customWidth="1"/>
    <col min="3" max="3" width="21.7109375" style="256" customWidth="1"/>
    <col min="4" max="4" width="22.42578125" style="105" customWidth="1"/>
    <col min="5" max="5" width="17.85546875" style="1" customWidth="1"/>
    <col min="6" max="6" width="20.42578125" style="1" customWidth="1"/>
    <col min="7" max="16384" width="9.140625" style="1"/>
  </cols>
  <sheetData>
    <row r="1" spans="1:7" ht="36.6" customHeight="1">
      <c r="A1" s="18"/>
      <c r="B1" s="12"/>
      <c r="C1" s="341" t="s">
        <v>5099</v>
      </c>
      <c r="D1" s="341"/>
    </row>
    <row r="2" spans="1:7">
      <c r="B2" s="315" t="s">
        <v>13</v>
      </c>
      <c r="C2" s="316">
        <f>SUM(C1049-D1049-D1050)</f>
        <v>227233.49</v>
      </c>
      <c r="D2" s="317"/>
      <c r="E2" s="317"/>
      <c r="F2" s="318"/>
    </row>
    <row r="3" spans="1:7" ht="13.5" thickBot="1"/>
    <row r="4" spans="1:7" s="26" customFormat="1" ht="36.6" customHeight="1">
      <c r="B4" s="28" t="s">
        <v>9</v>
      </c>
      <c r="C4" s="313" t="s">
        <v>14</v>
      </c>
      <c r="D4" s="313" t="s">
        <v>5098</v>
      </c>
      <c r="E4" s="257" t="s">
        <v>10</v>
      </c>
      <c r="F4" s="106" t="s">
        <v>15</v>
      </c>
    </row>
    <row r="5" spans="1:7">
      <c r="B5" s="235">
        <v>42583.000486110999</v>
      </c>
      <c r="C5" s="319">
        <v>700</v>
      </c>
      <c r="D5" s="258">
        <f>SUM(C5-E5)</f>
        <v>35</v>
      </c>
      <c r="E5" s="319">
        <v>665</v>
      </c>
      <c r="F5" s="236" t="s">
        <v>4303</v>
      </c>
      <c r="G5" s="305" t="str">
        <f>RIGHT(F5,4)</f>
        <v>5938</v>
      </c>
    </row>
    <row r="6" spans="1:7">
      <c r="B6" s="235">
        <v>42583.001145832997</v>
      </c>
      <c r="C6" s="314">
        <v>50</v>
      </c>
      <c r="D6" s="258">
        <f t="shared" ref="D6:D69" si="0">SUM(C6-E6)</f>
        <v>2.4799999999999969</v>
      </c>
      <c r="E6" s="258">
        <v>47.52</v>
      </c>
      <c r="F6" s="236" t="s">
        <v>4304</v>
      </c>
      <c r="G6" s="305" t="str">
        <f t="shared" ref="G6:G69" si="1">RIGHT(F6,4)</f>
        <v>3784</v>
      </c>
    </row>
    <row r="7" spans="1:7">
      <c r="B7" s="235">
        <v>42583.002222222</v>
      </c>
      <c r="C7" s="314">
        <v>70</v>
      </c>
      <c r="D7" s="258">
        <f t="shared" si="0"/>
        <v>3.5</v>
      </c>
      <c r="E7" s="258">
        <v>66.5</v>
      </c>
      <c r="F7" s="236" t="s">
        <v>4305</v>
      </c>
      <c r="G7" s="305" t="str">
        <f t="shared" si="1"/>
        <v>9717</v>
      </c>
    </row>
    <row r="8" spans="1:7">
      <c r="B8" s="235">
        <v>42583.006377315003</v>
      </c>
      <c r="C8" s="314">
        <v>100</v>
      </c>
      <c r="D8" s="258">
        <f t="shared" si="0"/>
        <v>5</v>
      </c>
      <c r="E8" s="258">
        <v>95</v>
      </c>
      <c r="F8" s="236" t="s">
        <v>4306</v>
      </c>
      <c r="G8" s="305" t="str">
        <f t="shared" si="1"/>
        <v>5094</v>
      </c>
    </row>
    <row r="9" spans="1:7">
      <c r="B9" s="235">
        <v>42583.083391204003</v>
      </c>
      <c r="C9" s="314">
        <v>500</v>
      </c>
      <c r="D9" s="258">
        <f t="shared" si="0"/>
        <v>24.75</v>
      </c>
      <c r="E9" s="258">
        <v>475.25</v>
      </c>
      <c r="F9" s="236" t="s">
        <v>4307</v>
      </c>
      <c r="G9" s="305" t="str">
        <f t="shared" si="1"/>
        <v>6939</v>
      </c>
    </row>
    <row r="10" spans="1:7">
      <c r="B10" s="235">
        <v>42583.166701388996</v>
      </c>
      <c r="C10" s="314">
        <v>50</v>
      </c>
      <c r="D10" s="258">
        <f t="shared" si="0"/>
        <v>2.5</v>
      </c>
      <c r="E10" s="258">
        <v>47.5</v>
      </c>
      <c r="F10" s="236" t="s">
        <v>4308</v>
      </c>
      <c r="G10" s="305" t="str">
        <f t="shared" si="1"/>
        <v>0441</v>
      </c>
    </row>
    <row r="11" spans="1:7">
      <c r="B11" s="235">
        <v>42583.233969907</v>
      </c>
      <c r="C11" s="314">
        <v>50</v>
      </c>
      <c r="D11" s="258">
        <f t="shared" si="0"/>
        <v>2.4799999999999969</v>
      </c>
      <c r="E11" s="258">
        <v>47.52</v>
      </c>
      <c r="F11" s="236" t="s">
        <v>4309</v>
      </c>
      <c r="G11" s="305" t="str">
        <f t="shared" si="1"/>
        <v>3758</v>
      </c>
    </row>
    <row r="12" spans="1:7">
      <c r="B12" s="235">
        <v>42583.296805555998</v>
      </c>
      <c r="C12" s="314">
        <v>500</v>
      </c>
      <c r="D12" s="258">
        <f t="shared" si="0"/>
        <v>25</v>
      </c>
      <c r="E12" s="258">
        <v>475</v>
      </c>
      <c r="F12" s="236" t="s">
        <v>4310</v>
      </c>
      <c r="G12" s="305" t="str">
        <f t="shared" si="1"/>
        <v>0596</v>
      </c>
    </row>
    <row r="13" spans="1:7">
      <c r="B13" s="235">
        <v>42583.310439815003</v>
      </c>
      <c r="C13" s="314">
        <v>100</v>
      </c>
      <c r="D13" s="258">
        <f t="shared" si="0"/>
        <v>5</v>
      </c>
      <c r="E13" s="258">
        <v>95</v>
      </c>
      <c r="F13" s="236" t="s">
        <v>4311</v>
      </c>
      <c r="G13" s="305" t="str">
        <f t="shared" si="1"/>
        <v>4629</v>
      </c>
    </row>
    <row r="14" spans="1:7">
      <c r="B14" s="235">
        <v>42583.353738425998</v>
      </c>
      <c r="C14" s="314">
        <v>150</v>
      </c>
      <c r="D14" s="258">
        <f t="shared" si="0"/>
        <v>7.5</v>
      </c>
      <c r="E14" s="258">
        <v>142.5</v>
      </c>
      <c r="F14" s="236" t="s">
        <v>4312</v>
      </c>
      <c r="G14" s="305" t="str">
        <f t="shared" si="1"/>
        <v>7073</v>
      </c>
    </row>
    <row r="15" spans="1:7">
      <c r="B15" s="235">
        <v>42583.375046296002</v>
      </c>
      <c r="C15" s="314">
        <v>25</v>
      </c>
      <c r="D15" s="258">
        <f t="shared" si="0"/>
        <v>1.25</v>
      </c>
      <c r="E15" s="258">
        <v>23.75</v>
      </c>
      <c r="F15" s="236" t="s">
        <v>4313</v>
      </c>
      <c r="G15" s="305" t="str">
        <f t="shared" si="1"/>
        <v>8283</v>
      </c>
    </row>
    <row r="16" spans="1:7">
      <c r="B16" s="235">
        <v>42583.375092593</v>
      </c>
      <c r="C16" s="314">
        <v>200</v>
      </c>
      <c r="D16" s="258">
        <f t="shared" si="0"/>
        <v>10</v>
      </c>
      <c r="E16" s="258">
        <v>190</v>
      </c>
      <c r="F16" s="236" t="s">
        <v>3881</v>
      </c>
      <c r="G16" s="305" t="str">
        <f t="shared" si="1"/>
        <v>0335</v>
      </c>
    </row>
    <row r="17" spans="2:7">
      <c r="B17" s="235">
        <v>42583.394710647997</v>
      </c>
      <c r="C17" s="314">
        <v>1000</v>
      </c>
      <c r="D17" s="258">
        <f t="shared" si="0"/>
        <v>50</v>
      </c>
      <c r="E17" s="258">
        <v>950</v>
      </c>
      <c r="F17" s="236" t="s">
        <v>4314</v>
      </c>
      <c r="G17" s="305" t="str">
        <f t="shared" si="1"/>
        <v>2076</v>
      </c>
    </row>
    <row r="18" spans="2:7">
      <c r="B18" s="235">
        <v>42583.442442129999</v>
      </c>
      <c r="C18" s="314">
        <v>500</v>
      </c>
      <c r="D18" s="258">
        <f t="shared" si="0"/>
        <v>25</v>
      </c>
      <c r="E18" s="258">
        <v>475</v>
      </c>
      <c r="F18" s="236" t="s">
        <v>4137</v>
      </c>
      <c r="G18" s="305" t="str">
        <f t="shared" si="1"/>
        <v>8794</v>
      </c>
    </row>
    <row r="19" spans="2:7">
      <c r="B19" s="235">
        <v>42583.452916667004</v>
      </c>
      <c r="C19" s="314">
        <v>200</v>
      </c>
      <c r="D19" s="258">
        <f t="shared" si="0"/>
        <v>10</v>
      </c>
      <c r="E19" s="258">
        <v>190</v>
      </c>
      <c r="F19" s="236" t="s">
        <v>4315</v>
      </c>
      <c r="G19" s="305" t="str">
        <f t="shared" si="1"/>
        <v>2373</v>
      </c>
    </row>
    <row r="20" spans="2:7">
      <c r="B20" s="235">
        <v>42583.482303240999</v>
      </c>
      <c r="C20" s="314">
        <v>200</v>
      </c>
      <c r="D20" s="258">
        <f t="shared" si="0"/>
        <v>10</v>
      </c>
      <c r="E20" s="258">
        <v>190</v>
      </c>
      <c r="F20" s="236" t="s">
        <v>4316</v>
      </c>
      <c r="G20" s="305" t="str">
        <f t="shared" si="1"/>
        <v>3570</v>
      </c>
    </row>
    <row r="21" spans="2:7">
      <c r="B21" s="235">
        <v>42583.487708332999</v>
      </c>
      <c r="C21" s="314">
        <v>340</v>
      </c>
      <c r="D21" s="258">
        <f t="shared" si="0"/>
        <v>17</v>
      </c>
      <c r="E21" s="258">
        <v>323</v>
      </c>
      <c r="F21" s="236" t="s">
        <v>4317</v>
      </c>
      <c r="G21" s="305" t="str">
        <f t="shared" si="1"/>
        <v>9386</v>
      </c>
    </row>
    <row r="22" spans="2:7">
      <c r="B22" s="235">
        <v>42583.495717593003</v>
      </c>
      <c r="C22" s="314">
        <v>150</v>
      </c>
      <c r="D22" s="258">
        <f t="shared" si="0"/>
        <v>7.5</v>
      </c>
      <c r="E22" s="258">
        <v>142.5</v>
      </c>
      <c r="F22" s="236" t="s">
        <v>4318</v>
      </c>
      <c r="G22" s="305" t="str">
        <f t="shared" si="1"/>
        <v>3532</v>
      </c>
    </row>
    <row r="23" spans="2:7">
      <c r="B23" s="235">
        <v>42583.499641203998</v>
      </c>
      <c r="C23" s="314">
        <v>75</v>
      </c>
      <c r="D23" s="258">
        <f t="shared" si="0"/>
        <v>3.7099999999999937</v>
      </c>
      <c r="E23" s="258">
        <v>71.290000000000006</v>
      </c>
      <c r="F23" s="236" t="s">
        <v>4319</v>
      </c>
      <c r="G23" s="305" t="str">
        <f t="shared" si="1"/>
        <v>1143</v>
      </c>
    </row>
    <row r="24" spans="2:7">
      <c r="B24" s="235">
        <v>42583.500057869998</v>
      </c>
      <c r="C24" s="314">
        <v>100</v>
      </c>
      <c r="D24" s="258">
        <f t="shared" si="0"/>
        <v>5</v>
      </c>
      <c r="E24" s="258">
        <v>95</v>
      </c>
      <c r="F24" s="236" t="s">
        <v>4320</v>
      </c>
      <c r="G24" s="305" t="str">
        <f t="shared" si="1"/>
        <v>5040</v>
      </c>
    </row>
    <row r="25" spans="2:7">
      <c r="B25" s="235">
        <v>42583.507395833003</v>
      </c>
      <c r="C25" s="314">
        <v>100</v>
      </c>
      <c r="D25" s="258">
        <f t="shared" si="0"/>
        <v>4.9500000000000028</v>
      </c>
      <c r="E25" s="258">
        <v>95.05</v>
      </c>
      <c r="F25" s="236" t="s">
        <v>4321</v>
      </c>
      <c r="G25" s="305" t="str">
        <f t="shared" si="1"/>
        <v>3678</v>
      </c>
    </row>
    <row r="26" spans="2:7">
      <c r="B26" s="235">
        <v>42583.521712962996</v>
      </c>
      <c r="C26" s="314">
        <v>150</v>
      </c>
      <c r="D26" s="258">
        <f t="shared" si="0"/>
        <v>7.5</v>
      </c>
      <c r="E26" s="258">
        <v>142.5</v>
      </c>
      <c r="F26" s="236" t="s">
        <v>4322</v>
      </c>
      <c r="G26" s="305" t="str">
        <f t="shared" si="1"/>
        <v>8367</v>
      </c>
    </row>
    <row r="27" spans="2:7">
      <c r="B27" s="235">
        <v>42583.537534722003</v>
      </c>
      <c r="C27" s="314">
        <v>500</v>
      </c>
      <c r="D27" s="258">
        <f t="shared" si="0"/>
        <v>25</v>
      </c>
      <c r="E27" s="258">
        <v>475</v>
      </c>
      <c r="F27" s="236" t="s">
        <v>4323</v>
      </c>
      <c r="G27" s="305" t="str">
        <f t="shared" si="1"/>
        <v>2547</v>
      </c>
    </row>
    <row r="28" spans="2:7">
      <c r="B28" s="235">
        <v>42583.541770832999</v>
      </c>
      <c r="C28" s="314">
        <v>100</v>
      </c>
      <c r="D28" s="258">
        <f t="shared" si="0"/>
        <v>4.9500000000000028</v>
      </c>
      <c r="E28" s="258">
        <v>95.05</v>
      </c>
      <c r="F28" s="236" t="s">
        <v>4324</v>
      </c>
      <c r="G28" s="305" t="str">
        <f t="shared" si="1"/>
        <v>3335</v>
      </c>
    </row>
    <row r="29" spans="2:7">
      <c r="B29" s="235">
        <v>42583.541782407003</v>
      </c>
      <c r="C29" s="314">
        <v>100</v>
      </c>
      <c r="D29" s="258">
        <f t="shared" si="0"/>
        <v>5</v>
      </c>
      <c r="E29" s="258">
        <v>95</v>
      </c>
      <c r="F29" s="236" t="s">
        <v>4325</v>
      </c>
      <c r="G29" s="305" t="str">
        <f t="shared" si="1"/>
        <v>2584</v>
      </c>
    </row>
    <row r="30" spans="2:7">
      <c r="B30" s="235">
        <v>42583.584039351997</v>
      </c>
      <c r="C30" s="314">
        <v>3000</v>
      </c>
      <c r="D30" s="258">
        <f t="shared" si="0"/>
        <v>150</v>
      </c>
      <c r="E30" s="258">
        <v>2850</v>
      </c>
      <c r="F30" s="236" t="s">
        <v>4326</v>
      </c>
      <c r="G30" s="305" t="str">
        <f t="shared" si="1"/>
        <v>7210</v>
      </c>
    </row>
    <row r="31" spans="2:7">
      <c r="B31" s="235">
        <v>42583.586539352</v>
      </c>
      <c r="C31" s="314">
        <v>76</v>
      </c>
      <c r="D31" s="258">
        <f t="shared" si="0"/>
        <v>3.7999999999999972</v>
      </c>
      <c r="E31" s="258">
        <v>72.2</v>
      </c>
      <c r="F31" s="236" t="s">
        <v>4327</v>
      </c>
      <c r="G31" s="305" t="str">
        <f t="shared" si="1"/>
        <v>9228</v>
      </c>
    </row>
    <row r="32" spans="2:7">
      <c r="B32" s="235">
        <v>42583.625092593</v>
      </c>
      <c r="C32" s="314">
        <v>100</v>
      </c>
      <c r="D32" s="258">
        <f t="shared" si="0"/>
        <v>5</v>
      </c>
      <c r="E32" s="258">
        <v>95</v>
      </c>
      <c r="F32" s="236" t="s">
        <v>4328</v>
      </c>
      <c r="G32" s="305" t="str">
        <f t="shared" si="1"/>
        <v>1803</v>
      </c>
    </row>
    <row r="33" spans="2:7">
      <c r="B33" s="235">
        <v>42583.625277778003</v>
      </c>
      <c r="C33" s="314">
        <v>100</v>
      </c>
      <c r="D33" s="258">
        <f t="shared" si="0"/>
        <v>5</v>
      </c>
      <c r="E33" s="258">
        <v>95</v>
      </c>
      <c r="F33" s="236" t="s">
        <v>3914</v>
      </c>
      <c r="G33" s="305" t="str">
        <f t="shared" si="1"/>
        <v>1562</v>
      </c>
    </row>
    <row r="34" spans="2:7">
      <c r="B34" s="235">
        <v>42583.628807870002</v>
      </c>
      <c r="C34" s="314">
        <v>50</v>
      </c>
      <c r="D34" s="258">
        <f t="shared" si="0"/>
        <v>2.4799999999999969</v>
      </c>
      <c r="E34" s="258">
        <v>47.52</v>
      </c>
      <c r="F34" s="236" t="s">
        <v>4309</v>
      </c>
      <c r="G34" s="305" t="str">
        <f t="shared" si="1"/>
        <v>3758</v>
      </c>
    </row>
    <row r="35" spans="2:7">
      <c r="B35" s="235">
        <v>42583.634328704</v>
      </c>
      <c r="C35" s="314">
        <v>75</v>
      </c>
      <c r="D35" s="258">
        <f t="shared" si="0"/>
        <v>5.25</v>
      </c>
      <c r="E35" s="258">
        <v>69.75</v>
      </c>
      <c r="F35" s="236" t="s">
        <v>4329</v>
      </c>
      <c r="G35" s="305" t="str">
        <f t="shared" si="1"/>
        <v>8180</v>
      </c>
    </row>
    <row r="36" spans="2:7">
      <c r="B36" s="235">
        <v>42583.645624999997</v>
      </c>
      <c r="C36" s="314">
        <v>100</v>
      </c>
      <c r="D36" s="258">
        <f t="shared" si="0"/>
        <v>5</v>
      </c>
      <c r="E36" s="258">
        <v>95</v>
      </c>
      <c r="F36" s="236" t="s">
        <v>4330</v>
      </c>
      <c r="G36" s="305" t="str">
        <f t="shared" si="1"/>
        <v>3893</v>
      </c>
    </row>
    <row r="37" spans="2:7">
      <c r="B37" s="235">
        <v>42583.664884259</v>
      </c>
      <c r="C37" s="314">
        <v>100</v>
      </c>
      <c r="D37" s="258">
        <f t="shared" si="0"/>
        <v>5</v>
      </c>
      <c r="E37" s="258">
        <v>95</v>
      </c>
      <c r="F37" s="236" t="s">
        <v>4331</v>
      </c>
      <c r="G37" s="305" t="str">
        <f t="shared" si="1"/>
        <v>1332</v>
      </c>
    </row>
    <row r="38" spans="2:7">
      <c r="B38" s="235">
        <v>42583.680520832997</v>
      </c>
      <c r="C38" s="314">
        <v>100</v>
      </c>
      <c r="D38" s="258">
        <f t="shared" si="0"/>
        <v>5</v>
      </c>
      <c r="E38" s="258">
        <v>95</v>
      </c>
      <c r="F38" s="236" t="s">
        <v>4332</v>
      </c>
      <c r="G38" s="305" t="str">
        <f t="shared" si="1"/>
        <v>9497</v>
      </c>
    </row>
    <row r="39" spans="2:7">
      <c r="B39" s="235">
        <v>42583.707939815002</v>
      </c>
      <c r="C39" s="314">
        <v>100</v>
      </c>
      <c r="D39" s="258">
        <f t="shared" si="0"/>
        <v>5</v>
      </c>
      <c r="E39" s="258">
        <v>95</v>
      </c>
      <c r="F39" s="236" t="s">
        <v>4333</v>
      </c>
      <c r="G39" s="305" t="str">
        <f t="shared" si="1"/>
        <v>3083</v>
      </c>
    </row>
    <row r="40" spans="2:7">
      <c r="B40" s="235">
        <v>42583.712291666998</v>
      </c>
      <c r="C40" s="314">
        <v>100</v>
      </c>
      <c r="D40" s="258">
        <f t="shared" si="0"/>
        <v>5</v>
      </c>
      <c r="E40" s="258">
        <v>95</v>
      </c>
      <c r="F40" s="236" t="s">
        <v>4334</v>
      </c>
      <c r="G40" s="305" t="str">
        <f t="shared" si="1"/>
        <v>0779</v>
      </c>
    </row>
    <row r="41" spans="2:7">
      <c r="B41" s="235">
        <v>42583.720034721999</v>
      </c>
      <c r="C41" s="314">
        <v>50</v>
      </c>
      <c r="D41" s="258">
        <f t="shared" si="0"/>
        <v>2.5</v>
      </c>
      <c r="E41" s="258">
        <v>47.5</v>
      </c>
      <c r="F41" s="236" t="s">
        <v>4335</v>
      </c>
      <c r="G41" s="305" t="str">
        <f t="shared" si="1"/>
        <v>7259</v>
      </c>
    </row>
    <row r="42" spans="2:7">
      <c r="B42" s="235">
        <v>42583.749050926002</v>
      </c>
      <c r="C42" s="314">
        <v>30</v>
      </c>
      <c r="D42" s="258">
        <f t="shared" si="0"/>
        <v>1.4899999999999984</v>
      </c>
      <c r="E42" s="258">
        <v>28.51</v>
      </c>
      <c r="F42" s="236" t="s">
        <v>4336</v>
      </c>
      <c r="G42" s="305" t="str">
        <f t="shared" si="1"/>
        <v>9650</v>
      </c>
    </row>
    <row r="43" spans="2:7">
      <c r="B43" s="235">
        <v>42583.750104166997</v>
      </c>
      <c r="C43" s="314">
        <v>100</v>
      </c>
      <c r="D43" s="258">
        <f t="shared" si="0"/>
        <v>7</v>
      </c>
      <c r="E43" s="258">
        <v>93</v>
      </c>
      <c r="F43" s="236" t="s">
        <v>4337</v>
      </c>
      <c r="G43" s="305" t="str">
        <f t="shared" si="1"/>
        <v>0106</v>
      </c>
    </row>
    <row r="44" spans="2:7">
      <c r="B44" s="235">
        <v>42583.750104166997</v>
      </c>
      <c r="C44" s="314">
        <v>20</v>
      </c>
      <c r="D44" s="258">
        <f t="shared" si="0"/>
        <v>1.3999999999999986</v>
      </c>
      <c r="E44" s="258">
        <v>18.600000000000001</v>
      </c>
      <c r="F44" s="236" t="s">
        <v>4338</v>
      </c>
      <c r="G44" s="305" t="str">
        <f t="shared" si="1"/>
        <v>1522</v>
      </c>
    </row>
    <row r="45" spans="2:7">
      <c r="B45" s="235">
        <v>42583.791689815</v>
      </c>
      <c r="C45" s="314">
        <v>100</v>
      </c>
      <c r="D45" s="258">
        <f t="shared" si="0"/>
        <v>4.9500000000000028</v>
      </c>
      <c r="E45" s="258">
        <v>95.05</v>
      </c>
      <c r="F45" s="236" t="s">
        <v>4339</v>
      </c>
      <c r="G45" s="305" t="str">
        <f t="shared" si="1"/>
        <v>3944</v>
      </c>
    </row>
    <row r="46" spans="2:7">
      <c r="B46" s="235">
        <v>42583.791724536997</v>
      </c>
      <c r="C46" s="314">
        <v>100</v>
      </c>
      <c r="D46" s="258">
        <f t="shared" si="0"/>
        <v>5</v>
      </c>
      <c r="E46" s="258">
        <v>95</v>
      </c>
      <c r="F46" s="236" t="s">
        <v>4340</v>
      </c>
      <c r="G46" s="305" t="str">
        <f t="shared" si="1"/>
        <v>5652</v>
      </c>
    </row>
    <row r="47" spans="2:7">
      <c r="B47" s="235">
        <v>42583.791736111001</v>
      </c>
      <c r="C47" s="314">
        <v>10</v>
      </c>
      <c r="D47" s="258">
        <f t="shared" si="0"/>
        <v>0.69999999999999929</v>
      </c>
      <c r="E47" s="258">
        <v>9.3000000000000007</v>
      </c>
      <c r="F47" s="236" t="s">
        <v>4007</v>
      </c>
      <c r="G47" s="305" t="str">
        <f t="shared" si="1"/>
        <v>6199</v>
      </c>
    </row>
    <row r="48" spans="2:7">
      <c r="B48" s="235">
        <v>42583.835925926003</v>
      </c>
      <c r="C48" s="314">
        <v>50</v>
      </c>
      <c r="D48" s="258">
        <f t="shared" si="0"/>
        <v>2.4799999999999969</v>
      </c>
      <c r="E48" s="258">
        <v>47.52</v>
      </c>
      <c r="F48" s="236" t="s">
        <v>4341</v>
      </c>
      <c r="G48" s="305" t="str">
        <f t="shared" si="1"/>
        <v>9291</v>
      </c>
    </row>
    <row r="49" spans="2:7">
      <c r="B49" s="235">
        <v>42583.846099536997</v>
      </c>
      <c r="C49" s="314">
        <v>100</v>
      </c>
      <c r="D49" s="258">
        <f t="shared" si="0"/>
        <v>7</v>
      </c>
      <c r="E49" s="258">
        <v>93</v>
      </c>
      <c r="F49" s="236" t="s">
        <v>4342</v>
      </c>
      <c r="G49" s="305" t="str">
        <f t="shared" si="1"/>
        <v>7581</v>
      </c>
    </row>
    <row r="50" spans="2:7">
      <c r="B50" s="235">
        <v>42583.862442129997</v>
      </c>
      <c r="C50" s="314">
        <v>500</v>
      </c>
      <c r="D50" s="258">
        <f t="shared" si="0"/>
        <v>25</v>
      </c>
      <c r="E50" s="258">
        <v>475</v>
      </c>
      <c r="F50" s="236" t="s">
        <v>4343</v>
      </c>
      <c r="G50" s="305" t="str">
        <f t="shared" si="1"/>
        <v>1573</v>
      </c>
    </row>
    <row r="51" spans="2:7">
      <c r="B51" s="235">
        <v>42583.867083333003</v>
      </c>
      <c r="C51" s="314">
        <v>100</v>
      </c>
      <c r="D51" s="258">
        <f t="shared" si="0"/>
        <v>5</v>
      </c>
      <c r="E51" s="258">
        <v>95</v>
      </c>
      <c r="F51" s="236" t="s">
        <v>4344</v>
      </c>
      <c r="G51" s="305" t="str">
        <f t="shared" si="1"/>
        <v>8560</v>
      </c>
    </row>
    <row r="52" spans="2:7">
      <c r="B52" s="235">
        <v>42583.870752315001</v>
      </c>
      <c r="C52" s="314">
        <v>100</v>
      </c>
      <c r="D52" s="258">
        <f t="shared" si="0"/>
        <v>5</v>
      </c>
      <c r="E52" s="258">
        <v>95</v>
      </c>
      <c r="F52" s="236" t="s">
        <v>4345</v>
      </c>
      <c r="G52" s="305" t="str">
        <f t="shared" si="1"/>
        <v>6160</v>
      </c>
    </row>
    <row r="53" spans="2:7">
      <c r="B53" s="235">
        <v>42583.874675926003</v>
      </c>
      <c r="C53" s="314">
        <v>150</v>
      </c>
      <c r="D53" s="258">
        <f t="shared" si="0"/>
        <v>7.5</v>
      </c>
      <c r="E53" s="258">
        <v>142.5</v>
      </c>
      <c r="F53" s="236" t="s">
        <v>4346</v>
      </c>
      <c r="G53" s="305" t="str">
        <f t="shared" si="1"/>
        <v>1095</v>
      </c>
    </row>
    <row r="54" spans="2:7">
      <c r="B54" s="235">
        <v>42583.875034721998</v>
      </c>
      <c r="C54" s="314">
        <v>50</v>
      </c>
      <c r="D54" s="258">
        <f t="shared" si="0"/>
        <v>3.5</v>
      </c>
      <c r="E54" s="258">
        <v>46.5</v>
      </c>
      <c r="F54" s="236" t="s">
        <v>3950</v>
      </c>
      <c r="G54" s="305" t="str">
        <f t="shared" si="1"/>
        <v>5115</v>
      </c>
    </row>
    <row r="55" spans="2:7">
      <c r="B55" s="235">
        <v>42583.899745369999</v>
      </c>
      <c r="C55" s="314">
        <v>80</v>
      </c>
      <c r="D55" s="258">
        <f t="shared" si="0"/>
        <v>4</v>
      </c>
      <c r="E55" s="258">
        <v>76</v>
      </c>
      <c r="F55" s="236" t="s">
        <v>4347</v>
      </c>
      <c r="G55" s="305" t="str">
        <f t="shared" si="1"/>
        <v>2131</v>
      </c>
    </row>
    <row r="56" spans="2:7">
      <c r="B56" s="235">
        <v>42583.950543981002</v>
      </c>
      <c r="C56" s="314">
        <v>50</v>
      </c>
      <c r="D56" s="258">
        <f t="shared" si="0"/>
        <v>2.4799999999999969</v>
      </c>
      <c r="E56" s="258">
        <v>47.52</v>
      </c>
      <c r="F56" s="236" t="s">
        <v>4348</v>
      </c>
      <c r="G56" s="305" t="str">
        <f t="shared" si="1"/>
        <v>5570</v>
      </c>
    </row>
    <row r="57" spans="2:7">
      <c r="B57" s="235">
        <v>42584.000057869998</v>
      </c>
      <c r="C57" s="314">
        <v>50</v>
      </c>
      <c r="D57" s="258">
        <f t="shared" si="0"/>
        <v>3.5</v>
      </c>
      <c r="E57" s="258">
        <v>46.5</v>
      </c>
      <c r="F57" s="236" t="s">
        <v>4349</v>
      </c>
      <c r="G57" s="305" t="str">
        <f t="shared" si="1"/>
        <v>4655</v>
      </c>
    </row>
    <row r="58" spans="2:7">
      <c r="B58" s="235">
        <v>42584.041712963</v>
      </c>
      <c r="C58" s="314">
        <v>200</v>
      </c>
      <c r="D58" s="258">
        <f t="shared" si="0"/>
        <v>10</v>
      </c>
      <c r="E58" s="258">
        <v>190</v>
      </c>
      <c r="F58" s="236" t="s">
        <v>4350</v>
      </c>
      <c r="G58" s="305" t="str">
        <f t="shared" si="1"/>
        <v>9709</v>
      </c>
    </row>
    <row r="59" spans="2:7">
      <c r="B59" s="235">
        <v>42584.248831019002</v>
      </c>
      <c r="C59" s="314">
        <v>60</v>
      </c>
      <c r="D59" s="258">
        <f t="shared" si="0"/>
        <v>3</v>
      </c>
      <c r="E59" s="258">
        <v>57</v>
      </c>
      <c r="F59" s="236" t="s">
        <v>4351</v>
      </c>
      <c r="G59" s="305" t="str">
        <f t="shared" si="1"/>
        <v>0835</v>
      </c>
    </row>
    <row r="60" spans="2:7">
      <c r="B60" s="235">
        <v>42584.402268518999</v>
      </c>
      <c r="C60" s="314">
        <v>200</v>
      </c>
      <c r="D60" s="258">
        <f t="shared" si="0"/>
        <v>10</v>
      </c>
      <c r="E60" s="258">
        <v>190</v>
      </c>
      <c r="F60" s="236" t="s">
        <v>4352</v>
      </c>
      <c r="G60" s="305" t="str">
        <f t="shared" si="1"/>
        <v>0028</v>
      </c>
    </row>
    <row r="61" spans="2:7">
      <c r="B61" s="235">
        <v>42584.435543981002</v>
      </c>
      <c r="C61" s="314">
        <v>1000</v>
      </c>
      <c r="D61" s="258">
        <f t="shared" si="0"/>
        <v>50</v>
      </c>
      <c r="E61" s="258">
        <v>950</v>
      </c>
      <c r="F61" s="236" t="s">
        <v>4353</v>
      </c>
      <c r="G61" s="305" t="str">
        <f t="shared" si="1"/>
        <v>7971</v>
      </c>
    </row>
    <row r="62" spans="2:7">
      <c r="B62" s="235">
        <v>42584.454351852</v>
      </c>
      <c r="C62" s="314">
        <v>200</v>
      </c>
      <c r="D62" s="258">
        <f t="shared" si="0"/>
        <v>10</v>
      </c>
      <c r="E62" s="258">
        <v>190</v>
      </c>
      <c r="F62" s="236" t="s">
        <v>4354</v>
      </c>
      <c r="G62" s="305" t="str">
        <f t="shared" si="1"/>
        <v>0418</v>
      </c>
    </row>
    <row r="63" spans="2:7">
      <c r="B63" s="235">
        <v>42584.502314814999</v>
      </c>
      <c r="C63" s="314">
        <v>100</v>
      </c>
      <c r="D63" s="258">
        <f t="shared" si="0"/>
        <v>4.9500000000000028</v>
      </c>
      <c r="E63" s="258">
        <v>95.05</v>
      </c>
      <c r="F63" s="236" t="s">
        <v>4355</v>
      </c>
      <c r="G63" s="305" t="str">
        <f t="shared" si="1"/>
        <v>5955</v>
      </c>
    </row>
    <row r="64" spans="2:7">
      <c r="B64" s="235">
        <v>42584.512280092997</v>
      </c>
      <c r="C64" s="314">
        <v>100</v>
      </c>
      <c r="D64" s="258">
        <f t="shared" si="0"/>
        <v>4.9500000000000028</v>
      </c>
      <c r="E64" s="258">
        <v>95.05</v>
      </c>
      <c r="F64" s="236" t="s">
        <v>4356</v>
      </c>
      <c r="G64" s="305" t="str">
        <f t="shared" si="1"/>
        <v>8887</v>
      </c>
    </row>
    <row r="65" spans="2:7">
      <c r="B65" s="235">
        <v>42584.526736111002</v>
      </c>
      <c r="C65" s="314">
        <v>200</v>
      </c>
      <c r="D65" s="258">
        <f t="shared" si="0"/>
        <v>9.9000000000000057</v>
      </c>
      <c r="E65" s="258">
        <v>190.1</v>
      </c>
      <c r="F65" s="236" t="s">
        <v>4357</v>
      </c>
      <c r="G65" s="305" t="str">
        <f t="shared" si="1"/>
        <v>2770</v>
      </c>
    </row>
    <row r="66" spans="2:7">
      <c r="B66" s="235">
        <v>42584.527546295998</v>
      </c>
      <c r="C66" s="314">
        <v>200</v>
      </c>
      <c r="D66" s="258">
        <f t="shared" si="0"/>
        <v>9.9000000000000057</v>
      </c>
      <c r="E66" s="258">
        <v>190.1</v>
      </c>
      <c r="F66" s="236" t="s">
        <v>4357</v>
      </c>
      <c r="G66" s="305" t="str">
        <f t="shared" si="1"/>
        <v>2770</v>
      </c>
    </row>
    <row r="67" spans="2:7">
      <c r="B67" s="235">
        <v>42584.536064815002</v>
      </c>
      <c r="C67" s="314">
        <v>500</v>
      </c>
      <c r="D67" s="258">
        <f t="shared" si="0"/>
        <v>35</v>
      </c>
      <c r="E67" s="258">
        <v>465</v>
      </c>
      <c r="F67" s="236" t="s">
        <v>4358</v>
      </c>
      <c r="G67" s="305" t="str">
        <f t="shared" si="1"/>
        <v>8086</v>
      </c>
    </row>
    <row r="68" spans="2:7">
      <c r="B68" s="235">
        <v>42584.589918981001</v>
      </c>
      <c r="C68" s="314">
        <v>100</v>
      </c>
      <c r="D68" s="258">
        <f t="shared" si="0"/>
        <v>5</v>
      </c>
      <c r="E68" s="258">
        <v>95</v>
      </c>
      <c r="F68" s="236" t="s">
        <v>4359</v>
      </c>
      <c r="G68" s="305" t="str">
        <f t="shared" si="1"/>
        <v>3468</v>
      </c>
    </row>
    <row r="69" spans="2:7">
      <c r="B69" s="235">
        <v>42584.636365740997</v>
      </c>
      <c r="C69" s="314">
        <v>1000</v>
      </c>
      <c r="D69" s="258">
        <f t="shared" si="0"/>
        <v>50</v>
      </c>
      <c r="E69" s="258">
        <v>950</v>
      </c>
      <c r="F69" s="236" t="s">
        <v>4360</v>
      </c>
      <c r="G69" s="305" t="str">
        <f t="shared" si="1"/>
        <v>5901</v>
      </c>
    </row>
    <row r="70" spans="2:7">
      <c r="B70" s="235">
        <v>42584.641967593001</v>
      </c>
      <c r="C70" s="314">
        <v>500</v>
      </c>
      <c r="D70" s="258">
        <f t="shared" ref="D70:D133" si="2">SUM(C70-E70)</f>
        <v>24.75</v>
      </c>
      <c r="E70" s="258">
        <v>475.25</v>
      </c>
      <c r="F70" s="236" t="s">
        <v>4361</v>
      </c>
      <c r="G70" s="305" t="str">
        <f t="shared" ref="G70:G133" si="3">RIGHT(F70,4)</f>
        <v>2222</v>
      </c>
    </row>
    <row r="71" spans="2:7">
      <c r="B71" s="235">
        <v>42584.653900463003</v>
      </c>
      <c r="C71" s="314">
        <v>20</v>
      </c>
      <c r="D71" s="258">
        <f t="shared" si="2"/>
        <v>1</v>
      </c>
      <c r="E71" s="258">
        <v>19</v>
      </c>
      <c r="F71" s="236" t="s">
        <v>4362</v>
      </c>
      <c r="G71" s="305" t="str">
        <f t="shared" si="3"/>
        <v>0056</v>
      </c>
    </row>
    <row r="72" spans="2:7">
      <c r="B72" s="235">
        <v>42584.666701388996</v>
      </c>
      <c r="C72" s="314">
        <v>100</v>
      </c>
      <c r="D72" s="258">
        <f t="shared" si="2"/>
        <v>5</v>
      </c>
      <c r="E72" s="258">
        <v>95</v>
      </c>
      <c r="F72" s="236" t="s">
        <v>4363</v>
      </c>
      <c r="G72" s="305" t="str">
        <f t="shared" si="3"/>
        <v>2404</v>
      </c>
    </row>
    <row r="73" spans="2:7">
      <c r="B73" s="235">
        <v>42584.750104166997</v>
      </c>
      <c r="C73" s="314">
        <v>100</v>
      </c>
      <c r="D73" s="258">
        <f t="shared" si="2"/>
        <v>5</v>
      </c>
      <c r="E73" s="258">
        <v>95</v>
      </c>
      <c r="F73" s="236" t="s">
        <v>4364</v>
      </c>
      <c r="G73" s="305" t="str">
        <f t="shared" si="3"/>
        <v>6508</v>
      </c>
    </row>
    <row r="74" spans="2:7">
      <c r="B74" s="235">
        <v>42584.777395833</v>
      </c>
      <c r="C74" s="314">
        <v>200</v>
      </c>
      <c r="D74" s="258">
        <f t="shared" si="2"/>
        <v>10</v>
      </c>
      <c r="E74" s="258">
        <v>190</v>
      </c>
      <c r="F74" s="236" t="s">
        <v>4365</v>
      </c>
      <c r="G74" s="305" t="str">
        <f t="shared" si="3"/>
        <v>0411</v>
      </c>
    </row>
    <row r="75" spans="2:7">
      <c r="B75" s="235">
        <v>42584.785000000003</v>
      </c>
      <c r="C75" s="314">
        <v>50</v>
      </c>
      <c r="D75" s="258">
        <f t="shared" si="2"/>
        <v>2.5</v>
      </c>
      <c r="E75" s="258">
        <v>47.5</v>
      </c>
      <c r="F75" s="236" t="s">
        <v>4366</v>
      </c>
      <c r="G75" s="305" t="str">
        <f t="shared" si="3"/>
        <v>9887</v>
      </c>
    </row>
    <row r="76" spans="2:7">
      <c r="B76" s="235">
        <v>42584.863159722001</v>
      </c>
      <c r="C76" s="314">
        <v>150</v>
      </c>
      <c r="D76" s="258">
        <f t="shared" si="2"/>
        <v>7.5</v>
      </c>
      <c r="E76" s="258">
        <v>142.5</v>
      </c>
      <c r="F76" s="236" t="s">
        <v>4367</v>
      </c>
      <c r="G76" s="305" t="str">
        <f t="shared" si="3"/>
        <v>3117</v>
      </c>
    </row>
    <row r="77" spans="2:7">
      <c r="B77" s="235">
        <v>42584.883090278003</v>
      </c>
      <c r="C77" s="314">
        <v>300</v>
      </c>
      <c r="D77" s="258">
        <f t="shared" si="2"/>
        <v>15</v>
      </c>
      <c r="E77" s="258">
        <v>285</v>
      </c>
      <c r="F77" s="236" t="s">
        <v>4368</v>
      </c>
      <c r="G77" s="305" t="str">
        <f t="shared" si="3"/>
        <v>9006</v>
      </c>
    </row>
    <row r="78" spans="2:7">
      <c r="B78" s="235">
        <v>42584.946458332997</v>
      </c>
      <c r="C78" s="314">
        <v>20</v>
      </c>
      <c r="D78" s="258">
        <f t="shared" si="2"/>
        <v>0.98999999999999844</v>
      </c>
      <c r="E78" s="258">
        <v>19.010000000000002</v>
      </c>
      <c r="F78" s="236" t="s">
        <v>4369</v>
      </c>
      <c r="G78" s="305" t="str">
        <f t="shared" si="3"/>
        <v>1513</v>
      </c>
    </row>
    <row r="79" spans="2:7">
      <c r="B79" s="235">
        <v>42584.948622684999</v>
      </c>
      <c r="C79" s="314">
        <v>500</v>
      </c>
      <c r="D79" s="258">
        <f t="shared" si="2"/>
        <v>24.75</v>
      </c>
      <c r="E79" s="258">
        <v>475.25</v>
      </c>
      <c r="F79" s="236" t="s">
        <v>4370</v>
      </c>
      <c r="G79" s="305" t="str">
        <f t="shared" si="3"/>
        <v>2775</v>
      </c>
    </row>
    <row r="80" spans="2:7">
      <c r="B80" s="235">
        <v>42584.958425926001</v>
      </c>
      <c r="C80" s="314">
        <v>500</v>
      </c>
      <c r="D80" s="258">
        <f t="shared" si="2"/>
        <v>25</v>
      </c>
      <c r="E80" s="258">
        <v>475</v>
      </c>
      <c r="F80" s="236" t="s">
        <v>4371</v>
      </c>
      <c r="G80" s="305" t="str">
        <f t="shared" si="3"/>
        <v>8700</v>
      </c>
    </row>
    <row r="81" spans="2:7">
      <c r="B81" s="235">
        <v>42584.967951389001</v>
      </c>
      <c r="C81" s="314">
        <v>400</v>
      </c>
      <c r="D81" s="258">
        <f t="shared" si="2"/>
        <v>20</v>
      </c>
      <c r="E81" s="258">
        <v>380</v>
      </c>
      <c r="F81" s="236" t="s">
        <v>4372</v>
      </c>
      <c r="G81" s="305" t="str">
        <f t="shared" si="3"/>
        <v>3148</v>
      </c>
    </row>
    <row r="82" spans="2:7">
      <c r="B82" s="235">
        <v>42585.003414352002</v>
      </c>
      <c r="C82" s="314">
        <v>100</v>
      </c>
      <c r="D82" s="258">
        <f t="shared" si="2"/>
        <v>5</v>
      </c>
      <c r="E82" s="258">
        <v>95</v>
      </c>
      <c r="F82" s="236" t="s">
        <v>4373</v>
      </c>
      <c r="G82" s="305" t="str">
        <f t="shared" si="3"/>
        <v>9692</v>
      </c>
    </row>
    <row r="83" spans="2:7">
      <c r="B83" s="235">
        <v>42585.075752315002</v>
      </c>
      <c r="C83" s="314">
        <v>100</v>
      </c>
      <c r="D83" s="258">
        <f t="shared" si="2"/>
        <v>5</v>
      </c>
      <c r="E83" s="258">
        <v>95</v>
      </c>
      <c r="F83" s="236" t="s">
        <v>4374</v>
      </c>
      <c r="G83" s="305" t="str">
        <f t="shared" si="3"/>
        <v>8358</v>
      </c>
    </row>
    <row r="84" spans="2:7">
      <c r="B84" s="235">
        <v>42585.077824073996</v>
      </c>
      <c r="C84" s="314">
        <v>100</v>
      </c>
      <c r="D84" s="258">
        <f t="shared" si="2"/>
        <v>5</v>
      </c>
      <c r="E84" s="258">
        <v>95</v>
      </c>
      <c r="F84" s="236" t="s">
        <v>4374</v>
      </c>
      <c r="G84" s="305" t="str">
        <f t="shared" si="3"/>
        <v>8358</v>
      </c>
    </row>
    <row r="85" spans="2:7">
      <c r="B85" s="235">
        <v>42585.200624999998</v>
      </c>
      <c r="C85" s="314">
        <v>1500</v>
      </c>
      <c r="D85" s="258">
        <f t="shared" si="2"/>
        <v>75</v>
      </c>
      <c r="E85" s="258">
        <v>1425</v>
      </c>
      <c r="F85" s="236" t="s">
        <v>4375</v>
      </c>
      <c r="G85" s="305" t="str">
        <f t="shared" si="3"/>
        <v>1777</v>
      </c>
    </row>
    <row r="86" spans="2:7">
      <c r="B86" s="235">
        <v>42585.333171295999</v>
      </c>
      <c r="C86" s="314">
        <v>10</v>
      </c>
      <c r="D86" s="258">
        <f t="shared" si="2"/>
        <v>0.5</v>
      </c>
      <c r="E86" s="258">
        <v>9.5</v>
      </c>
      <c r="F86" s="236" t="s">
        <v>4376</v>
      </c>
      <c r="G86" s="305" t="str">
        <f t="shared" si="3"/>
        <v>9070</v>
      </c>
    </row>
    <row r="87" spans="2:7">
      <c r="B87" s="235">
        <v>42585.375046296002</v>
      </c>
      <c r="C87" s="314">
        <v>100</v>
      </c>
      <c r="D87" s="258">
        <f t="shared" si="2"/>
        <v>4.9500000000000028</v>
      </c>
      <c r="E87" s="258">
        <v>95.05</v>
      </c>
      <c r="F87" s="236" t="s">
        <v>4377</v>
      </c>
      <c r="G87" s="305" t="str">
        <f t="shared" si="3"/>
        <v>9269</v>
      </c>
    </row>
    <row r="88" spans="2:7">
      <c r="B88" s="235">
        <v>42585.375405093</v>
      </c>
      <c r="C88" s="314">
        <v>1000</v>
      </c>
      <c r="D88" s="258">
        <f t="shared" si="2"/>
        <v>49.5</v>
      </c>
      <c r="E88" s="258">
        <v>950.5</v>
      </c>
      <c r="F88" s="236" t="s">
        <v>4378</v>
      </c>
      <c r="G88" s="305" t="str">
        <f t="shared" si="3"/>
        <v>0069</v>
      </c>
    </row>
    <row r="89" spans="2:7">
      <c r="B89" s="235">
        <v>42585.377789352002</v>
      </c>
      <c r="C89" s="314">
        <v>1000</v>
      </c>
      <c r="D89" s="258">
        <f t="shared" si="2"/>
        <v>50</v>
      </c>
      <c r="E89" s="258">
        <v>950</v>
      </c>
      <c r="F89" s="236" t="s">
        <v>4379</v>
      </c>
      <c r="G89" s="305" t="str">
        <f t="shared" si="3"/>
        <v>8635</v>
      </c>
    </row>
    <row r="90" spans="2:7">
      <c r="B90" s="235">
        <v>42585.431539352001</v>
      </c>
      <c r="C90" s="314">
        <v>120</v>
      </c>
      <c r="D90" s="258">
        <f t="shared" si="2"/>
        <v>8.4000000000000057</v>
      </c>
      <c r="E90" s="258">
        <v>111.6</v>
      </c>
      <c r="F90" s="236" t="s">
        <v>4380</v>
      </c>
      <c r="G90" s="305" t="str">
        <f t="shared" si="3"/>
        <v>0915</v>
      </c>
    </row>
    <row r="91" spans="2:7">
      <c r="B91" s="235">
        <v>42585.458969906998</v>
      </c>
      <c r="C91" s="314">
        <v>200</v>
      </c>
      <c r="D91" s="258">
        <f t="shared" si="2"/>
        <v>10</v>
      </c>
      <c r="E91" s="258">
        <v>190</v>
      </c>
      <c r="F91" s="236" t="s">
        <v>4381</v>
      </c>
      <c r="G91" s="305" t="str">
        <f t="shared" si="3"/>
        <v>7405</v>
      </c>
    </row>
    <row r="92" spans="2:7">
      <c r="B92" s="235">
        <v>42585.501192130003</v>
      </c>
      <c r="C92" s="314">
        <v>100</v>
      </c>
      <c r="D92" s="258">
        <f t="shared" si="2"/>
        <v>5</v>
      </c>
      <c r="E92" s="258">
        <v>95</v>
      </c>
      <c r="F92" s="236" t="s">
        <v>4382</v>
      </c>
      <c r="G92" s="305" t="str">
        <f t="shared" si="3"/>
        <v>8147</v>
      </c>
    </row>
    <row r="93" spans="2:7">
      <c r="B93" s="235">
        <v>42585.511828704002</v>
      </c>
      <c r="C93" s="314">
        <v>1000</v>
      </c>
      <c r="D93" s="258">
        <f t="shared" si="2"/>
        <v>50</v>
      </c>
      <c r="E93" s="258">
        <v>950</v>
      </c>
      <c r="F93" s="236" t="s">
        <v>4383</v>
      </c>
      <c r="G93" s="305" t="str">
        <f t="shared" si="3"/>
        <v>4675</v>
      </c>
    </row>
    <row r="94" spans="2:7">
      <c r="B94" s="235">
        <v>42585.519097222001</v>
      </c>
      <c r="C94" s="314">
        <v>100</v>
      </c>
      <c r="D94" s="258">
        <f t="shared" si="2"/>
        <v>5</v>
      </c>
      <c r="E94" s="258">
        <v>95</v>
      </c>
      <c r="F94" s="236" t="s">
        <v>3957</v>
      </c>
      <c r="G94" s="305" t="str">
        <f t="shared" si="3"/>
        <v>4800</v>
      </c>
    </row>
    <row r="95" spans="2:7">
      <c r="B95" s="235">
        <v>42585.545428240999</v>
      </c>
      <c r="C95" s="314">
        <v>300</v>
      </c>
      <c r="D95" s="258">
        <f t="shared" si="2"/>
        <v>15</v>
      </c>
      <c r="E95" s="258">
        <v>285</v>
      </c>
      <c r="F95" s="236" t="s">
        <v>4384</v>
      </c>
      <c r="G95" s="305" t="str">
        <f t="shared" si="3"/>
        <v>2594</v>
      </c>
    </row>
    <row r="96" spans="2:7">
      <c r="B96" s="235">
        <v>42585.561574074003</v>
      </c>
      <c r="C96" s="314">
        <v>100</v>
      </c>
      <c r="D96" s="258">
        <f t="shared" si="2"/>
        <v>5</v>
      </c>
      <c r="E96" s="258">
        <v>95</v>
      </c>
      <c r="F96" s="236" t="s">
        <v>4041</v>
      </c>
      <c r="G96" s="305" t="str">
        <f t="shared" si="3"/>
        <v>0606</v>
      </c>
    </row>
    <row r="97" spans="2:7">
      <c r="B97" s="235">
        <v>42585.575624999998</v>
      </c>
      <c r="C97" s="314">
        <v>200</v>
      </c>
      <c r="D97" s="258">
        <f t="shared" si="2"/>
        <v>10</v>
      </c>
      <c r="E97" s="258">
        <v>190</v>
      </c>
      <c r="F97" s="236" t="s">
        <v>4367</v>
      </c>
      <c r="G97" s="305" t="str">
        <f t="shared" si="3"/>
        <v>3117</v>
      </c>
    </row>
    <row r="98" spans="2:7">
      <c r="B98" s="235">
        <v>42585.583368056003</v>
      </c>
      <c r="C98" s="314">
        <v>50</v>
      </c>
      <c r="D98" s="258">
        <f t="shared" si="2"/>
        <v>3.5</v>
      </c>
      <c r="E98" s="258">
        <v>46.5</v>
      </c>
      <c r="F98" s="236" t="s">
        <v>3958</v>
      </c>
      <c r="G98" s="305" t="str">
        <f t="shared" si="3"/>
        <v>9226</v>
      </c>
    </row>
    <row r="99" spans="2:7">
      <c r="B99" s="235">
        <v>42585.608530092999</v>
      </c>
      <c r="C99" s="314">
        <v>310</v>
      </c>
      <c r="D99" s="258">
        <f t="shared" si="2"/>
        <v>15.5</v>
      </c>
      <c r="E99" s="258">
        <v>294.5</v>
      </c>
      <c r="F99" s="236" t="s">
        <v>4347</v>
      </c>
      <c r="G99" s="305" t="str">
        <f t="shared" si="3"/>
        <v>2131</v>
      </c>
    </row>
    <row r="100" spans="2:7">
      <c r="B100" s="235">
        <v>42585.625023148001</v>
      </c>
      <c r="C100" s="314">
        <v>600</v>
      </c>
      <c r="D100" s="258">
        <f t="shared" si="2"/>
        <v>30</v>
      </c>
      <c r="E100" s="258">
        <v>570</v>
      </c>
      <c r="F100" s="236" t="s">
        <v>4385</v>
      </c>
      <c r="G100" s="305" t="str">
        <f t="shared" si="3"/>
        <v>4465</v>
      </c>
    </row>
    <row r="101" spans="2:7">
      <c r="B101" s="235">
        <v>42585.663900462998</v>
      </c>
      <c r="C101" s="314">
        <v>100</v>
      </c>
      <c r="D101" s="258">
        <f t="shared" si="2"/>
        <v>4.9500000000000028</v>
      </c>
      <c r="E101" s="258">
        <v>95.05</v>
      </c>
      <c r="F101" s="236" t="s">
        <v>4386</v>
      </c>
      <c r="G101" s="305" t="str">
        <f t="shared" si="3"/>
        <v>6034</v>
      </c>
    </row>
    <row r="102" spans="2:7">
      <c r="B102" s="235">
        <v>42585.676550926</v>
      </c>
      <c r="C102" s="314">
        <v>100</v>
      </c>
      <c r="D102" s="258">
        <f t="shared" si="2"/>
        <v>5</v>
      </c>
      <c r="E102" s="258">
        <v>95</v>
      </c>
      <c r="F102" s="236" t="s">
        <v>4387</v>
      </c>
      <c r="G102" s="305" t="str">
        <f t="shared" si="3"/>
        <v>9777</v>
      </c>
    </row>
    <row r="103" spans="2:7">
      <c r="B103" s="235">
        <v>42585.712939814999</v>
      </c>
      <c r="C103" s="314">
        <v>50</v>
      </c>
      <c r="D103" s="258">
        <f t="shared" si="2"/>
        <v>2.5</v>
      </c>
      <c r="E103" s="258">
        <v>47.5</v>
      </c>
      <c r="F103" s="236" t="s">
        <v>4388</v>
      </c>
      <c r="G103" s="305" t="str">
        <f t="shared" si="3"/>
        <v>2248</v>
      </c>
    </row>
    <row r="104" spans="2:7">
      <c r="B104" s="235">
        <v>42585.713993056001</v>
      </c>
      <c r="C104" s="314">
        <v>50</v>
      </c>
      <c r="D104" s="258">
        <f t="shared" si="2"/>
        <v>2.5</v>
      </c>
      <c r="E104" s="258">
        <v>47.5</v>
      </c>
      <c r="F104" s="236" t="s">
        <v>4389</v>
      </c>
      <c r="G104" s="305" t="str">
        <f t="shared" si="3"/>
        <v>6454</v>
      </c>
    </row>
    <row r="105" spans="2:7">
      <c r="B105" s="235">
        <v>42585.717048610997</v>
      </c>
      <c r="C105" s="314">
        <v>300</v>
      </c>
      <c r="D105" s="258">
        <f t="shared" si="2"/>
        <v>14.850000000000023</v>
      </c>
      <c r="E105" s="258">
        <v>285.14999999999998</v>
      </c>
      <c r="F105" s="236" t="s">
        <v>4390</v>
      </c>
      <c r="G105" s="305" t="str">
        <f t="shared" si="3"/>
        <v>4818</v>
      </c>
    </row>
    <row r="106" spans="2:7">
      <c r="B106" s="235">
        <v>42585.738229167</v>
      </c>
      <c r="C106" s="314">
        <v>150</v>
      </c>
      <c r="D106" s="258">
        <f t="shared" si="2"/>
        <v>7.4300000000000068</v>
      </c>
      <c r="E106" s="258">
        <v>142.57</v>
      </c>
      <c r="F106" s="236" t="s">
        <v>4391</v>
      </c>
      <c r="G106" s="305" t="str">
        <f t="shared" si="3"/>
        <v>2512</v>
      </c>
    </row>
    <row r="107" spans="2:7">
      <c r="B107" s="235">
        <v>42585.747268519</v>
      </c>
      <c r="C107" s="314">
        <v>100</v>
      </c>
      <c r="D107" s="258">
        <f t="shared" si="2"/>
        <v>5</v>
      </c>
      <c r="E107" s="258">
        <v>95</v>
      </c>
      <c r="F107" s="236" t="s">
        <v>4392</v>
      </c>
      <c r="G107" s="305" t="str">
        <f t="shared" si="3"/>
        <v>6331</v>
      </c>
    </row>
    <row r="108" spans="2:7">
      <c r="B108" s="235">
        <v>42585.784201388997</v>
      </c>
      <c r="C108" s="314">
        <v>200</v>
      </c>
      <c r="D108" s="258">
        <f t="shared" si="2"/>
        <v>10</v>
      </c>
      <c r="E108" s="258">
        <v>190</v>
      </c>
      <c r="F108" s="236" t="s">
        <v>4393</v>
      </c>
      <c r="G108" s="305" t="str">
        <f t="shared" si="3"/>
        <v>9514</v>
      </c>
    </row>
    <row r="109" spans="2:7">
      <c r="B109" s="235">
        <v>42585.791712963</v>
      </c>
      <c r="C109" s="314">
        <v>50</v>
      </c>
      <c r="D109" s="258">
        <f t="shared" si="2"/>
        <v>2.4799999999999969</v>
      </c>
      <c r="E109" s="258">
        <v>47.52</v>
      </c>
      <c r="F109" s="236" t="s">
        <v>4394</v>
      </c>
      <c r="G109" s="305" t="str">
        <f t="shared" si="3"/>
        <v>6051</v>
      </c>
    </row>
    <row r="110" spans="2:7">
      <c r="B110" s="235">
        <v>42585.871087963002</v>
      </c>
      <c r="C110" s="314">
        <v>150</v>
      </c>
      <c r="D110" s="258">
        <f t="shared" si="2"/>
        <v>7.5</v>
      </c>
      <c r="E110" s="258">
        <v>142.5</v>
      </c>
      <c r="F110" s="236" t="s">
        <v>4302</v>
      </c>
      <c r="G110" s="305" t="str">
        <f t="shared" si="3"/>
        <v>2200</v>
      </c>
    </row>
    <row r="111" spans="2:7">
      <c r="B111" s="235">
        <v>42585.899918980998</v>
      </c>
      <c r="C111" s="314">
        <v>50</v>
      </c>
      <c r="D111" s="258">
        <f t="shared" si="2"/>
        <v>2.5</v>
      </c>
      <c r="E111" s="258">
        <v>47.5</v>
      </c>
      <c r="F111" s="236" t="s">
        <v>4395</v>
      </c>
      <c r="G111" s="305" t="str">
        <f t="shared" si="3"/>
        <v>7087</v>
      </c>
    </row>
    <row r="112" spans="2:7">
      <c r="B112" s="235">
        <v>42585.930300925997</v>
      </c>
      <c r="C112" s="314">
        <v>150</v>
      </c>
      <c r="D112" s="258">
        <f t="shared" si="2"/>
        <v>10.5</v>
      </c>
      <c r="E112" s="258">
        <v>139.5</v>
      </c>
      <c r="F112" s="236" t="s">
        <v>4396</v>
      </c>
      <c r="G112" s="305" t="str">
        <f t="shared" si="3"/>
        <v>8616</v>
      </c>
    </row>
    <row r="113" spans="2:7">
      <c r="B113" s="235">
        <v>42585.932291666999</v>
      </c>
      <c r="C113" s="314">
        <v>100</v>
      </c>
      <c r="D113" s="258">
        <f t="shared" si="2"/>
        <v>4.9500000000000028</v>
      </c>
      <c r="E113" s="258">
        <v>95.05</v>
      </c>
      <c r="F113" s="236" t="s">
        <v>4397</v>
      </c>
      <c r="G113" s="305" t="str">
        <f t="shared" si="3"/>
        <v>8554</v>
      </c>
    </row>
    <row r="114" spans="2:7">
      <c r="B114" s="235">
        <v>42585.938969907002</v>
      </c>
      <c r="C114" s="314">
        <v>100</v>
      </c>
      <c r="D114" s="258">
        <f t="shared" si="2"/>
        <v>4.9500000000000028</v>
      </c>
      <c r="E114" s="258">
        <v>95.05</v>
      </c>
      <c r="F114" s="236" t="s">
        <v>4398</v>
      </c>
      <c r="G114" s="305" t="str">
        <f t="shared" si="3"/>
        <v>4066</v>
      </c>
    </row>
    <row r="115" spans="2:7">
      <c r="B115" s="235">
        <v>42585.970497684997</v>
      </c>
      <c r="C115" s="314">
        <v>50</v>
      </c>
      <c r="D115" s="258">
        <f t="shared" si="2"/>
        <v>2.4799999999999969</v>
      </c>
      <c r="E115" s="258">
        <v>47.52</v>
      </c>
      <c r="F115" s="236" t="s">
        <v>4399</v>
      </c>
      <c r="G115" s="305" t="str">
        <f t="shared" si="3"/>
        <v>7444</v>
      </c>
    </row>
    <row r="116" spans="2:7" s="6" customFormat="1">
      <c r="B116" s="235">
        <v>42585.977245369999</v>
      </c>
      <c r="C116" s="314">
        <v>50</v>
      </c>
      <c r="D116" s="258">
        <f t="shared" si="2"/>
        <v>2.4799999999999969</v>
      </c>
      <c r="E116" s="258">
        <v>47.52</v>
      </c>
      <c r="F116" s="236" t="s">
        <v>4400</v>
      </c>
      <c r="G116" s="305" t="str">
        <f t="shared" si="3"/>
        <v>9000</v>
      </c>
    </row>
    <row r="117" spans="2:7" s="6" customFormat="1">
      <c r="B117" s="235">
        <v>42585.998113426002</v>
      </c>
      <c r="C117" s="314">
        <v>300</v>
      </c>
      <c r="D117" s="258">
        <f t="shared" si="2"/>
        <v>15</v>
      </c>
      <c r="E117" s="258">
        <v>285</v>
      </c>
      <c r="F117" s="236" t="s">
        <v>4401</v>
      </c>
      <c r="G117" s="305" t="str">
        <f t="shared" si="3"/>
        <v>8165</v>
      </c>
    </row>
    <row r="118" spans="2:7" s="6" customFormat="1">
      <c r="B118" s="235">
        <v>42586.000023148001</v>
      </c>
      <c r="C118" s="314">
        <v>30</v>
      </c>
      <c r="D118" s="258">
        <f t="shared" si="2"/>
        <v>1.5</v>
      </c>
      <c r="E118" s="258">
        <v>28.5</v>
      </c>
      <c r="F118" s="236" t="s">
        <v>4094</v>
      </c>
      <c r="G118" s="305" t="str">
        <f t="shared" si="3"/>
        <v>8715</v>
      </c>
    </row>
    <row r="119" spans="2:7" s="6" customFormat="1">
      <c r="B119" s="235">
        <v>42586.000023148001</v>
      </c>
      <c r="C119" s="314">
        <v>100</v>
      </c>
      <c r="D119" s="258">
        <f t="shared" si="2"/>
        <v>5</v>
      </c>
      <c r="E119" s="258">
        <v>95</v>
      </c>
      <c r="F119" s="236" t="s">
        <v>4402</v>
      </c>
      <c r="G119" s="305" t="str">
        <f t="shared" si="3"/>
        <v>5005</v>
      </c>
    </row>
    <row r="120" spans="2:7" s="6" customFormat="1">
      <c r="B120" s="235">
        <v>42586.000092593</v>
      </c>
      <c r="C120" s="314">
        <v>100</v>
      </c>
      <c r="D120" s="258">
        <f t="shared" si="2"/>
        <v>5</v>
      </c>
      <c r="E120" s="258">
        <v>95</v>
      </c>
      <c r="F120" s="236" t="s">
        <v>4403</v>
      </c>
      <c r="G120" s="305" t="str">
        <f t="shared" si="3"/>
        <v>2218</v>
      </c>
    </row>
    <row r="121" spans="2:7" s="6" customFormat="1">
      <c r="B121" s="235">
        <v>42586.035127315001</v>
      </c>
      <c r="C121" s="314">
        <v>100</v>
      </c>
      <c r="D121" s="258">
        <f t="shared" si="2"/>
        <v>5</v>
      </c>
      <c r="E121" s="258">
        <v>95</v>
      </c>
      <c r="F121" s="236" t="s">
        <v>4404</v>
      </c>
      <c r="G121" s="305" t="str">
        <f t="shared" si="3"/>
        <v>8719</v>
      </c>
    </row>
    <row r="122" spans="2:7" s="6" customFormat="1">
      <c r="B122" s="235">
        <v>42586.041689815</v>
      </c>
      <c r="C122" s="314">
        <v>100</v>
      </c>
      <c r="D122" s="258">
        <f t="shared" si="2"/>
        <v>5</v>
      </c>
      <c r="E122" s="258">
        <v>95</v>
      </c>
      <c r="F122" s="236" t="s">
        <v>4405</v>
      </c>
      <c r="G122" s="305" t="str">
        <f t="shared" si="3"/>
        <v>5355</v>
      </c>
    </row>
    <row r="123" spans="2:7" s="6" customFormat="1">
      <c r="B123" s="235">
        <v>42586.337696759001</v>
      </c>
      <c r="C123" s="314">
        <v>100</v>
      </c>
      <c r="D123" s="258">
        <f t="shared" si="2"/>
        <v>4.9500000000000028</v>
      </c>
      <c r="E123" s="258">
        <v>95.05</v>
      </c>
      <c r="F123" s="236" t="s">
        <v>4406</v>
      </c>
      <c r="G123" s="305" t="str">
        <f t="shared" si="3"/>
        <v>0632</v>
      </c>
    </row>
    <row r="124" spans="2:7" s="6" customFormat="1">
      <c r="B124" s="235">
        <v>42586.357743056004</v>
      </c>
      <c r="C124" s="314">
        <v>21</v>
      </c>
      <c r="D124" s="258">
        <f t="shared" si="2"/>
        <v>1.0500000000000007</v>
      </c>
      <c r="E124" s="258">
        <v>19.95</v>
      </c>
      <c r="F124" s="236" t="s">
        <v>4407</v>
      </c>
      <c r="G124" s="305" t="str">
        <f t="shared" si="3"/>
        <v>8382</v>
      </c>
    </row>
    <row r="125" spans="2:7" s="6" customFormat="1">
      <c r="B125" s="235">
        <v>42586.367916666997</v>
      </c>
      <c r="C125" s="314">
        <v>300</v>
      </c>
      <c r="D125" s="258">
        <f t="shared" si="2"/>
        <v>14.850000000000023</v>
      </c>
      <c r="E125" s="258">
        <v>285.14999999999998</v>
      </c>
      <c r="F125" s="236" t="s">
        <v>4408</v>
      </c>
      <c r="G125" s="305" t="str">
        <f t="shared" si="3"/>
        <v>8099</v>
      </c>
    </row>
    <row r="126" spans="2:7" s="6" customFormat="1">
      <c r="B126" s="235">
        <v>42586.369293980999</v>
      </c>
      <c r="C126" s="314">
        <v>1000</v>
      </c>
      <c r="D126" s="258">
        <f t="shared" si="2"/>
        <v>70</v>
      </c>
      <c r="E126" s="258">
        <v>930</v>
      </c>
      <c r="F126" s="236" t="s">
        <v>4409</v>
      </c>
      <c r="G126" s="305" t="str">
        <f t="shared" si="3"/>
        <v>0430</v>
      </c>
    </row>
    <row r="127" spans="2:7" s="6" customFormat="1">
      <c r="B127" s="235">
        <v>42586.381342592998</v>
      </c>
      <c r="C127" s="314">
        <v>50</v>
      </c>
      <c r="D127" s="258">
        <f t="shared" si="2"/>
        <v>2.5</v>
      </c>
      <c r="E127" s="258">
        <v>47.5</v>
      </c>
      <c r="F127" s="236" t="s">
        <v>4012</v>
      </c>
      <c r="G127" s="305" t="str">
        <f t="shared" si="3"/>
        <v>9200</v>
      </c>
    </row>
    <row r="128" spans="2:7" s="6" customFormat="1">
      <c r="B128" s="235">
        <v>42586.400300925998</v>
      </c>
      <c r="C128" s="314">
        <v>50</v>
      </c>
      <c r="D128" s="258">
        <f t="shared" si="2"/>
        <v>3.5</v>
      </c>
      <c r="E128" s="258">
        <v>46.5</v>
      </c>
      <c r="F128" s="236" t="s">
        <v>4410</v>
      </c>
      <c r="G128" s="305" t="str">
        <f t="shared" si="3"/>
        <v>3103</v>
      </c>
    </row>
    <row r="129" spans="2:7" s="6" customFormat="1">
      <c r="B129" s="235">
        <v>42586.433969906997</v>
      </c>
      <c r="C129" s="314">
        <v>100</v>
      </c>
      <c r="D129" s="258">
        <f t="shared" si="2"/>
        <v>5</v>
      </c>
      <c r="E129" s="258">
        <v>95</v>
      </c>
      <c r="F129" s="236" t="s">
        <v>4411</v>
      </c>
      <c r="G129" s="305" t="str">
        <f t="shared" si="3"/>
        <v>7878</v>
      </c>
    </row>
    <row r="130" spans="2:7" s="6" customFormat="1">
      <c r="B130" s="235">
        <v>42586.444097222004</v>
      </c>
      <c r="C130" s="314">
        <v>200</v>
      </c>
      <c r="D130" s="258">
        <f t="shared" si="2"/>
        <v>10</v>
      </c>
      <c r="E130" s="258">
        <v>190</v>
      </c>
      <c r="F130" s="236" t="s">
        <v>4412</v>
      </c>
      <c r="G130" s="305" t="str">
        <f t="shared" si="3"/>
        <v>3604</v>
      </c>
    </row>
    <row r="131" spans="2:7" s="6" customFormat="1">
      <c r="B131" s="235">
        <v>42586.475902778002</v>
      </c>
      <c r="C131" s="314">
        <v>200</v>
      </c>
      <c r="D131" s="258">
        <f t="shared" si="2"/>
        <v>10</v>
      </c>
      <c r="E131" s="258">
        <v>190</v>
      </c>
      <c r="F131" s="236" t="s">
        <v>4367</v>
      </c>
      <c r="G131" s="305" t="str">
        <f t="shared" si="3"/>
        <v>3117</v>
      </c>
    </row>
    <row r="132" spans="2:7" s="6" customFormat="1">
      <c r="B132" s="235">
        <v>42586.500011573997</v>
      </c>
      <c r="C132" s="314">
        <v>100</v>
      </c>
      <c r="D132" s="258">
        <f t="shared" si="2"/>
        <v>4.9500000000000028</v>
      </c>
      <c r="E132" s="258">
        <v>95.05</v>
      </c>
      <c r="F132" s="236" t="s">
        <v>4413</v>
      </c>
      <c r="G132" s="305" t="str">
        <f t="shared" si="3"/>
        <v>3876</v>
      </c>
    </row>
    <row r="133" spans="2:7" s="6" customFormat="1">
      <c r="B133" s="235">
        <v>42586.500034721998</v>
      </c>
      <c r="C133" s="314">
        <v>100</v>
      </c>
      <c r="D133" s="258">
        <f t="shared" si="2"/>
        <v>4.9500000000000028</v>
      </c>
      <c r="E133" s="258">
        <v>95.05</v>
      </c>
      <c r="F133" s="236" t="s">
        <v>4414</v>
      </c>
      <c r="G133" s="305" t="str">
        <f t="shared" si="3"/>
        <v>0392</v>
      </c>
    </row>
    <row r="134" spans="2:7" s="6" customFormat="1">
      <c r="B134" s="235">
        <v>42586.501956018998</v>
      </c>
      <c r="C134" s="314">
        <v>500</v>
      </c>
      <c r="D134" s="258">
        <f t="shared" ref="D134:D197" si="4">SUM(C134-E134)</f>
        <v>25</v>
      </c>
      <c r="E134" s="258">
        <v>475</v>
      </c>
      <c r="F134" s="236" t="s">
        <v>4415</v>
      </c>
      <c r="G134" s="305" t="str">
        <f t="shared" ref="G134:G197" si="5">RIGHT(F134,4)</f>
        <v>4208</v>
      </c>
    </row>
    <row r="135" spans="2:7" s="6" customFormat="1">
      <c r="B135" s="235">
        <v>42586.527511574001</v>
      </c>
      <c r="C135" s="314">
        <v>280</v>
      </c>
      <c r="D135" s="258">
        <f t="shared" si="4"/>
        <v>14</v>
      </c>
      <c r="E135" s="258">
        <v>266</v>
      </c>
      <c r="F135" s="236" t="s">
        <v>4352</v>
      </c>
      <c r="G135" s="305" t="str">
        <f t="shared" si="5"/>
        <v>0028</v>
      </c>
    </row>
    <row r="136" spans="2:7" s="6" customFormat="1">
      <c r="B136" s="235">
        <v>42586.563587962999</v>
      </c>
      <c r="C136" s="314">
        <v>100</v>
      </c>
      <c r="D136" s="258">
        <f t="shared" si="4"/>
        <v>4.9500000000000028</v>
      </c>
      <c r="E136" s="258">
        <v>95.05</v>
      </c>
      <c r="F136" s="236" t="s">
        <v>4416</v>
      </c>
      <c r="G136" s="305" t="str">
        <f t="shared" si="5"/>
        <v>3663</v>
      </c>
    </row>
    <row r="137" spans="2:7" s="6" customFormat="1">
      <c r="B137" s="235">
        <v>42586.697685184998</v>
      </c>
      <c r="C137" s="314">
        <v>1500</v>
      </c>
      <c r="D137" s="258">
        <f t="shared" si="4"/>
        <v>75</v>
      </c>
      <c r="E137" s="258">
        <v>1425</v>
      </c>
      <c r="F137" s="236" t="s">
        <v>4417</v>
      </c>
      <c r="G137" s="305" t="str">
        <f t="shared" si="5"/>
        <v>9556</v>
      </c>
    </row>
    <row r="138" spans="2:7" s="6" customFormat="1">
      <c r="B138" s="235">
        <v>42586.706319443998</v>
      </c>
      <c r="C138" s="314">
        <v>500</v>
      </c>
      <c r="D138" s="258">
        <f t="shared" si="4"/>
        <v>24.75</v>
      </c>
      <c r="E138" s="258">
        <v>475.25</v>
      </c>
      <c r="F138" s="236" t="s">
        <v>4153</v>
      </c>
      <c r="G138" s="305" t="str">
        <f t="shared" si="5"/>
        <v>1216</v>
      </c>
    </row>
    <row r="139" spans="2:7" s="6" customFormat="1">
      <c r="B139" s="235">
        <v>42586.708356481002</v>
      </c>
      <c r="C139" s="314">
        <v>100</v>
      </c>
      <c r="D139" s="258">
        <f t="shared" si="4"/>
        <v>5</v>
      </c>
      <c r="E139" s="258">
        <v>95</v>
      </c>
      <c r="F139" s="236" t="s">
        <v>4418</v>
      </c>
      <c r="G139" s="305" t="str">
        <f t="shared" si="5"/>
        <v>2702</v>
      </c>
    </row>
    <row r="140" spans="2:7" s="6" customFormat="1">
      <c r="B140" s="235">
        <v>42586.734548610999</v>
      </c>
      <c r="C140" s="314">
        <v>300</v>
      </c>
      <c r="D140" s="258">
        <f t="shared" si="4"/>
        <v>15</v>
      </c>
      <c r="E140" s="258">
        <v>285</v>
      </c>
      <c r="F140" s="236" t="s">
        <v>4367</v>
      </c>
      <c r="G140" s="305" t="str">
        <f t="shared" si="5"/>
        <v>3117</v>
      </c>
    </row>
    <row r="141" spans="2:7" s="6" customFormat="1">
      <c r="B141" s="235">
        <v>42586.744317129996</v>
      </c>
      <c r="C141" s="314">
        <v>1000</v>
      </c>
      <c r="D141" s="258">
        <f t="shared" si="4"/>
        <v>49.5</v>
      </c>
      <c r="E141" s="258">
        <v>950.5</v>
      </c>
      <c r="F141" s="236" t="s">
        <v>4071</v>
      </c>
      <c r="G141" s="305" t="str">
        <f t="shared" si="5"/>
        <v>7963</v>
      </c>
    </row>
    <row r="142" spans="2:7" s="6" customFormat="1">
      <c r="B142" s="235">
        <v>42586.750034721998</v>
      </c>
      <c r="C142" s="314">
        <v>100</v>
      </c>
      <c r="D142" s="258">
        <f t="shared" si="4"/>
        <v>4.9500000000000028</v>
      </c>
      <c r="E142" s="258">
        <v>95.05</v>
      </c>
      <c r="F142" s="236" t="s">
        <v>4419</v>
      </c>
      <c r="G142" s="305" t="str">
        <f t="shared" si="5"/>
        <v>0550</v>
      </c>
    </row>
    <row r="143" spans="2:7" s="6" customFormat="1">
      <c r="B143" s="235">
        <v>42586.750046296002</v>
      </c>
      <c r="C143" s="314">
        <v>300</v>
      </c>
      <c r="D143" s="258">
        <f t="shared" si="4"/>
        <v>21</v>
      </c>
      <c r="E143" s="258">
        <v>279</v>
      </c>
      <c r="F143" s="236" t="s">
        <v>4420</v>
      </c>
      <c r="G143" s="305" t="str">
        <f t="shared" si="5"/>
        <v>3755</v>
      </c>
    </row>
    <row r="144" spans="2:7" s="6" customFormat="1">
      <c r="B144" s="235">
        <v>42586.750057869998</v>
      </c>
      <c r="C144" s="314">
        <v>100</v>
      </c>
      <c r="D144" s="258">
        <f t="shared" si="4"/>
        <v>4.9500000000000028</v>
      </c>
      <c r="E144" s="258">
        <v>95.05</v>
      </c>
      <c r="F144" s="236" t="s">
        <v>4421</v>
      </c>
      <c r="G144" s="305" t="str">
        <f t="shared" si="5"/>
        <v>1478</v>
      </c>
    </row>
    <row r="145" spans="2:7" s="6" customFormat="1">
      <c r="B145" s="235">
        <v>42586.793437499997</v>
      </c>
      <c r="C145" s="314">
        <v>100</v>
      </c>
      <c r="D145" s="258">
        <f t="shared" si="4"/>
        <v>5</v>
      </c>
      <c r="E145" s="258">
        <v>95</v>
      </c>
      <c r="F145" s="236" t="s">
        <v>4422</v>
      </c>
      <c r="G145" s="305" t="str">
        <f t="shared" si="5"/>
        <v>2892</v>
      </c>
    </row>
    <row r="146" spans="2:7" s="6" customFormat="1">
      <c r="B146" s="235">
        <v>42586.827534721997</v>
      </c>
      <c r="C146" s="314">
        <v>200</v>
      </c>
      <c r="D146" s="258">
        <f t="shared" si="4"/>
        <v>10</v>
      </c>
      <c r="E146" s="258">
        <v>190</v>
      </c>
      <c r="F146" s="236" t="s">
        <v>4365</v>
      </c>
      <c r="G146" s="305" t="str">
        <f t="shared" si="5"/>
        <v>0411</v>
      </c>
    </row>
    <row r="147" spans="2:7" s="6" customFormat="1">
      <c r="B147" s="235">
        <v>42586.885960647996</v>
      </c>
      <c r="C147" s="314">
        <v>100</v>
      </c>
      <c r="D147" s="258">
        <f t="shared" si="4"/>
        <v>5</v>
      </c>
      <c r="E147" s="258">
        <v>95</v>
      </c>
      <c r="F147" s="236" t="s">
        <v>4423</v>
      </c>
      <c r="G147" s="305" t="str">
        <f t="shared" si="5"/>
        <v>9603</v>
      </c>
    </row>
    <row r="148" spans="2:7" s="6" customFormat="1">
      <c r="B148" s="235">
        <v>42586.905347221997</v>
      </c>
      <c r="C148" s="314">
        <v>100</v>
      </c>
      <c r="D148" s="258">
        <f t="shared" si="4"/>
        <v>5</v>
      </c>
      <c r="E148" s="258">
        <v>95</v>
      </c>
      <c r="F148" s="236" t="s">
        <v>4424</v>
      </c>
      <c r="G148" s="305" t="str">
        <f t="shared" si="5"/>
        <v>2691</v>
      </c>
    </row>
    <row r="149" spans="2:7" s="6" customFormat="1">
      <c r="B149" s="235">
        <v>42586.923460648002</v>
      </c>
      <c r="C149" s="314">
        <v>100</v>
      </c>
      <c r="D149" s="258">
        <f t="shared" si="4"/>
        <v>5</v>
      </c>
      <c r="E149" s="258">
        <v>95</v>
      </c>
      <c r="F149" s="236" t="s">
        <v>4425</v>
      </c>
      <c r="G149" s="305" t="str">
        <f t="shared" si="5"/>
        <v>6521</v>
      </c>
    </row>
    <row r="150" spans="2:7" s="6" customFormat="1">
      <c r="B150" s="235">
        <v>42586.966157406998</v>
      </c>
      <c r="C150" s="314">
        <v>100</v>
      </c>
      <c r="D150" s="258">
        <f t="shared" si="4"/>
        <v>5</v>
      </c>
      <c r="E150" s="258">
        <v>95</v>
      </c>
      <c r="F150" s="236" t="s">
        <v>4426</v>
      </c>
      <c r="G150" s="305" t="str">
        <f t="shared" si="5"/>
        <v>4870</v>
      </c>
    </row>
    <row r="151" spans="2:7" s="6" customFormat="1">
      <c r="B151" s="235">
        <v>42587.026319443998</v>
      </c>
      <c r="C151" s="314">
        <v>300</v>
      </c>
      <c r="D151" s="258">
        <f t="shared" si="4"/>
        <v>14.850000000000023</v>
      </c>
      <c r="E151" s="258">
        <v>285.14999999999998</v>
      </c>
      <c r="F151" s="236" t="s">
        <v>4427</v>
      </c>
      <c r="G151" s="305" t="str">
        <f t="shared" si="5"/>
        <v>6236</v>
      </c>
    </row>
    <row r="152" spans="2:7" s="6" customFormat="1">
      <c r="B152" s="235">
        <v>42587.027118056001</v>
      </c>
      <c r="C152" s="314">
        <v>200</v>
      </c>
      <c r="D152" s="258">
        <f t="shared" si="4"/>
        <v>10</v>
      </c>
      <c r="E152" s="258">
        <v>190</v>
      </c>
      <c r="F152" s="236" t="s">
        <v>4404</v>
      </c>
      <c r="G152" s="305" t="str">
        <f t="shared" si="5"/>
        <v>8719</v>
      </c>
    </row>
    <row r="153" spans="2:7" s="6" customFormat="1">
      <c r="B153" s="235">
        <v>42587.167534722001</v>
      </c>
      <c r="C153" s="314">
        <v>30</v>
      </c>
      <c r="D153" s="258">
        <f t="shared" si="4"/>
        <v>1.5</v>
      </c>
      <c r="E153" s="258">
        <v>28.5</v>
      </c>
      <c r="F153" s="236" t="s">
        <v>4428</v>
      </c>
      <c r="G153" s="305" t="str">
        <f t="shared" si="5"/>
        <v>0667</v>
      </c>
    </row>
    <row r="154" spans="2:7" s="6" customFormat="1">
      <c r="B154" s="235">
        <v>42587.170624999999</v>
      </c>
      <c r="C154" s="314">
        <v>10</v>
      </c>
      <c r="D154" s="258">
        <f t="shared" si="4"/>
        <v>0.5</v>
      </c>
      <c r="E154" s="258">
        <v>9.5</v>
      </c>
      <c r="F154" s="236" t="s">
        <v>4428</v>
      </c>
      <c r="G154" s="305" t="str">
        <f t="shared" si="5"/>
        <v>0667</v>
      </c>
    </row>
    <row r="155" spans="2:7" s="6" customFormat="1">
      <c r="B155" s="235">
        <v>42587.196250000001</v>
      </c>
      <c r="C155" s="314">
        <v>700</v>
      </c>
      <c r="D155" s="258">
        <f t="shared" si="4"/>
        <v>35</v>
      </c>
      <c r="E155" s="258">
        <v>665</v>
      </c>
      <c r="F155" s="236" t="s">
        <v>4429</v>
      </c>
      <c r="G155" s="305" t="str">
        <f t="shared" si="5"/>
        <v>3420</v>
      </c>
    </row>
    <row r="156" spans="2:7" s="6" customFormat="1">
      <c r="B156" s="235">
        <v>42587.199456019</v>
      </c>
      <c r="C156" s="314">
        <v>50</v>
      </c>
      <c r="D156" s="258">
        <f t="shared" si="4"/>
        <v>3.5</v>
      </c>
      <c r="E156" s="258">
        <v>46.5</v>
      </c>
      <c r="F156" s="236" t="s">
        <v>4430</v>
      </c>
      <c r="G156" s="305" t="str">
        <f t="shared" si="5"/>
        <v>3815</v>
      </c>
    </row>
    <row r="157" spans="2:7" s="6" customFormat="1">
      <c r="B157" s="235">
        <v>42587.226631944002</v>
      </c>
      <c r="C157" s="314">
        <v>50</v>
      </c>
      <c r="D157" s="258">
        <f t="shared" si="4"/>
        <v>2.4799999999999969</v>
      </c>
      <c r="E157" s="258">
        <v>47.52</v>
      </c>
      <c r="F157" s="236" t="s">
        <v>4431</v>
      </c>
      <c r="G157" s="305" t="str">
        <f t="shared" si="5"/>
        <v>9638</v>
      </c>
    </row>
    <row r="158" spans="2:7" s="6" customFormat="1">
      <c r="B158" s="235">
        <v>42587.330162036997</v>
      </c>
      <c r="C158" s="314">
        <v>10</v>
      </c>
      <c r="D158" s="258">
        <f t="shared" si="4"/>
        <v>0.5</v>
      </c>
      <c r="E158" s="258">
        <v>9.5</v>
      </c>
      <c r="F158" s="236" t="s">
        <v>4432</v>
      </c>
      <c r="G158" s="305" t="str">
        <f t="shared" si="5"/>
        <v>0203</v>
      </c>
    </row>
    <row r="159" spans="2:7" s="6" customFormat="1">
      <c r="B159" s="235">
        <v>42587.364201388998</v>
      </c>
      <c r="C159" s="314">
        <v>100</v>
      </c>
      <c r="D159" s="258">
        <f t="shared" si="4"/>
        <v>5</v>
      </c>
      <c r="E159" s="258">
        <v>95</v>
      </c>
      <c r="F159" s="236" t="s">
        <v>4433</v>
      </c>
      <c r="G159" s="305" t="str">
        <f t="shared" si="5"/>
        <v>0135</v>
      </c>
    </row>
    <row r="160" spans="2:7" s="6" customFormat="1">
      <c r="B160" s="235">
        <v>42587.375844907001</v>
      </c>
      <c r="C160" s="314">
        <v>500</v>
      </c>
      <c r="D160" s="258">
        <f t="shared" si="4"/>
        <v>25</v>
      </c>
      <c r="E160" s="258">
        <v>475</v>
      </c>
      <c r="F160" s="236" t="s">
        <v>4434</v>
      </c>
      <c r="G160" s="305" t="str">
        <f t="shared" si="5"/>
        <v>9357</v>
      </c>
    </row>
    <row r="161" spans="2:7" s="6" customFormat="1">
      <c r="B161" s="235">
        <v>42587.380497685001</v>
      </c>
      <c r="C161" s="314">
        <v>200</v>
      </c>
      <c r="D161" s="258">
        <f t="shared" si="4"/>
        <v>9.9000000000000057</v>
      </c>
      <c r="E161" s="258">
        <v>190.1</v>
      </c>
      <c r="F161" s="236" t="s">
        <v>4435</v>
      </c>
      <c r="G161" s="305" t="str">
        <f t="shared" si="5"/>
        <v>1728</v>
      </c>
    </row>
    <row r="162" spans="2:7" s="6" customFormat="1">
      <c r="B162" s="235">
        <v>42587.395266204003</v>
      </c>
      <c r="C162" s="314">
        <v>300</v>
      </c>
      <c r="D162" s="258">
        <f t="shared" si="4"/>
        <v>14.850000000000023</v>
      </c>
      <c r="E162" s="258">
        <v>285.14999999999998</v>
      </c>
      <c r="F162" s="236" t="s">
        <v>4436</v>
      </c>
      <c r="G162" s="305" t="str">
        <f t="shared" si="5"/>
        <v>9412</v>
      </c>
    </row>
    <row r="163" spans="2:7" s="6" customFormat="1">
      <c r="B163" s="235">
        <v>42587.395636574001</v>
      </c>
      <c r="C163" s="314">
        <v>50</v>
      </c>
      <c r="D163" s="258">
        <f t="shared" si="4"/>
        <v>2.5</v>
      </c>
      <c r="E163" s="258">
        <v>47.5</v>
      </c>
      <c r="F163" s="236" t="s">
        <v>4437</v>
      </c>
      <c r="G163" s="305" t="str">
        <f t="shared" si="5"/>
        <v>7473</v>
      </c>
    </row>
    <row r="164" spans="2:7" s="6" customFormat="1">
      <c r="B164" s="235">
        <v>42587.416701388996</v>
      </c>
      <c r="C164" s="314">
        <v>200</v>
      </c>
      <c r="D164" s="258">
        <f t="shared" si="4"/>
        <v>9.9000000000000057</v>
      </c>
      <c r="E164" s="258">
        <v>190.1</v>
      </c>
      <c r="F164" s="236" t="s">
        <v>4438</v>
      </c>
      <c r="G164" s="305" t="str">
        <f t="shared" si="5"/>
        <v>6141</v>
      </c>
    </row>
    <row r="165" spans="2:7" s="6" customFormat="1">
      <c r="B165" s="235">
        <v>42587.434965278</v>
      </c>
      <c r="C165" s="314">
        <v>100</v>
      </c>
      <c r="D165" s="258">
        <f t="shared" si="4"/>
        <v>5</v>
      </c>
      <c r="E165" s="258">
        <v>95</v>
      </c>
      <c r="F165" s="236" t="s">
        <v>4439</v>
      </c>
      <c r="G165" s="305" t="str">
        <f t="shared" si="5"/>
        <v>8445</v>
      </c>
    </row>
    <row r="166" spans="2:7" s="6" customFormat="1">
      <c r="B166" s="235">
        <v>42587.470798611001</v>
      </c>
      <c r="C166" s="314">
        <v>10</v>
      </c>
      <c r="D166" s="258">
        <f t="shared" si="4"/>
        <v>0.5</v>
      </c>
      <c r="E166" s="258">
        <v>9.5</v>
      </c>
      <c r="F166" s="236" t="s">
        <v>4440</v>
      </c>
      <c r="G166" s="305" t="str">
        <f t="shared" si="5"/>
        <v>0457</v>
      </c>
    </row>
    <row r="167" spans="2:7" s="6" customFormat="1">
      <c r="B167" s="235">
        <v>42587.500046296002</v>
      </c>
      <c r="C167" s="314">
        <v>100</v>
      </c>
      <c r="D167" s="258">
        <f t="shared" si="4"/>
        <v>5</v>
      </c>
      <c r="E167" s="258">
        <v>95</v>
      </c>
      <c r="F167" s="236" t="s">
        <v>4441</v>
      </c>
      <c r="G167" s="305" t="str">
        <f t="shared" si="5"/>
        <v>1673</v>
      </c>
    </row>
    <row r="168" spans="2:7" s="6" customFormat="1">
      <c r="B168" s="235">
        <v>42587.541527777998</v>
      </c>
      <c r="C168" s="314">
        <v>100</v>
      </c>
      <c r="D168" s="258">
        <f t="shared" si="4"/>
        <v>5</v>
      </c>
      <c r="E168" s="258">
        <v>95</v>
      </c>
      <c r="F168" s="236" t="s">
        <v>4442</v>
      </c>
      <c r="G168" s="305" t="str">
        <f t="shared" si="5"/>
        <v>0148</v>
      </c>
    </row>
    <row r="169" spans="2:7" s="6" customFormat="1">
      <c r="B169" s="235">
        <v>42587.631412037001</v>
      </c>
      <c r="C169" s="314">
        <v>300</v>
      </c>
      <c r="D169" s="258">
        <f t="shared" si="4"/>
        <v>15</v>
      </c>
      <c r="E169" s="258">
        <v>285</v>
      </c>
      <c r="F169" s="236" t="s">
        <v>4443</v>
      </c>
      <c r="G169" s="305" t="str">
        <f t="shared" si="5"/>
        <v>3563</v>
      </c>
    </row>
    <row r="170" spans="2:7" s="6" customFormat="1">
      <c r="B170" s="235">
        <v>42587.632569444002</v>
      </c>
      <c r="C170" s="314">
        <v>100</v>
      </c>
      <c r="D170" s="258">
        <f t="shared" si="4"/>
        <v>5</v>
      </c>
      <c r="E170" s="258">
        <v>95</v>
      </c>
      <c r="F170" s="236" t="s">
        <v>4444</v>
      </c>
      <c r="G170" s="305" t="str">
        <f t="shared" si="5"/>
        <v>0389</v>
      </c>
    </row>
    <row r="171" spans="2:7" s="6" customFormat="1">
      <c r="B171" s="235">
        <v>42587.652002315001</v>
      </c>
      <c r="C171" s="314">
        <v>300</v>
      </c>
      <c r="D171" s="258">
        <f t="shared" si="4"/>
        <v>14.850000000000023</v>
      </c>
      <c r="E171" s="258">
        <v>285.14999999999998</v>
      </c>
      <c r="F171" s="236" t="s">
        <v>4357</v>
      </c>
      <c r="G171" s="305" t="str">
        <f t="shared" si="5"/>
        <v>2770</v>
      </c>
    </row>
    <row r="172" spans="2:7" s="6" customFormat="1">
      <c r="B172" s="235">
        <v>42587.653472222002</v>
      </c>
      <c r="C172" s="314">
        <v>50</v>
      </c>
      <c r="D172" s="258">
        <f t="shared" si="4"/>
        <v>3.5</v>
      </c>
      <c r="E172" s="258">
        <v>46.5</v>
      </c>
      <c r="F172" s="236" t="s">
        <v>4445</v>
      </c>
      <c r="G172" s="305" t="str">
        <f t="shared" si="5"/>
        <v>4323</v>
      </c>
    </row>
    <row r="173" spans="2:7" s="6" customFormat="1">
      <c r="B173" s="235">
        <v>42587.660706019</v>
      </c>
      <c r="C173" s="314">
        <v>150</v>
      </c>
      <c r="D173" s="258">
        <f t="shared" si="4"/>
        <v>7.4300000000000068</v>
      </c>
      <c r="E173" s="258">
        <v>142.57</v>
      </c>
      <c r="F173" s="236" t="s">
        <v>4446</v>
      </c>
      <c r="G173" s="305" t="str">
        <f t="shared" si="5"/>
        <v>2027</v>
      </c>
    </row>
    <row r="174" spans="2:7" s="6" customFormat="1">
      <c r="B174" s="235">
        <v>42587.665810184997</v>
      </c>
      <c r="C174" s="314">
        <v>100</v>
      </c>
      <c r="D174" s="258">
        <f t="shared" si="4"/>
        <v>4.9500000000000028</v>
      </c>
      <c r="E174" s="258">
        <v>95.05</v>
      </c>
      <c r="F174" s="236" t="s">
        <v>4319</v>
      </c>
      <c r="G174" s="305" t="str">
        <f t="shared" si="5"/>
        <v>1143</v>
      </c>
    </row>
    <row r="175" spans="2:7" s="6" customFormat="1">
      <c r="B175" s="235">
        <v>42587.701817130001</v>
      </c>
      <c r="C175" s="314">
        <v>100</v>
      </c>
      <c r="D175" s="258">
        <f t="shared" si="4"/>
        <v>5</v>
      </c>
      <c r="E175" s="258">
        <v>95</v>
      </c>
      <c r="F175" s="236" t="s">
        <v>4447</v>
      </c>
      <c r="G175" s="305" t="str">
        <f t="shared" si="5"/>
        <v>9108</v>
      </c>
    </row>
    <row r="176" spans="2:7" s="6" customFormat="1">
      <c r="B176" s="235">
        <v>42587.723171295998</v>
      </c>
      <c r="C176" s="314">
        <v>150</v>
      </c>
      <c r="D176" s="258">
        <f t="shared" si="4"/>
        <v>7.5</v>
      </c>
      <c r="E176" s="258">
        <v>142.5</v>
      </c>
      <c r="F176" s="236" t="s">
        <v>4302</v>
      </c>
      <c r="G176" s="305" t="str">
        <f t="shared" si="5"/>
        <v>2200</v>
      </c>
    </row>
    <row r="177" spans="2:7" s="6" customFormat="1">
      <c r="B177" s="235">
        <v>42587.750069444002</v>
      </c>
      <c r="C177" s="314">
        <v>100</v>
      </c>
      <c r="D177" s="258">
        <f t="shared" si="4"/>
        <v>7</v>
      </c>
      <c r="E177" s="258">
        <v>93</v>
      </c>
      <c r="F177" s="236" t="s">
        <v>4448</v>
      </c>
      <c r="G177" s="305" t="str">
        <f t="shared" si="5"/>
        <v>2468</v>
      </c>
    </row>
    <row r="178" spans="2:7" s="6" customFormat="1">
      <c r="B178" s="235">
        <v>42587.752777777998</v>
      </c>
      <c r="C178" s="314">
        <v>500</v>
      </c>
      <c r="D178" s="258">
        <f t="shared" si="4"/>
        <v>24.75</v>
      </c>
      <c r="E178" s="258">
        <v>475.25</v>
      </c>
      <c r="F178" s="236" t="s">
        <v>4449</v>
      </c>
      <c r="G178" s="305" t="str">
        <f t="shared" si="5"/>
        <v>1442</v>
      </c>
    </row>
    <row r="179" spans="2:7" s="6" customFormat="1">
      <c r="B179" s="235">
        <v>42587.756365740999</v>
      </c>
      <c r="C179" s="314">
        <v>50</v>
      </c>
      <c r="D179" s="258">
        <f t="shared" si="4"/>
        <v>2.5</v>
      </c>
      <c r="E179" s="258">
        <v>47.5</v>
      </c>
      <c r="F179" s="236" t="s">
        <v>4450</v>
      </c>
      <c r="G179" s="305" t="str">
        <f t="shared" si="5"/>
        <v>1498</v>
      </c>
    </row>
    <row r="180" spans="2:7" s="6" customFormat="1">
      <c r="B180" s="235">
        <v>42587.791701388996</v>
      </c>
      <c r="C180" s="314">
        <v>10</v>
      </c>
      <c r="D180" s="258">
        <f t="shared" si="4"/>
        <v>0.69999999999999929</v>
      </c>
      <c r="E180" s="258">
        <v>9.3000000000000007</v>
      </c>
      <c r="F180" s="236" t="s">
        <v>4451</v>
      </c>
      <c r="G180" s="305" t="str">
        <f t="shared" si="5"/>
        <v>0015</v>
      </c>
    </row>
    <row r="181" spans="2:7" s="6" customFormat="1">
      <c r="B181" s="235">
        <v>42587.870590277998</v>
      </c>
      <c r="C181" s="314">
        <v>300</v>
      </c>
      <c r="D181" s="258">
        <f t="shared" si="4"/>
        <v>15</v>
      </c>
      <c r="E181" s="258">
        <v>285</v>
      </c>
      <c r="F181" s="236" t="s">
        <v>4452</v>
      </c>
      <c r="G181" s="305" t="str">
        <f t="shared" si="5"/>
        <v>3574</v>
      </c>
    </row>
    <row r="182" spans="2:7" s="6" customFormat="1">
      <c r="B182" s="235">
        <v>42587.884120369999</v>
      </c>
      <c r="C182" s="314">
        <v>50</v>
      </c>
      <c r="D182" s="258">
        <f t="shared" si="4"/>
        <v>3.5</v>
      </c>
      <c r="E182" s="258">
        <v>46.5</v>
      </c>
      <c r="F182" s="236" t="s">
        <v>4453</v>
      </c>
      <c r="G182" s="305" t="str">
        <f t="shared" si="5"/>
        <v>0337</v>
      </c>
    </row>
    <row r="183" spans="2:7" s="6" customFormat="1">
      <c r="B183" s="235">
        <v>42587.905162037001</v>
      </c>
      <c r="C183" s="314">
        <v>200</v>
      </c>
      <c r="D183" s="258">
        <f t="shared" si="4"/>
        <v>10</v>
      </c>
      <c r="E183" s="258">
        <v>190</v>
      </c>
      <c r="F183" s="236" t="s">
        <v>4454</v>
      </c>
      <c r="G183" s="305" t="str">
        <f t="shared" si="5"/>
        <v>1187</v>
      </c>
    </row>
    <row r="184" spans="2:7" s="6" customFormat="1">
      <c r="B184" s="235">
        <v>42587.928379630001</v>
      </c>
      <c r="C184" s="314">
        <v>75</v>
      </c>
      <c r="D184" s="258">
        <f t="shared" si="4"/>
        <v>3.7099999999999937</v>
      </c>
      <c r="E184" s="258">
        <v>71.290000000000006</v>
      </c>
      <c r="F184" s="236" t="s">
        <v>4455</v>
      </c>
      <c r="G184" s="305" t="str">
        <f t="shared" si="5"/>
        <v>3547</v>
      </c>
    </row>
    <row r="185" spans="2:7" s="6" customFormat="1">
      <c r="B185" s="235">
        <v>42588.009710648003</v>
      </c>
      <c r="C185" s="314">
        <v>50</v>
      </c>
      <c r="D185" s="258">
        <f t="shared" si="4"/>
        <v>2.5</v>
      </c>
      <c r="E185" s="258">
        <v>47.5</v>
      </c>
      <c r="F185" s="236" t="s">
        <v>4456</v>
      </c>
      <c r="G185" s="305" t="str">
        <f t="shared" si="5"/>
        <v>7362</v>
      </c>
    </row>
    <row r="186" spans="2:7" s="6" customFormat="1">
      <c r="B186" s="235">
        <v>42588.257361110998</v>
      </c>
      <c r="C186" s="314">
        <v>100</v>
      </c>
      <c r="D186" s="258">
        <f t="shared" si="4"/>
        <v>7</v>
      </c>
      <c r="E186" s="258">
        <v>93</v>
      </c>
      <c r="F186" s="236" t="s">
        <v>4457</v>
      </c>
      <c r="G186" s="305" t="str">
        <f t="shared" si="5"/>
        <v>3340</v>
      </c>
    </row>
    <row r="187" spans="2:7" s="6" customFormat="1">
      <c r="B187" s="235">
        <v>42588.262499999997</v>
      </c>
      <c r="C187" s="314">
        <v>14</v>
      </c>
      <c r="D187" s="258">
        <f t="shared" si="4"/>
        <v>0.6899999999999995</v>
      </c>
      <c r="E187" s="258">
        <v>13.31</v>
      </c>
      <c r="F187" s="236" t="s">
        <v>4458</v>
      </c>
      <c r="G187" s="305" t="str">
        <f t="shared" si="5"/>
        <v>2157</v>
      </c>
    </row>
    <row r="188" spans="2:7" s="6" customFormat="1">
      <c r="B188" s="235">
        <v>42588.340011574001</v>
      </c>
      <c r="C188" s="314">
        <v>500</v>
      </c>
      <c r="D188" s="258">
        <f t="shared" si="4"/>
        <v>35</v>
      </c>
      <c r="E188" s="258">
        <v>465</v>
      </c>
      <c r="F188" s="236" t="s">
        <v>4459</v>
      </c>
      <c r="G188" s="305" t="str">
        <f t="shared" si="5"/>
        <v>8687</v>
      </c>
    </row>
    <row r="189" spans="2:7" s="6" customFormat="1">
      <c r="B189" s="235">
        <v>42588.378252315</v>
      </c>
      <c r="C189" s="314">
        <v>300</v>
      </c>
      <c r="D189" s="258">
        <f t="shared" si="4"/>
        <v>15</v>
      </c>
      <c r="E189" s="258">
        <v>285</v>
      </c>
      <c r="F189" s="236" t="s">
        <v>4460</v>
      </c>
      <c r="G189" s="305" t="str">
        <f t="shared" si="5"/>
        <v>3318</v>
      </c>
    </row>
    <row r="190" spans="2:7" s="6" customFormat="1">
      <c r="B190" s="235">
        <v>42588.416712963</v>
      </c>
      <c r="C190" s="314">
        <v>100</v>
      </c>
      <c r="D190" s="258">
        <f t="shared" si="4"/>
        <v>4.9500000000000028</v>
      </c>
      <c r="E190" s="258">
        <v>95.05</v>
      </c>
      <c r="F190" s="236" t="s">
        <v>4461</v>
      </c>
      <c r="G190" s="305" t="str">
        <f t="shared" si="5"/>
        <v>2508</v>
      </c>
    </row>
    <row r="191" spans="2:7" s="6" customFormat="1">
      <c r="B191" s="235">
        <v>42588.434942129999</v>
      </c>
      <c r="C191" s="314">
        <v>150</v>
      </c>
      <c r="D191" s="258">
        <f t="shared" si="4"/>
        <v>7.5</v>
      </c>
      <c r="E191" s="258">
        <v>142.5</v>
      </c>
      <c r="F191" s="236" t="s">
        <v>4302</v>
      </c>
      <c r="G191" s="305" t="str">
        <f t="shared" si="5"/>
        <v>2200</v>
      </c>
    </row>
    <row r="192" spans="2:7" s="6" customFormat="1">
      <c r="B192" s="235">
        <v>42588.454675925997</v>
      </c>
      <c r="C192" s="314">
        <v>100</v>
      </c>
      <c r="D192" s="258">
        <f t="shared" si="4"/>
        <v>5</v>
      </c>
      <c r="E192" s="258">
        <v>95</v>
      </c>
      <c r="F192" s="236" t="s">
        <v>4462</v>
      </c>
      <c r="G192" s="305" t="str">
        <f t="shared" si="5"/>
        <v>2324</v>
      </c>
    </row>
    <row r="193" spans="2:7" s="6" customFormat="1">
      <c r="B193" s="235">
        <v>42588.492395832996</v>
      </c>
      <c r="C193" s="314">
        <v>10</v>
      </c>
      <c r="D193" s="258">
        <f t="shared" si="4"/>
        <v>0.5</v>
      </c>
      <c r="E193" s="258">
        <v>9.5</v>
      </c>
      <c r="F193" s="236" t="s">
        <v>4463</v>
      </c>
      <c r="G193" s="305" t="str">
        <f t="shared" si="5"/>
        <v>3051</v>
      </c>
    </row>
    <row r="194" spans="2:7" s="6" customFormat="1">
      <c r="B194" s="235">
        <v>42588.494814815</v>
      </c>
      <c r="C194" s="314">
        <v>300</v>
      </c>
      <c r="D194" s="258">
        <f t="shared" si="4"/>
        <v>15</v>
      </c>
      <c r="E194" s="258">
        <v>285</v>
      </c>
      <c r="F194" s="236" t="s">
        <v>4367</v>
      </c>
      <c r="G194" s="305" t="str">
        <f t="shared" si="5"/>
        <v>3117</v>
      </c>
    </row>
    <row r="195" spans="2:7" s="6" customFormat="1">
      <c r="B195" s="235">
        <v>42588.586701389002</v>
      </c>
      <c r="C195" s="314">
        <v>3000</v>
      </c>
      <c r="D195" s="258">
        <f t="shared" si="4"/>
        <v>148.5</v>
      </c>
      <c r="E195" s="258">
        <v>2851.5</v>
      </c>
      <c r="F195" s="236" t="s">
        <v>4464</v>
      </c>
      <c r="G195" s="305" t="str">
        <f t="shared" si="5"/>
        <v>8977</v>
      </c>
    </row>
    <row r="196" spans="2:7" s="6" customFormat="1">
      <c r="B196" s="235">
        <v>42588.590243056002</v>
      </c>
      <c r="C196" s="314">
        <v>100</v>
      </c>
      <c r="D196" s="258">
        <f t="shared" si="4"/>
        <v>5</v>
      </c>
      <c r="E196" s="258">
        <v>95</v>
      </c>
      <c r="F196" s="236" t="s">
        <v>4465</v>
      </c>
      <c r="G196" s="305" t="str">
        <f t="shared" si="5"/>
        <v>6371</v>
      </c>
    </row>
    <row r="197" spans="2:7" s="6" customFormat="1">
      <c r="B197" s="235">
        <v>42588.594687500001</v>
      </c>
      <c r="C197" s="314">
        <v>100</v>
      </c>
      <c r="D197" s="258">
        <f t="shared" si="4"/>
        <v>4.9500000000000028</v>
      </c>
      <c r="E197" s="258">
        <v>95.05</v>
      </c>
      <c r="F197" s="236" t="s">
        <v>4466</v>
      </c>
      <c r="G197" s="305" t="str">
        <f t="shared" si="5"/>
        <v>0077</v>
      </c>
    </row>
    <row r="198" spans="2:7" s="6" customFormat="1">
      <c r="B198" s="235">
        <v>42588.625011573997</v>
      </c>
      <c r="C198" s="314">
        <v>50</v>
      </c>
      <c r="D198" s="258">
        <f t="shared" ref="D198:D261" si="6">SUM(C198-E198)</f>
        <v>2.5</v>
      </c>
      <c r="E198" s="258">
        <v>47.5</v>
      </c>
      <c r="F198" s="236" t="s">
        <v>4467</v>
      </c>
      <c r="G198" s="305" t="str">
        <f t="shared" ref="G198:G261" si="7">RIGHT(F198,4)</f>
        <v>0617</v>
      </c>
    </row>
    <row r="199" spans="2:7" s="6" customFormat="1">
      <c r="B199" s="235">
        <v>42588.704780093001</v>
      </c>
      <c r="C199" s="314">
        <v>300</v>
      </c>
      <c r="D199" s="258">
        <f t="shared" si="6"/>
        <v>15</v>
      </c>
      <c r="E199" s="258">
        <v>285</v>
      </c>
      <c r="F199" s="236" t="s">
        <v>4468</v>
      </c>
      <c r="G199" s="305" t="str">
        <f t="shared" si="7"/>
        <v>7358</v>
      </c>
    </row>
    <row r="200" spans="2:7" s="6" customFormat="1">
      <c r="B200" s="235">
        <v>42588.746423611003</v>
      </c>
      <c r="C200" s="314">
        <v>500</v>
      </c>
      <c r="D200" s="258">
        <f t="shared" si="6"/>
        <v>25</v>
      </c>
      <c r="E200" s="258">
        <v>475</v>
      </c>
      <c r="F200" s="236" t="s">
        <v>4469</v>
      </c>
      <c r="G200" s="305" t="str">
        <f t="shared" si="7"/>
        <v>3671</v>
      </c>
    </row>
    <row r="201" spans="2:7" s="6" customFormat="1">
      <c r="B201" s="235">
        <v>42588.750092593</v>
      </c>
      <c r="C201" s="314">
        <v>100</v>
      </c>
      <c r="D201" s="258">
        <f t="shared" si="6"/>
        <v>5</v>
      </c>
      <c r="E201" s="258">
        <v>95</v>
      </c>
      <c r="F201" s="236" t="s">
        <v>4470</v>
      </c>
      <c r="G201" s="305" t="str">
        <f t="shared" si="7"/>
        <v>0257</v>
      </c>
    </row>
    <row r="202" spans="2:7" s="6" customFormat="1">
      <c r="B202" s="235">
        <v>42588.778611111004</v>
      </c>
      <c r="C202" s="314">
        <v>300</v>
      </c>
      <c r="D202" s="258">
        <f t="shared" si="6"/>
        <v>15</v>
      </c>
      <c r="E202" s="258">
        <v>285</v>
      </c>
      <c r="F202" s="236" t="s">
        <v>4471</v>
      </c>
      <c r="G202" s="305" t="str">
        <f t="shared" si="7"/>
        <v>2509</v>
      </c>
    </row>
    <row r="203" spans="2:7" s="6" customFormat="1">
      <c r="B203" s="235">
        <v>42588.780173610998</v>
      </c>
      <c r="C203" s="314">
        <v>1000</v>
      </c>
      <c r="D203" s="258">
        <f t="shared" si="6"/>
        <v>50</v>
      </c>
      <c r="E203" s="258">
        <v>950</v>
      </c>
      <c r="F203" s="236" t="s">
        <v>4469</v>
      </c>
      <c r="G203" s="305" t="str">
        <f t="shared" si="7"/>
        <v>3671</v>
      </c>
    </row>
    <row r="204" spans="2:7" s="6" customFormat="1">
      <c r="B204" s="235">
        <v>42588.799537036997</v>
      </c>
      <c r="C204" s="314">
        <v>100</v>
      </c>
      <c r="D204" s="258">
        <f t="shared" si="6"/>
        <v>5</v>
      </c>
      <c r="E204" s="258">
        <v>95</v>
      </c>
      <c r="F204" s="236" t="s">
        <v>4472</v>
      </c>
      <c r="G204" s="305" t="str">
        <f t="shared" si="7"/>
        <v>6074</v>
      </c>
    </row>
    <row r="205" spans="2:7" s="6" customFormat="1">
      <c r="B205" s="235">
        <v>42588.824363426</v>
      </c>
      <c r="C205" s="314">
        <v>400</v>
      </c>
      <c r="D205" s="258">
        <f t="shared" si="6"/>
        <v>20</v>
      </c>
      <c r="E205" s="258">
        <v>380</v>
      </c>
      <c r="F205" s="236" t="s">
        <v>4473</v>
      </c>
      <c r="G205" s="305" t="str">
        <f t="shared" si="7"/>
        <v>3878</v>
      </c>
    </row>
    <row r="206" spans="2:7" s="6" customFormat="1">
      <c r="B206" s="235">
        <v>42588.833368056003</v>
      </c>
      <c r="C206" s="314">
        <v>250</v>
      </c>
      <c r="D206" s="258">
        <f t="shared" si="6"/>
        <v>12.5</v>
      </c>
      <c r="E206" s="258">
        <v>237.5</v>
      </c>
      <c r="F206" s="236" t="s">
        <v>4474</v>
      </c>
      <c r="G206" s="305" t="str">
        <f t="shared" si="7"/>
        <v>3905</v>
      </c>
    </row>
    <row r="207" spans="2:7" s="6" customFormat="1">
      <c r="B207" s="235">
        <v>42588.833379629999</v>
      </c>
      <c r="C207" s="314">
        <v>50</v>
      </c>
      <c r="D207" s="258">
        <f t="shared" si="6"/>
        <v>2.5</v>
      </c>
      <c r="E207" s="258">
        <v>47.5</v>
      </c>
      <c r="F207" s="236" t="s">
        <v>4470</v>
      </c>
      <c r="G207" s="305" t="str">
        <f t="shared" si="7"/>
        <v>0257</v>
      </c>
    </row>
    <row r="208" spans="2:7" s="6" customFormat="1">
      <c r="B208" s="235">
        <v>42588.915462962999</v>
      </c>
      <c r="C208" s="314">
        <v>50</v>
      </c>
      <c r="D208" s="258">
        <f t="shared" si="6"/>
        <v>2.5</v>
      </c>
      <c r="E208" s="258">
        <v>47.5</v>
      </c>
      <c r="F208" s="236" t="s">
        <v>4475</v>
      </c>
      <c r="G208" s="305" t="str">
        <f t="shared" si="7"/>
        <v>2864</v>
      </c>
    </row>
    <row r="209" spans="2:7" s="6" customFormat="1">
      <c r="B209" s="235">
        <v>42588.958449074002</v>
      </c>
      <c r="C209" s="314">
        <v>20</v>
      </c>
      <c r="D209" s="258">
        <f t="shared" si="6"/>
        <v>0.98999999999999844</v>
      </c>
      <c r="E209" s="258">
        <v>19.010000000000002</v>
      </c>
      <c r="F209" s="236" t="s">
        <v>4476</v>
      </c>
      <c r="G209" s="305" t="str">
        <f t="shared" si="7"/>
        <v>4737</v>
      </c>
    </row>
    <row r="210" spans="2:7" s="6" customFormat="1">
      <c r="B210" s="235">
        <v>42589.01005787</v>
      </c>
      <c r="C210" s="314">
        <v>100</v>
      </c>
      <c r="D210" s="258">
        <f t="shared" si="6"/>
        <v>5</v>
      </c>
      <c r="E210" s="258">
        <v>95</v>
      </c>
      <c r="F210" s="236" t="s">
        <v>4477</v>
      </c>
      <c r="G210" s="305" t="str">
        <f t="shared" si="7"/>
        <v>8971</v>
      </c>
    </row>
    <row r="211" spans="2:7" s="6" customFormat="1">
      <c r="B211" s="235">
        <v>42589.297488425997</v>
      </c>
      <c r="C211" s="314">
        <v>100</v>
      </c>
      <c r="D211" s="258">
        <f t="shared" si="6"/>
        <v>4.9500000000000028</v>
      </c>
      <c r="E211" s="258">
        <v>95.05</v>
      </c>
      <c r="F211" s="236" t="s">
        <v>4478</v>
      </c>
      <c r="G211" s="305" t="str">
        <f t="shared" si="7"/>
        <v>5093</v>
      </c>
    </row>
    <row r="212" spans="2:7" s="6" customFormat="1">
      <c r="B212" s="235">
        <v>42589.308877315001</v>
      </c>
      <c r="C212" s="314">
        <v>50</v>
      </c>
      <c r="D212" s="258">
        <f t="shared" si="6"/>
        <v>2.4799999999999969</v>
      </c>
      <c r="E212" s="258">
        <v>47.52</v>
      </c>
      <c r="F212" s="236" t="s">
        <v>4479</v>
      </c>
      <c r="G212" s="305" t="str">
        <f t="shared" si="7"/>
        <v>9063</v>
      </c>
    </row>
    <row r="213" spans="2:7" s="6" customFormat="1">
      <c r="B213" s="235">
        <v>42589.396134258997</v>
      </c>
      <c r="C213" s="314">
        <v>1500</v>
      </c>
      <c r="D213" s="258">
        <f t="shared" si="6"/>
        <v>74.25</v>
      </c>
      <c r="E213" s="258">
        <v>1425.75</v>
      </c>
      <c r="F213" s="236" t="s">
        <v>4480</v>
      </c>
      <c r="G213" s="305" t="str">
        <f t="shared" si="7"/>
        <v>7155</v>
      </c>
    </row>
    <row r="214" spans="2:7" s="6" customFormat="1">
      <c r="B214" s="235">
        <v>42589.458356481002</v>
      </c>
      <c r="C214" s="314">
        <v>34</v>
      </c>
      <c r="D214" s="258">
        <f t="shared" si="6"/>
        <v>1.7000000000000028</v>
      </c>
      <c r="E214" s="258">
        <v>32.299999999999997</v>
      </c>
      <c r="F214" s="236" t="s">
        <v>4481</v>
      </c>
      <c r="G214" s="305" t="str">
        <f t="shared" si="7"/>
        <v>5732</v>
      </c>
    </row>
    <row r="215" spans="2:7" s="6" customFormat="1">
      <c r="B215" s="235">
        <v>42589.500057869998</v>
      </c>
      <c r="C215" s="314">
        <v>100</v>
      </c>
      <c r="D215" s="258">
        <f t="shared" si="6"/>
        <v>5</v>
      </c>
      <c r="E215" s="258">
        <v>95</v>
      </c>
      <c r="F215" s="236" t="s">
        <v>4482</v>
      </c>
      <c r="G215" s="305" t="str">
        <f t="shared" si="7"/>
        <v>5155</v>
      </c>
    </row>
    <row r="216" spans="2:7" s="6" customFormat="1">
      <c r="B216" s="235">
        <v>42589.504259259003</v>
      </c>
      <c r="C216" s="314">
        <v>30</v>
      </c>
      <c r="D216" s="258">
        <f t="shared" si="6"/>
        <v>1.5</v>
      </c>
      <c r="E216" s="258">
        <v>28.5</v>
      </c>
      <c r="F216" s="236" t="s">
        <v>4286</v>
      </c>
      <c r="G216" s="305" t="str">
        <f t="shared" si="7"/>
        <v>4186</v>
      </c>
    </row>
    <row r="217" spans="2:7" s="6" customFormat="1">
      <c r="B217" s="235">
        <v>42589.541736111001</v>
      </c>
      <c r="C217" s="314">
        <v>100</v>
      </c>
      <c r="D217" s="258">
        <f t="shared" si="6"/>
        <v>7</v>
      </c>
      <c r="E217" s="258">
        <v>93</v>
      </c>
      <c r="F217" s="236" t="s">
        <v>4483</v>
      </c>
      <c r="G217" s="305" t="str">
        <f t="shared" si="7"/>
        <v>2998</v>
      </c>
    </row>
    <row r="218" spans="2:7" s="6" customFormat="1">
      <c r="B218" s="235">
        <v>42589.541782407003</v>
      </c>
      <c r="C218" s="314">
        <v>200</v>
      </c>
      <c r="D218" s="258">
        <f t="shared" si="6"/>
        <v>10</v>
      </c>
      <c r="E218" s="258">
        <v>190</v>
      </c>
      <c r="F218" s="236" t="s">
        <v>4484</v>
      </c>
      <c r="G218" s="305" t="str">
        <f t="shared" si="7"/>
        <v>2698</v>
      </c>
    </row>
    <row r="219" spans="2:7" s="6" customFormat="1">
      <c r="B219" s="235">
        <v>42589.583356481002</v>
      </c>
      <c r="C219" s="314">
        <v>50</v>
      </c>
      <c r="D219" s="258">
        <f t="shared" si="6"/>
        <v>2.5</v>
      </c>
      <c r="E219" s="258">
        <v>47.5</v>
      </c>
      <c r="F219" s="236" t="s">
        <v>4485</v>
      </c>
      <c r="G219" s="305" t="str">
        <f t="shared" si="7"/>
        <v>1858</v>
      </c>
    </row>
    <row r="220" spans="2:7" s="6" customFormat="1">
      <c r="B220" s="235">
        <v>42589.632094907</v>
      </c>
      <c r="C220" s="314">
        <v>100</v>
      </c>
      <c r="D220" s="258">
        <f t="shared" si="6"/>
        <v>7</v>
      </c>
      <c r="E220" s="258">
        <v>93</v>
      </c>
      <c r="F220" s="236" t="s">
        <v>4486</v>
      </c>
      <c r="G220" s="305" t="str">
        <f t="shared" si="7"/>
        <v>5737</v>
      </c>
    </row>
    <row r="221" spans="2:7" s="6" customFormat="1">
      <c r="B221" s="235">
        <v>42589.659039352002</v>
      </c>
      <c r="C221" s="314">
        <v>200</v>
      </c>
      <c r="D221" s="258">
        <f t="shared" si="6"/>
        <v>10</v>
      </c>
      <c r="E221" s="258">
        <v>190</v>
      </c>
      <c r="F221" s="236" t="s">
        <v>4487</v>
      </c>
      <c r="G221" s="305" t="str">
        <f t="shared" si="7"/>
        <v>3695</v>
      </c>
    </row>
    <row r="222" spans="2:7" s="6" customFormat="1">
      <c r="B222" s="235">
        <v>42589.702893519003</v>
      </c>
      <c r="C222" s="314">
        <v>150</v>
      </c>
      <c r="D222" s="258">
        <f t="shared" si="6"/>
        <v>7.5</v>
      </c>
      <c r="E222" s="258">
        <v>142.5</v>
      </c>
      <c r="F222" s="236" t="s">
        <v>4302</v>
      </c>
      <c r="G222" s="305" t="str">
        <f t="shared" si="7"/>
        <v>2200</v>
      </c>
    </row>
    <row r="223" spans="2:7" s="6" customFormat="1">
      <c r="B223" s="235">
        <v>42589.703090278002</v>
      </c>
      <c r="C223" s="314">
        <v>150</v>
      </c>
      <c r="D223" s="258">
        <f t="shared" si="6"/>
        <v>7.5</v>
      </c>
      <c r="E223" s="258">
        <v>142.5</v>
      </c>
      <c r="F223" s="236" t="s">
        <v>4302</v>
      </c>
      <c r="G223" s="305" t="str">
        <f t="shared" si="7"/>
        <v>2200</v>
      </c>
    </row>
    <row r="224" spans="2:7" s="6" customFormat="1">
      <c r="B224" s="235">
        <v>42589.747384258997</v>
      </c>
      <c r="C224" s="314">
        <v>50</v>
      </c>
      <c r="D224" s="258">
        <f t="shared" si="6"/>
        <v>2.5</v>
      </c>
      <c r="E224" s="258">
        <v>47.5</v>
      </c>
      <c r="F224" s="236" t="s">
        <v>4488</v>
      </c>
      <c r="G224" s="305" t="str">
        <f t="shared" si="7"/>
        <v>3785</v>
      </c>
    </row>
    <row r="225" spans="2:7" s="6" customFormat="1">
      <c r="B225" s="235">
        <v>42589.750057869998</v>
      </c>
      <c r="C225" s="314">
        <v>100</v>
      </c>
      <c r="D225" s="258">
        <f t="shared" si="6"/>
        <v>5</v>
      </c>
      <c r="E225" s="258">
        <v>95</v>
      </c>
      <c r="F225" s="236" t="s">
        <v>4489</v>
      </c>
      <c r="G225" s="305" t="str">
        <f t="shared" si="7"/>
        <v>0274</v>
      </c>
    </row>
    <row r="226" spans="2:7" s="6" customFormat="1">
      <c r="B226" s="235">
        <v>42589.799305556</v>
      </c>
      <c r="C226" s="314">
        <v>50</v>
      </c>
      <c r="D226" s="258">
        <f t="shared" si="6"/>
        <v>2.5</v>
      </c>
      <c r="E226" s="258">
        <v>47.5</v>
      </c>
      <c r="F226" s="236" t="s">
        <v>4490</v>
      </c>
      <c r="G226" s="305" t="str">
        <f t="shared" si="7"/>
        <v>0300</v>
      </c>
    </row>
    <row r="227" spans="2:7" s="6" customFormat="1">
      <c r="B227" s="235">
        <v>42589.799456018998</v>
      </c>
      <c r="C227" s="314">
        <v>50</v>
      </c>
      <c r="D227" s="258">
        <f t="shared" si="6"/>
        <v>2.4799999999999969</v>
      </c>
      <c r="E227" s="258">
        <v>47.52</v>
      </c>
      <c r="F227" s="236" t="s">
        <v>4491</v>
      </c>
      <c r="G227" s="305" t="str">
        <f t="shared" si="7"/>
        <v>0393</v>
      </c>
    </row>
    <row r="228" spans="2:7" s="6" customFormat="1">
      <c r="B228" s="235">
        <v>42589.799675925999</v>
      </c>
      <c r="C228" s="314">
        <v>50</v>
      </c>
      <c r="D228" s="258">
        <f t="shared" si="6"/>
        <v>2.5</v>
      </c>
      <c r="E228" s="258">
        <v>47.5</v>
      </c>
      <c r="F228" s="236" t="s">
        <v>4492</v>
      </c>
      <c r="G228" s="305" t="str">
        <f t="shared" si="7"/>
        <v>1028</v>
      </c>
    </row>
    <row r="229" spans="2:7" s="6" customFormat="1">
      <c r="B229" s="235">
        <v>42589.799675925999</v>
      </c>
      <c r="C229" s="314">
        <v>50</v>
      </c>
      <c r="D229" s="258">
        <f t="shared" si="6"/>
        <v>2.5</v>
      </c>
      <c r="E229" s="258">
        <v>47.5</v>
      </c>
      <c r="F229" s="236" t="s">
        <v>4493</v>
      </c>
      <c r="G229" s="305" t="str">
        <f t="shared" si="7"/>
        <v>0114</v>
      </c>
    </row>
    <row r="230" spans="2:7" s="6" customFormat="1">
      <c r="B230" s="235">
        <v>42589.799791666999</v>
      </c>
      <c r="C230" s="314">
        <v>50</v>
      </c>
      <c r="D230" s="258">
        <f t="shared" si="6"/>
        <v>2.4799999999999969</v>
      </c>
      <c r="E230" s="258">
        <v>47.52</v>
      </c>
      <c r="F230" s="236" t="s">
        <v>4494</v>
      </c>
      <c r="G230" s="305" t="str">
        <f t="shared" si="7"/>
        <v>2588</v>
      </c>
    </row>
    <row r="231" spans="2:7" s="6" customFormat="1">
      <c r="B231" s="235">
        <v>42589.799849536997</v>
      </c>
      <c r="C231" s="314">
        <v>50</v>
      </c>
      <c r="D231" s="258">
        <f t="shared" si="6"/>
        <v>2.5</v>
      </c>
      <c r="E231" s="258">
        <v>47.5</v>
      </c>
      <c r="F231" s="236" t="s">
        <v>4495</v>
      </c>
      <c r="G231" s="305" t="str">
        <f t="shared" si="7"/>
        <v>0304</v>
      </c>
    </row>
    <row r="232" spans="2:7" s="6" customFormat="1">
      <c r="B232" s="235">
        <v>42589.799976852002</v>
      </c>
      <c r="C232" s="314">
        <v>50</v>
      </c>
      <c r="D232" s="258">
        <f t="shared" si="6"/>
        <v>2.5</v>
      </c>
      <c r="E232" s="258">
        <v>47.5</v>
      </c>
      <c r="F232" s="236" t="s">
        <v>4496</v>
      </c>
      <c r="G232" s="305" t="str">
        <f t="shared" si="7"/>
        <v>0040</v>
      </c>
    </row>
    <row r="233" spans="2:7" s="6" customFormat="1">
      <c r="B233" s="235">
        <v>42589.799976852002</v>
      </c>
      <c r="C233" s="314">
        <v>50</v>
      </c>
      <c r="D233" s="258">
        <f t="shared" si="6"/>
        <v>2.5</v>
      </c>
      <c r="E233" s="258">
        <v>47.5</v>
      </c>
      <c r="F233" s="236" t="s">
        <v>4497</v>
      </c>
      <c r="G233" s="305" t="str">
        <f t="shared" si="7"/>
        <v>1831</v>
      </c>
    </row>
    <row r="234" spans="2:7" s="6" customFormat="1">
      <c r="B234" s="235">
        <v>42589.800081018999</v>
      </c>
      <c r="C234" s="314">
        <v>50</v>
      </c>
      <c r="D234" s="258">
        <f t="shared" si="6"/>
        <v>2.5</v>
      </c>
      <c r="E234" s="258">
        <v>47.5</v>
      </c>
      <c r="F234" s="236" t="s">
        <v>4498</v>
      </c>
      <c r="G234" s="305" t="str">
        <f t="shared" si="7"/>
        <v>2829</v>
      </c>
    </row>
    <row r="235" spans="2:7" s="6" customFormat="1">
      <c r="B235" s="235">
        <v>42589.800115741004</v>
      </c>
      <c r="C235" s="314">
        <v>50</v>
      </c>
      <c r="D235" s="258">
        <f t="shared" si="6"/>
        <v>2.4799999999999969</v>
      </c>
      <c r="E235" s="258">
        <v>47.52</v>
      </c>
      <c r="F235" s="236" t="s">
        <v>4499</v>
      </c>
      <c r="G235" s="305" t="str">
        <f t="shared" si="7"/>
        <v>2923</v>
      </c>
    </row>
    <row r="236" spans="2:7">
      <c r="B236" s="235">
        <v>42589.800127315</v>
      </c>
      <c r="C236" s="314">
        <v>50</v>
      </c>
      <c r="D236" s="258">
        <f t="shared" si="6"/>
        <v>2.5</v>
      </c>
      <c r="E236" s="258">
        <v>47.5</v>
      </c>
      <c r="F236" s="236" t="s">
        <v>4500</v>
      </c>
      <c r="G236" s="305" t="str">
        <f t="shared" si="7"/>
        <v>1326</v>
      </c>
    </row>
    <row r="237" spans="2:7">
      <c r="B237" s="235">
        <v>42589.800196759003</v>
      </c>
      <c r="C237" s="314">
        <v>50</v>
      </c>
      <c r="D237" s="258">
        <f t="shared" si="6"/>
        <v>2.4799999999999969</v>
      </c>
      <c r="E237" s="258">
        <v>47.52</v>
      </c>
      <c r="F237" s="236" t="s">
        <v>4501</v>
      </c>
      <c r="G237" s="305" t="str">
        <f t="shared" si="7"/>
        <v>4587</v>
      </c>
    </row>
    <row r="238" spans="2:7">
      <c r="B238" s="235">
        <v>42589.802430556003</v>
      </c>
      <c r="C238" s="314">
        <v>50</v>
      </c>
      <c r="D238" s="258">
        <f t="shared" si="6"/>
        <v>2.4799999999999969</v>
      </c>
      <c r="E238" s="258">
        <v>47.52</v>
      </c>
      <c r="F238" s="236" t="s">
        <v>4502</v>
      </c>
      <c r="G238" s="305" t="str">
        <f t="shared" si="7"/>
        <v>0437</v>
      </c>
    </row>
    <row r="239" spans="2:7">
      <c r="B239" s="235">
        <v>42589.824849536999</v>
      </c>
      <c r="C239" s="314">
        <v>300</v>
      </c>
      <c r="D239" s="258">
        <f t="shared" si="6"/>
        <v>15</v>
      </c>
      <c r="E239" s="258">
        <v>285</v>
      </c>
      <c r="F239" s="236" t="s">
        <v>4503</v>
      </c>
      <c r="G239" s="305" t="str">
        <f t="shared" si="7"/>
        <v>7175</v>
      </c>
    </row>
    <row r="240" spans="2:7">
      <c r="B240" s="235">
        <v>42589.834374999999</v>
      </c>
      <c r="C240" s="314">
        <v>50</v>
      </c>
      <c r="D240" s="258">
        <f t="shared" si="6"/>
        <v>2.5</v>
      </c>
      <c r="E240" s="258">
        <v>47.5</v>
      </c>
      <c r="F240" s="236" t="s">
        <v>4504</v>
      </c>
      <c r="G240" s="305" t="str">
        <f t="shared" si="7"/>
        <v>8211</v>
      </c>
    </row>
    <row r="241" spans="2:7">
      <c r="B241" s="235">
        <v>42589.843217592999</v>
      </c>
      <c r="C241" s="314">
        <v>50</v>
      </c>
      <c r="D241" s="258">
        <f t="shared" si="6"/>
        <v>2.5</v>
      </c>
      <c r="E241" s="258">
        <v>47.5</v>
      </c>
      <c r="F241" s="236" t="s">
        <v>4505</v>
      </c>
      <c r="G241" s="305" t="str">
        <f t="shared" si="7"/>
        <v>2330</v>
      </c>
    </row>
    <row r="242" spans="2:7">
      <c r="B242" s="235">
        <v>42589.857916667002</v>
      </c>
      <c r="C242" s="314">
        <v>1000</v>
      </c>
      <c r="D242" s="258">
        <f t="shared" si="6"/>
        <v>49.5</v>
      </c>
      <c r="E242" s="258">
        <v>950.5</v>
      </c>
      <c r="F242" s="236" t="s">
        <v>4506</v>
      </c>
      <c r="G242" s="305" t="str">
        <f t="shared" si="7"/>
        <v>6468</v>
      </c>
    </row>
    <row r="243" spans="2:7">
      <c r="B243" s="235">
        <v>42589.891759259001</v>
      </c>
      <c r="C243" s="314">
        <v>1000</v>
      </c>
      <c r="D243" s="258">
        <f t="shared" si="6"/>
        <v>50</v>
      </c>
      <c r="E243" s="258">
        <v>950</v>
      </c>
      <c r="F243" s="236" t="s">
        <v>4507</v>
      </c>
      <c r="G243" s="305" t="str">
        <f t="shared" si="7"/>
        <v>1793</v>
      </c>
    </row>
    <row r="244" spans="2:7">
      <c r="B244" s="235">
        <v>42589.907222221998</v>
      </c>
      <c r="C244" s="314">
        <v>200</v>
      </c>
      <c r="D244" s="258">
        <f t="shared" si="6"/>
        <v>10</v>
      </c>
      <c r="E244" s="258">
        <v>190</v>
      </c>
      <c r="F244" s="236" t="s">
        <v>4508</v>
      </c>
      <c r="G244" s="305" t="str">
        <f t="shared" si="7"/>
        <v>5899</v>
      </c>
    </row>
    <row r="245" spans="2:7">
      <c r="B245" s="235">
        <v>42589.916782407003</v>
      </c>
      <c r="C245" s="314">
        <v>300</v>
      </c>
      <c r="D245" s="258">
        <f t="shared" si="6"/>
        <v>14.850000000000023</v>
      </c>
      <c r="E245" s="258">
        <v>285.14999999999998</v>
      </c>
      <c r="F245" s="236" t="s">
        <v>4147</v>
      </c>
      <c r="G245" s="305" t="str">
        <f t="shared" si="7"/>
        <v>4524</v>
      </c>
    </row>
    <row r="246" spans="2:7">
      <c r="B246" s="235">
        <v>42589.958356481002</v>
      </c>
      <c r="C246" s="314">
        <v>14</v>
      </c>
      <c r="D246" s="258">
        <f t="shared" si="6"/>
        <v>0.69999999999999929</v>
      </c>
      <c r="E246" s="258">
        <v>13.3</v>
      </c>
      <c r="F246" s="236" t="s">
        <v>4481</v>
      </c>
      <c r="G246" s="305" t="str">
        <f t="shared" si="7"/>
        <v>5732</v>
      </c>
    </row>
    <row r="247" spans="2:7">
      <c r="B247" s="235">
        <v>42589.981377315002</v>
      </c>
      <c r="C247" s="314">
        <v>100</v>
      </c>
      <c r="D247" s="258">
        <f t="shared" si="6"/>
        <v>5</v>
      </c>
      <c r="E247" s="258">
        <v>95</v>
      </c>
      <c r="F247" s="236" t="s">
        <v>4509</v>
      </c>
      <c r="G247" s="305" t="str">
        <f t="shared" si="7"/>
        <v>3703</v>
      </c>
    </row>
    <row r="248" spans="2:7">
      <c r="B248" s="235">
        <v>42590.000023148001</v>
      </c>
      <c r="C248" s="314">
        <v>100</v>
      </c>
      <c r="D248" s="258">
        <f t="shared" si="6"/>
        <v>5</v>
      </c>
      <c r="E248" s="258">
        <v>95</v>
      </c>
      <c r="F248" s="236" t="s">
        <v>4510</v>
      </c>
      <c r="G248" s="305" t="str">
        <f t="shared" si="7"/>
        <v>0498</v>
      </c>
    </row>
    <row r="249" spans="2:7">
      <c r="B249" s="235">
        <v>42590.041689815</v>
      </c>
      <c r="C249" s="314">
        <v>100</v>
      </c>
      <c r="D249" s="258">
        <f t="shared" si="6"/>
        <v>5</v>
      </c>
      <c r="E249" s="258">
        <v>95</v>
      </c>
      <c r="F249" s="236" t="s">
        <v>4288</v>
      </c>
      <c r="G249" s="305" t="str">
        <f t="shared" si="7"/>
        <v>4117</v>
      </c>
    </row>
    <row r="250" spans="2:7">
      <c r="B250" s="235">
        <v>42590.103622684997</v>
      </c>
      <c r="C250" s="314">
        <v>100</v>
      </c>
      <c r="D250" s="258">
        <f t="shared" si="6"/>
        <v>4.9500000000000028</v>
      </c>
      <c r="E250" s="258">
        <v>95.05</v>
      </c>
      <c r="F250" s="236" t="s">
        <v>4511</v>
      </c>
      <c r="G250" s="305" t="str">
        <f t="shared" si="7"/>
        <v>4185</v>
      </c>
    </row>
    <row r="251" spans="2:7">
      <c r="B251" s="235">
        <v>42590.386087963001</v>
      </c>
      <c r="C251" s="314">
        <v>500</v>
      </c>
      <c r="D251" s="258">
        <f t="shared" si="6"/>
        <v>25</v>
      </c>
      <c r="E251" s="258">
        <v>475</v>
      </c>
      <c r="F251" s="236" t="s">
        <v>4512</v>
      </c>
      <c r="G251" s="305" t="str">
        <f t="shared" si="7"/>
        <v>7216</v>
      </c>
    </row>
    <row r="252" spans="2:7">
      <c r="B252" s="235">
        <v>42590.386782406997</v>
      </c>
      <c r="C252" s="314">
        <v>100</v>
      </c>
      <c r="D252" s="258">
        <f t="shared" si="6"/>
        <v>4.9500000000000028</v>
      </c>
      <c r="E252" s="258">
        <v>95.05</v>
      </c>
      <c r="F252" s="236" t="s">
        <v>4513</v>
      </c>
      <c r="G252" s="305" t="str">
        <f t="shared" si="7"/>
        <v>0355</v>
      </c>
    </row>
    <row r="253" spans="2:7">
      <c r="B253" s="235">
        <v>42590.402800926</v>
      </c>
      <c r="C253" s="314">
        <v>100</v>
      </c>
      <c r="D253" s="258">
        <f t="shared" si="6"/>
        <v>5</v>
      </c>
      <c r="E253" s="258">
        <v>95</v>
      </c>
      <c r="F253" s="236" t="s">
        <v>4514</v>
      </c>
      <c r="G253" s="305" t="str">
        <f t="shared" si="7"/>
        <v>7770</v>
      </c>
    </row>
    <row r="254" spans="2:7">
      <c r="B254" s="235">
        <v>42590.405451389001</v>
      </c>
      <c r="C254" s="314">
        <v>1000</v>
      </c>
      <c r="D254" s="258">
        <f t="shared" si="6"/>
        <v>50</v>
      </c>
      <c r="E254" s="258">
        <v>950</v>
      </c>
      <c r="F254" s="236" t="s">
        <v>4314</v>
      </c>
      <c r="G254" s="305" t="str">
        <f t="shared" si="7"/>
        <v>2076</v>
      </c>
    </row>
    <row r="255" spans="2:7">
      <c r="B255" s="235">
        <v>42590.409409722</v>
      </c>
      <c r="C255" s="314">
        <v>100</v>
      </c>
      <c r="D255" s="258">
        <f t="shared" si="6"/>
        <v>5</v>
      </c>
      <c r="E255" s="258">
        <v>95</v>
      </c>
      <c r="F255" s="236" t="s">
        <v>4444</v>
      </c>
      <c r="G255" s="305" t="str">
        <f t="shared" si="7"/>
        <v>0389</v>
      </c>
    </row>
    <row r="256" spans="2:7">
      <c r="B256" s="235">
        <v>42590.413206019002</v>
      </c>
      <c r="C256" s="314">
        <v>300</v>
      </c>
      <c r="D256" s="258">
        <f t="shared" si="6"/>
        <v>15</v>
      </c>
      <c r="E256" s="258">
        <v>285</v>
      </c>
      <c r="F256" s="236" t="s">
        <v>4400</v>
      </c>
      <c r="G256" s="305" t="str">
        <f t="shared" si="7"/>
        <v>9000</v>
      </c>
    </row>
    <row r="257" spans="2:7">
      <c r="B257" s="235">
        <v>42590.440856481</v>
      </c>
      <c r="C257" s="314">
        <v>250</v>
      </c>
      <c r="D257" s="258">
        <f t="shared" si="6"/>
        <v>12.5</v>
      </c>
      <c r="E257" s="258">
        <v>237.5</v>
      </c>
      <c r="F257" s="236" t="s">
        <v>4515</v>
      </c>
      <c r="G257" s="305" t="str">
        <f t="shared" si="7"/>
        <v>7477</v>
      </c>
    </row>
    <row r="258" spans="2:7">
      <c r="B258" s="235">
        <v>42590.454768518997</v>
      </c>
      <c r="C258" s="314">
        <v>100</v>
      </c>
      <c r="D258" s="258">
        <f t="shared" si="6"/>
        <v>4.9500000000000028</v>
      </c>
      <c r="E258" s="258">
        <v>95.05</v>
      </c>
      <c r="F258" s="236" t="s">
        <v>4516</v>
      </c>
      <c r="G258" s="305" t="str">
        <f t="shared" si="7"/>
        <v>5917</v>
      </c>
    </row>
    <row r="259" spans="2:7">
      <c r="B259" s="235">
        <v>42590.463900463001</v>
      </c>
      <c r="C259" s="314">
        <v>500</v>
      </c>
      <c r="D259" s="258">
        <f t="shared" si="6"/>
        <v>24.75</v>
      </c>
      <c r="E259" s="258">
        <v>475.25</v>
      </c>
      <c r="F259" s="236" t="s">
        <v>4517</v>
      </c>
      <c r="G259" s="305" t="str">
        <f t="shared" si="7"/>
        <v>0167</v>
      </c>
    </row>
    <row r="260" spans="2:7">
      <c r="B260" s="235">
        <v>42590.487268518998</v>
      </c>
      <c r="C260" s="314">
        <v>200</v>
      </c>
      <c r="D260" s="258">
        <f t="shared" si="6"/>
        <v>9.9000000000000057</v>
      </c>
      <c r="E260" s="258">
        <v>190.1</v>
      </c>
      <c r="F260" s="236" t="s">
        <v>4518</v>
      </c>
      <c r="G260" s="305" t="str">
        <f t="shared" si="7"/>
        <v>0198</v>
      </c>
    </row>
    <row r="261" spans="2:7">
      <c r="B261" s="235">
        <v>42590.489525463003</v>
      </c>
      <c r="C261" s="314">
        <v>200</v>
      </c>
      <c r="D261" s="258">
        <f t="shared" si="6"/>
        <v>10</v>
      </c>
      <c r="E261" s="258">
        <v>190</v>
      </c>
      <c r="F261" s="236" t="s">
        <v>4519</v>
      </c>
      <c r="G261" s="305" t="str">
        <f t="shared" si="7"/>
        <v>6553</v>
      </c>
    </row>
    <row r="262" spans="2:7">
      <c r="B262" s="235">
        <v>42590.500069444002</v>
      </c>
      <c r="C262" s="314">
        <v>100</v>
      </c>
      <c r="D262" s="258">
        <f t="shared" ref="D262:D325" si="8">SUM(C262-E262)</f>
        <v>5</v>
      </c>
      <c r="E262" s="258">
        <v>95</v>
      </c>
      <c r="F262" s="236" t="s">
        <v>4520</v>
      </c>
      <c r="G262" s="305" t="str">
        <f t="shared" ref="G262:G325" si="9">RIGHT(F262,4)</f>
        <v>7530</v>
      </c>
    </row>
    <row r="263" spans="2:7">
      <c r="B263" s="235">
        <v>42590.503125000003</v>
      </c>
      <c r="C263" s="314">
        <v>200</v>
      </c>
      <c r="D263" s="258">
        <f t="shared" si="8"/>
        <v>10</v>
      </c>
      <c r="E263" s="258">
        <v>190</v>
      </c>
      <c r="F263" s="236" t="s">
        <v>4468</v>
      </c>
      <c r="G263" s="305" t="str">
        <f t="shared" si="9"/>
        <v>7358</v>
      </c>
    </row>
    <row r="264" spans="2:7">
      <c r="B264" s="235">
        <v>42590.576736110997</v>
      </c>
      <c r="C264" s="314">
        <v>10</v>
      </c>
      <c r="D264" s="258">
        <f t="shared" si="8"/>
        <v>0.5</v>
      </c>
      <c r="E264" s="258">
        <v>9.5</v>
      </c>
      <c r="F264" s="236" t="s">
        <v>4389</v>
      </c>
      <c r="G264" s="305" t="str">
        <f t="shared" si="9"/>
        <v>6454</v>
      </c>
    </row>
    <row r="265" spans="2:7">
      <c r="B265" s="235">
        <v>42590.605115740997</v>
      </c>
      <c r="C265" s="314">
        <v>115</v>
      </c>
      <c r="D265" s="258">
        <f t="shared" si="8"/>
        <v>5.75</v>
      </c>
      <c r="E265" s="258">
        <v>109.25</v>
      </c>
      <c r="F265" s="236" t="s">
        <v>4521</v>
      </c>
      <c r="G265" s="305" t="str">
        <f t="shared" si="9"/>
        <v>2140</v>
      </c>
    </row>
    <row r="266" spans="2:7">
      <c r="B266" s="235">
        <v>42590.610254630003</v>
      </c>
      <c r="C266" s="314">
        <v>100</v>
      </c>
      <c r="D266" s="258">
        <f t="shared" si="8"/>
        <v>7</v>
      </c>
      <c r="E266" s="258">
        <v>93</v>
      </c>
      <c r="F266" s="236" t="s">
        <v>4522</v>
      </c>
      <c r="G266" s="305" t="str">
        <f t="shared" si="9"/>
        <v>6503</v>
      </c>
    </row>
    <row r="267" spans="2:7">
      <c r="B267" s="235">
        <v>42590.655868055997</v>
      </c>
      <c r="C267" s="314">
        <v>200</v>
      </c>
      <c r="D267" s="258">
        <f t="shared" si="8"/>
        <v>10</v>
      </c>
      <c r="E267" s="258">
        <v>190</v>
      </c>
      <c r="F267" s="236" t="s">
        <v>4523</v>
      </c>
      <c r="G267" s="305" t="str">
        <f t="shared" si="9"/>
        <v>3500</v>
      </c>
    </row>
    <row r="268" spans="2:7">
      <c r="B268" s="235">
        <v>42590.699027777999</v>
      </c>
      <c r="C268" s="314">
        <v>500</v>
      </c>
      <c r="D268" s="258">
        <f t="shared" si="8"/>
        <v>25</v>
      </c>
      <c r="E268" s="258">
        <v>475</v>
      </c>
      <c r="F268" s="236" t="s">
        <v>4524</v>
      </c>
      <c r="G268" s="305" t="str">
        <f t="shared" si="9"/>
        <v>6903</v>
      </c>
    </row>
    <row r="269" spans="2:7">
      <c r="B269" s="235">
        <v>42590.7578125</v>
      </c>
      <c r="C269" s="314">
        <v>200</v>
      </c>
      <c r="D269" s="258">
        <f t="shared" si="8"/>
        <v>10</v>
      </c>
      <c r="E269" s="258">
        <v>190</v>
      </c>
      <c r="F269" s="236" t="s">
        <v>4525</v>
      </c>
      <c r="G269" s="305" t="str">
        <f t="shared" si="9"/>
        <v>3877</v>
      </c>
    </row>
    <row r="270" spans="2:7">
      <c r="B270" s="235">
        <v>42590.791712963</v>
      </c>
      <c r="C270" s="314">
        <v>50</v>
      </c>
      <c r="D270" s="258">
        <f t="shared" si="8"/>
        <v>2.5</v>
      </c>
      <c r="E270" s="258">
        <v>47.5</v>
      </c>
      <c r="F270" s="236" t="s">
        <v>4526</v>
      </c>
      <c r="G270" s="305" t="str">
        <f t="shared" si="9"/>
        <v>7253</v>
      </c>
    </row>
    <row r="271" spans="2:7">
      <c r="B271" s="235">
        <v>42590.794120370003</v>
      </c>
      <c r="C271" s="314">
        <v>50</v>
      </c>
      <c r="D271" s="258">
        <f t="shared" si="8"/>
        <v>2.5</v>
      </c>
      <c r="E271" s="258">
        <v>47.5</v>
      </c>
      <c r="F271" s="236" t="s">
        <v>4437</v>
      </c>
      <c r="G271" s="305" t="str">
        <f t="shared" si="9"/>
        <v>7473</v>
      </c>
    </row>
    <row r="272" spans="2:7">
      <c r="B272" s="235">
        <v>42590.833368056003</v>
      </c>
      <c r="C272" s="314">
        <v>10</v>
      </c>
      <c r="D272" s="258">
        <f t="shared" si="8"/>
        <v>0.5</v>
      </c>
      <c r="E272" s="258">
        <v>9.5</v>
      </c>
      <c r="F272" s="236" t="s">
        <v>4527</v>
      </c>
      <c r="G272" s="305" t="str">
        <f t="shared" si="9"/>
        <v>7949</v>
      </c>
    </row>
    <row r="273" spans="2:7">
      <c r="B273" s="235">
        <v>42590.833414351997</v>
      </c>
      <c r="C273" s="314">
        <v>100</v>
      </c>
      <c r="D273" s="258">
        <f t="shared" si="8"/>
        <v>5</v>
      </c>
      <c r="E273" s="258">
        <v>95</v>
      </c>
      <c r="F273" s="236" t="s">
        <v>4528</v>
      </c>
      <c r="G273" s="305" t="str">
        <f t="shared" si="9"/>
        <v>4189</v>
      </c>
    </row>
    <row r="274" spans="2:7">
      <c r="B274" s="235">
        <v>42590.845324073998</v>
      </c>
      <c r="C274" s="314">
        <v>50</v>
      </c>
      <c r="D274" s="258">
        <f t="shared" si="8"/>
        <v>2.4799999999999969</v>
      </c>
      <c r="E274" s="258">
        <v>47.52</v>
      </c>
      <c r="F274" s="236" t="s">
        <v>4529</v>
      </c>
      <c r="G274" s="305" t="str">
        <f t="shared" si="9"/>
        <v>3095</v>
      </c>
    </row>
    <row r="275" spans="2:7">
      <c r="B275" s="235">
        <v>42590.916689815</v>
      </c>
      <c r="C275" s="314">
        <v>100</v>
      </c>
      <c r="D275" s="258">
        <f t="shared" si="8"/>
        <v>5</v>
      </c>
      <c r="E275" s="258">
        <v>95</v>
      </c>
      <c r="F275" s="236" t="s">
        <v>4530</v>
      </c>
      <c r="G275" s="305" t="str">
        <f t="shared" si="9"/>
        <v>1407</v>
      </c>
    </row>
    <row r="276" spans="2:7">
      <c r="B276" s="235">
        <v>42590.921678241</v>
      </c>
      <c r="C276" s="314">
        <v>50</v>
      </c>
      <c r="D276" s="258">
        <f t="shared" si="8"/>
        <v>2.4799999999999969</v>
      </c>
      <c r="E276" s="258">
        <v>47.52</v>
      </c>
      <c r="F276" s="236" t="s">
        <v>4531</v>
      </c>
      <c r="G276" s="305" t="str">
        <f t="shared" si="9"/>
        <v>9784</v>
      </c>
    </row>
    <row r="277" spans="2:7">
      <c r="B277" s="235">
        <v>42590.922696759</v>
      </c>
      <c r="C277" s="314">
        <v>50</v>
      </c>
      <c r="D277" s="258">
        <f t="shared" si="8"/>
        <v>2.5</v>
      </c>
      <c r="E277" s="258">
        <v>47.5</v>
      </c>
      <c r="F277" s="236" t="s">
        <v>4532</v>
      </c>
      <c r="G277" s="305" t="str">
        <f t="shared" si="9"/>
        <v>3259</v>
      </c>
    </row>
    <row r="278" spans="2:7">
      <c r="B278" s="235">
        <v>42591.047222221998</v>
      </c>
      <c r="C278" s="314">
        <v>300</v>
      </c>
      <c r="D278" s="258">
        <f t="shared" si="8"/>
        <v>14.850000000000023</v>
      </c>
      <c r="E278" s="258">
        <v>285.14999999999998</v>
      </c>
      <c r="F278" s="236" t="s">
        <v>4427</v>
      </c>
      <c r="G278" s="305" t="str">
        <f t="shared" si="9"/>
        <v>6236</v>
      </c>
    </row>
    <row r="279" spans="2:7">
      <c r="B279" s="235">
        <v>42591.111412036997</v>
      </c>
      <c r="C279" s="314">
        <v>1000</v>
      </c>
      <c r="D279" s="258">
        <f t="shared" si="8"/>
        <v>50</v>
      </c>
      <c r="E279" s="258">
        <v>950</v>
      </c>
      <c r="F279" s="236" t="s">
        <v>4533</v>
      </c>
      <c r="G279" s="305" t="str">
        <f t="shared" si="9"/>
        <v>5969</v>
      </c>
    </row>
    <row r="280" spans="2:7">
      <c r="B280" s="235">
        <v>42591.250034721998</v>
      </c>
      <c r="C280" s="314">
        <v>100</v>
      </c>
      <c r="D280" s="258">
        <f t="shared" si="8"/>
        <v>5</v>
      </c>
      <c r="E280" s="258">
        <v>95</v>
      </c>
      <c r="F280" s="236" t="s">
        <v>4534</v>
      </c>
      <c r="G280" s="305" t="str">
        <f t="shared" si="9"/>
        <v>0810</v>
      </c>
    </row>
    <row r="281" spans="2:7">
      <c r="B281" s="235">
        <v>42591.260358795997</v>
      </c>
      <c r="C281" s="314">
        <v>2500</v>
      </c>
      <c r="D281" s="258">
        <f t="shared" si="8"/>
        <v>123.75</v>
      </c>
      <c r="E281" s="258">
        <v>2376.25</v>
      </c>
      <c r="F281" s="236" t="s">
        <v>4535</v>
      </c>
      <c r="G281" s="305" t="str">
        <f t="shared" si="9"/>
        <v>3030</v>
      </c>
    </row>
    <row r="282" spans="2:7">
      <c r="B282" s="235">
        <v>42591.367222221998</v>
      </c>
      <c r="C282" s="314">
        <v>300</v>
      </c>
      <c r="D282" s="258">
        <f t="shared" si="8"/>
        <v>15</v>
      </c>
      <c r="E282" s="258">
        <v>285</v>
      </c>
      <c r="F282" s="236" t="s">
        <v>4536</v>
      </c>
      <c r="G282" s="305" t="str">
        <f t="shared" si="9"/>
        <v>7329</v>
      </c>
    </row>
    <row r="283" spans="2:7">
      <c r="B283" s="235">
        <v>42591.375046296002</v>
      </c>
      <c r="C283" s="314">
        <v>100</v>
      </c>
      <c r="D283" s="258">
        <f t="shared" si="8"/>
        <v>4.9500000000000028</v>
      </c>
      <c r="E283" s="258">
        <v>95.05</v>
      </c>
      <c r="F283" s="236" t="s">
        <v>4461</v>
      </c>
      <c r="G283" s="305" t="str">
        <f t="shared" si="9"/>
        <v>2508</v>
      </c>
    </row>
    <row r="284" spans="2:7">
      <c r="B284" s="235">
        <v>42591.381435185001</v>
      </c>
      <c r="C284" s="314">
        <v>300</v>
      </c>
      <c r="D284" s="258">
        <f t="shared" si="8"/>
        <v>21</v>
      </c>
      <c r="E284" s="258">
        <v>279</v>
      </c>
      <c r="F284" s="236" t="s">
        <v>4537</v>
      </c>
      <c r="G284" s="305" t="str">
        <f t="shared" si="9"/>
        <v>0139</v>
      </c>
    </row>
    <row r="285" spans="2:7">
      <c r="B285" s="235">
        <v>42591.399652777996</v>
      </c>
      <c r="C285" s="314">
        <v>500</v>
      </c>
      <c r="D285" s="258">
        <f t="shared" si="8"/>
        <v>25</v>
      </c>
      <c r="E285" s="258">
        <v>475</v>
      </c>
      <c r="F285" s="236" t="s">
        <v>4001</v>
      </c>
      <c r="G285" s="305" t="str">
        <f t="shared" si="9"/>
        <v>7278</v>
      </c>
    </row>
    <row r="286" spans="2:7">
      <c r="B286" s="235">
        <v>42591.464178241004</v>
      </c>
      <c r="C286" s="314">
        <v>50</v>
      </c>
      <c r="D286" s="258">
        <f t="shared" si="8"/>
        <v>3.5</v>
      </c>
      <c r="E286" s="258">
        <v>46.5</v>
      </c>
      <c r="F286" s="236" t="s">
        <v>4538</v>
      </c>
      <c r="G286" s="305" t="str">
        <f t="shared" si="9"/>
        <v>7378</v>
      </c>
    </row>
    <row r="287" spans="2:7">
      <c r="B287" s="235">
        <v>42591.465115740997</v>
      </c>
      <c r="C287" s="314">
        <v>1000</v>
      </c>
      <c r="D287" s="258">
        <f t="shared" si="8"/>
        <v>49.5</v>
      </c>
      <c r="E287" s="258">
        <v>950.5</v>
      </c>
      <c r="F287" s="236" t="s">
        <v>4539</v>
      </c>
      <c r="G287" s="305" t="str">
        <f t="shared" si="9"/>
        <v>8303</v>
      </c>
    </row>
    <row r="288" spans="2:7">
      <c r="B288" s="235">
        <v>42591.470810184997</v>
      </c>
      <c r="C288" s="314">
        <v>500</v>
      </c>
      <c r="D288" s="258">
        <f t="shared" si="8"/>
        <v>24.75</v>
      </c>
      <c r="E288" s="258">
        <v>475.25</v>
      </c>
      <c r="F288" s="236" t="s">
        <v>4539</v>
      </c>
      <c r="G288" s="305" t="str">
        <f t="shared" si="9"/>
        <v>8303</v>
      </c>
    </row>
    <row r="289" spans="2:7">
      <c r="B289" s="235">
        <v>42591.541736111001</v>
      </c>
      <c r="C289" s="314">
        <v>50</v>
      </c>
      <c r="D289" s="258">
        <f t="shared" si="8"/>
        <v>3.5</v>
      </c>
      <c r="E289" s="258">
        <v>46.5</v>
      </c>
      <c r="F289" s="236" t="s">
        <v>4540</v>
      </c>
      <c r="G289" s="305" t="str">
        <f t="shared" si="9"/>
        <v>8353</v>
      </c>
    </row>
    <row r="290" spans="2:7">
      <c r="B290" s="235">
        <v>42591.541747684998</v>
      </c>
      <c r="C290" s="314">
        <v>100</v>
      </c>
      <c r="D290" s="258">
        <f t="shared" si="8"/>
        <v>5</v>
      </c>
      <c r="E290" s="258">
        <v>95</v>
      </c>
      <c r="F290" s="236" t="s">
        <v>4541</v>
      </c>
      <c r="G290" s="305" t="str">
        <f t="shared" si="9"/>
        <v>3953</v>
      </c>
    </row>
    <row r="291" spans="2:7">
      <c r="B291" s="235">
        <v>42591.565763888997</v>
      </c>
      <c r="C291" s="314">
        <v>4000</v>
      </c>
      <c r="D291" s="258">
        <f t="shared" si="8"/>
        <v>200</v>
      </c>
      <c r="E291" s="258">
        <v>3800</v>
      </c>
      <c r="F291" s="236" t="s">
        <v>4383</v>
      </c>
      <c r="G291" s="305" t="str">
        <f t="shared" si="9"/>
        <v>4675</v>
      </c>
    </row>
    <row r="292" spans="2:7">
      <c r="B292" s="235">
        <v>42591.573831018999</v>
      </c>
      <c r="C292" s="314">
        <v>420</v>
      </c>
      <c r="D292" s="258">
        <f t="shared" si="8"/>
        <v>21</v>
      </c>
      <c r="E292" s="258">
        <v>399</v>
      </c>
      <c r="F292" s="236" t="s">
        <v>4347</v>
      </c>
      <c r="G292" s="305" t="str">
        <f t="shared" si="9"/>
        <v>2131</v>
      </c>
    </row>
    <row r="293" spans="2:7">
      <c r="B293" s="235">
        <v>42591.625092593</v>
      </c>
      <c r="C293" s="314">
        <v>500</v>
      </c>
      <c r="D293" s="258">
        <f t="shared" si="8"/>
        <v>25</v>
      </c>
      <c r="E293" s="258">
        <v>475</v>
      </c>
      <c r="F293" s="236" t="s">
        <v>4385</v>
      </c>
      <c r="G293" s="305" t="str">
        <f t="shared" si="9"/>
        <v>4465</v>
      </c>
    </row>
    <row r="294" spans="2:7">
      <c r="B294" s="235">
        <v>42591.625092593</v>
      </c>
      <c r="C294" s="314">
        <v>30</v>
      </c>
      <c r="D294" s="258">
        <f t="shared" si="8"/>
        <v>2.1000000000000014</v>
      </c>
      <c r="E294" s="258">
        <v>27.9</v>
      </c>
      <c r="F294" s="236" t="s">
        <v>4542</v>
      </c>
      <c r="G294" s="305" t="str">
        <f t="shared" si="9"/>
        <v>8519</v>
      </c>
    </row>
    <row r="295" spans="2:7">
      <c r="B295" s="235">
        <v>42591.626585648002</v>
      </c>
      <c r="C295" s="314">
        <v>100</v>
      </c>
      <c r="D295" s="258">
        <f t="shared" si="8"/>
        <v>5</v>
      </c>
      <c r="E295" s="258">
        <v>95</v>
      </c>
      <c r="F295" s="236" t="s">
        <v>4543</v>
      </c>
      <c r="G295" s="305" t="str">
        <f t="shared" si="9"/>
        <v>2638</v>
      </c>
    </row>
    <row r="296" spans="2:7">
      <c r="B296" s="235">
        <v>42591.630057870003</v>
      </c>
      <c r="C296" s="314">
        <v>100</v>
      </c>
      <c r="D296" s="258">
        <f t="shared" si="8"/>
        <v>7</v>
      </c>
      <c r="E296" s="258">
        <v>93</v>
      </c>
      <c r="F296" s="236" t="s">
        <v>4544</v>
      </c>
      <c r="G296" s="305" t="str">
        <f t="shared" si="9"/>
        <v>3714</v>
      </c>
    </row>
    <row r="297" spans="2:7">
      <c r="B297" s="235">
        <v>42591.649687500001</v>
      </c>
      <c r="C297" s="314">
        <v>100</v>
      </c>
      <c r="D297" s="258">
        <f t="shared" si="8"/>
        <v>4.9500000000000028</v>
      </c>
      <c r="E297" s="258">
        <v>95.05</v>
      </c>
      <c r="F297" s="236" t="s">
        <v>4545</v>
      </c>
      <c r="G297" s="305" t="str">
        <f t="shared" si="9"/>
        <v>5608</v>
      </c>
    </row>
    <row r="298" spans="2:7">
      <c r="B298" s="235">
        <v>42591.676446758996</v>
      </c>
      <c r="C298" s="314">
        <v>50</v>
      </c>
      <c r="D298" s="258">
        <f t="shared" si="8"/>
        <v>2.5</v>
      </c>
      <c r="E298" s="258">
        <v>47.5</v>
      </c>
      <c r="F298" s="236" t="s">
        <v>4351</v>
      </c>
      <c r="G298" s="305" t="str">
        <f t="shared" si="9"/>
        <v>0835</v>
      </c>
    </row>
    <row r="299" spans="2:7">
      <c r="B299" s="235">
        <v>42591.692777778</v>
      </c>
      <c r="C299" s="314">
        <v>100</v>
      </c>
      <c r="D299" s="258">
        <f t="shared" si="8"/>
        <v>5</v>
      </c>
      <c r="E299" s="258">
        <v>95</v>
      </c>
      <c r="F299" s="236" t="s">
        <v>4546</v>
      </c>
      <c r="G299" s="305" t="str">
        <f t="shared" si="9"/>
        <v>4291</v>
      </c>
    </row>
    <row r="300" spans="2:7">
      <c r="B300" s="235">
        <v>42591.709398147999</v>
      </c>
      <c r="C300" s="314">
        <v>50</v>
      </c>
      <c r="D300" s="258">
        <f t="shared" si="8"/>
        <v>2.5</v>
      </c>
      <c r="E300" s="258">
        <v>47.5</v>
      </c>
      <c r="F300" s="236" t="s">
        <v>4444</v>
      </c>
      <c r="G300" s="305" t="str">
        <f t="shared" si="9"/>
        <v>0389</v>
      </c>
    </row>
    <row r="301" spans="2:7">
      <c r="B301" s="235">
        <v>42591.719259259</v>
      </c>
      <c r="C301" s="314">
        <v>200</v>
      </c>
      <c r="D301" s="258">
        <f t="shared" si="8"/>
        <v>10</v>
      </c>
      <c r="E301" s="258">
        <v>190</v>
      </c>
      <c r="F301" s="236" t="s">
        <v>4547</v>
      </c>
      <c r="G301" s="305" t="str">
        <f t="shared" si="9"/>
        <v>8179</v>
      </c>
    </row>
    <row r="302" spans="2:7">
      <c r="B302" s="235">
        <v>42591.750127314997</v>
      </c>
      <c r="C302" s="314">
        <v>100</v>
      </c>
      <c r="D302" s="258">
        <f t="shared" si="8"/>
        <v>4.9500000000000028</v>
      </c>
      <c r="E302" s="258">
        <v>95.05</v>
      </c>
      <c r="F302" s="236" t="s">
        <v>4109</v>
      </c>
      <c r="G302" s="305" t="str">
        <f t="shared" si="9"/>
        <v>7810</v>
      </c>
    </row>
    <row r="303" spans="2:7">
      <c r="B303" s="235">
        <v>42591.833379629999</v>
      </c>
      <c r="C303" s="314">
        <v>100</v>
      </c>
      <c r="D303" s="258">
        <f t="shared" si="8"/>
        <v>4.9500000000000028</v>
      </c>
      <c r="E303" s="258">
        <v>95.05</v>
      </c>
      <c r="F303" s="236" t="s">
        <v>4109</v>
      </c>
      <c r="G303" s="305" t="str">
        <f t="shared" si="9"/>
        <v>7810</v>
      </c>
    </row>
    <row r="304" spans="2:7">
      <c r="B304" s="235">
        <v>42591.833414351997</v>
      </c>
      <c r="C304" s="314">
        <v>100</v>
      </c>
      <c r="D304" s="258">
        <f t="shared" si="8"/>
        <v>5</v>
      </c>
      <c r="E304" s="258">
        <v>95</v>
      </c>
      <c r="F304" s="236" t="s">
        <v>4548</v>
      </c>
      <c r="G304" s="305" t="str">
        <f t="shared" si="9"/>
        <v>9606</v>
      </c>
    </row>
    <row r="305" spans="2:7">
      <c r="B305" s="235">
        <v>42591.834780092999</v>
      </c>
      <c r="C305" s="314">
        <v>50</v>
      </c>
      <c r="D305" s="258">
        <f t="shared" si="8"/>
        <v>2.4799999999999969</v>
      </c>
      <c r="E305" s="258">
        <v>47.52</v>
      </c>
      <c r="F305" s="236" t="s">
        <v>4549</v>
      </c>
      <c r="G305" s="305" t="str">
        <f t="shared" si="9"/>
        <v>6241</v>
      </c>
    </row>
    <row r="306" spans="2:7">
      <c r="B306" s="235">
        <v>42591.834988426002</v>
      </c>
      <c r="C306" s="314">
        <v>500</v>
      </c>
      <c r="D306" s="258">
        <f t="shared" si="8"/>
        <v>25</v>
      </c>
      <c r="E306" s="258">
        <v>475</v>
      </c>
      <c r="F306" s="236" t="s">
        <v>4550</v>
      </c>
      <c r="G306" s="305" t="str">
        <f t="shared" si="9"/>
        <v>2952</v>
      </c>
    </row>
    <row r="307" spans="2:7">
      <c r="B307" s="235">
        <v>42591.872384258997</v>
      </c>
      <c r="C307" s="314">
        <v>100</v>
      </c>
      <c r="D307" s="258">
        <f t="shared" si="8"/>
        <v>5</v>
      </c>
      <c r="E307" s="258">
        <v>95</v>
      </c>
      <c r="F307" s="236" t="s">
        <v>4551</v>
      </c>
      <c r="G307" s="305" t="str">
        <f t="shared" si="9"/>
        <v>6414</v>
      </c>
    </row>
    <row r="308" spans="2:7">
      <c r="B308" s="235">
        <v>42591.946782407002</v>
      </c>
      <c r="C308" s="314">
        <v>20</v>
      </c>
      <c r="D308" s="258">
        <f t="shared" si="8"/>
        <v>1.3999999999999986</v>
      </c>
      <c r="E308" s="258">
        <v>18.600000000000001</v>
      </c>
      <c r="F308" s="236" t="s">
        <v>4552</v>
      </c>
      <c r="G308" s="305" t="str">
        <f t="shared" si="9"/>
        <v>6362</v>
      </c>
    </row>
    <row r="309" spans="2:7">
      <c r="B309" s="235">
        <v>42591.985034721998</v>
      </c>
      <c r="C309" s="314">
        <v>200</v>
      </c>
      <c r="D309" s="258">
        <f t="shared" si="8"/>
        <v>10</v>
      </c>
      <c r="E309" s="258">
        <v>190</v>
      </c>
      <c r="F309" s="236" t="s">
        <v>4553</v>
      </c>
      <c r="G309" s="305" t="str">
        <f t="shared" si="9"/>
        <v>9157</v>
      </c>
    </row>
    <row r="310" spans="2:7">
      <c r="B310" s="235">
        <v>42592.041736111001</v>
      </c>
      <c r="C310" s="314">
        <v>200</v>
      </c>
      <c r="D310" s="258">
        <f t="shared" si="8"/>
        <v>10</v>
      </c>
      <c r="E310" s="258">
        <v>190</v>
      </c>
      <c r="F310" s="236" t="s">
        <v>4554</v>
      </c>
      <c r="G310" s="305" t="str">
        <f t="shared" si="9"/>
        <v>6621</v>
      </c>
    </row>
    <row r="311" spans="2:7">
      <c r="B311" s="235">
        <v>42592.083391204003</v>
      </c>
      <c r="C311" s="314">
        <v>100</v>
      </c>
      <c r="D311" s="258">
        <f t="shared" si="8"/>
        <v>4.9500000000000028</v>
      </c>
      <c r="E311" s="258">
        <v>95.05</v>
      </c>
      <c r="F311" s="236" t="s">
        <v>4109</v>
      </c>
      <c r="G311" s="305" t="str">
        <f t="shared" si="9"/>
        <v>7810</v>
      </c>
    </row>
    <row r="312" spans="2:7">
      <c r="B312" s="235">
        <v>42592.150173611</v>
      </c>
      <c r="C312" s="314">
        <v>250</v>
      </c>
      <c r="D312" s="258">
        <f t="shared" si="8"/>
        <v>12.5</v>
      </c>
      <c r="E312" s="258">
        <v>237.5</v>
      </c>
      <c r="F312" s="236" t="s">
        <v>4555</v>
      </c>
      <c r="G312" s="305" t="str">
        <f t="shared" si="9"/>
        <v>4777</v>
      </c>
    </row>
    <row r="313" spans="2:7">
      <c r="B313" s="235">
        <v>42592.427997685001</v>
      </c>
      <c r="C313" s="314">
        <v>400</v>
      </c>
      <c r="D313" s="258">
        <f t="shared" si="8"/>
        <v>19.800000000000011</v>
      </c>
      <c r="E313" s="258">
        <v>380.2</v>
      </c>
      <c r="F313" s="236" t="s">
        <v>4556</v>
      </c>
      <c r="G313" s="305" t="str">
        <f t="shared" si="9"/>
        <v>9959</v>
      </c>
    </row>
    <row r="314" spans="2:7">
      <c r="B314" s="235">
        <v>42592.474432870004</v>
      </c>
      <c r="C314" s="314">
        <v>500</v>
      </c>
      <c r="D314" s="258">
        <f t="shared" si="8"/>
        <v>35</v>
      </c>
      <c r="E314" s="258">
        <v>465</v>
      </c>
      <c r="F314" s="236" t="s">
        <v>4557</v>
      </c>
      <c r="G314" s="305" t="str">
        <f t="shared" si="9"/>
        <v>8332</v>
      </c>
    </row>
    <row r="315" spans="2:7">
      <c r="B315" s="235">
        <v>42592.500046296002</v>
      </c>
      <c r="C315" s="314">
        <v>200</v>
      </c>
      <c r="D315" s="258">
        <f t="shared" si="8"/>
        <v>9.9000000000000057</v>
      </c>
      <c r="E315" s="258">
        <v>190.1</v>
      </c>
      <c r="F315" s="236" t="s">
        <v>4558</v>
      </c>
      <c r="G315" s="305" t="str">
        <f t="shared" si="9"/>
        <v>8229</v>
      </c>
    </row>
    <row r="316" spans="2:7">
      <c r="B316" s="235">
        <v>42592.583344906998</v>
      </c>
      <c r="C316" s="314">
        <v>300</v>
      </c>
      <c r="D316" s="258">
        <f t="shared" si="8"/>
        <v>21</v>
      </c>
      <c r="E316" s="258">
        <v>279</v>
      </c>
      <c r="F316" s="236" t="s">
        <v>4559</v>
      </c>
      <c r="G316" s="305" t="str">
        <f t="shared" si="9"/>
        <v>3609</v>
      </c>
    </row>
    <row r="317" spans="2:7">
      <c r="B317" s="235">
        <v>42592.598414352004</v>
      </c>
      <c r="C317" s="314">
        <v>250</v>
      </c>
      <c r="D317" s="258">
        <f t="shared" si="8"/>
        <v>12.379999999999995</v>
      </c>
      <c r="E317" s="258">
        <v>237.62</v>
      </c>
      <c r="F317" s="236" t="s">
        <v>4560</v>
      </c>
      <c r="G317" s="305" t="str">
        <f t="shared" si="9"/>
        <v>2470</v>
      </c>
    </row>
    <row r="318" spans="2:7">
      <c r="B318" s="235">
        <v>42592.615821758998</v>
      </c>
      <c r="C318" s="314">
        <v>40</v>
      </c>
      <c r="D318" s="258">
        <f t="shared" si="8"/>
        <v>2</v>
      </c>
      <c r="E318" s="258">
        <v>38</v>
      </c>
      <c r="F318" s="236" t="s">
        <v>4561</v>
      </c>
      <c r="G318" s="305" t="str">
        <f t="shared" si="9"/>
        <v>4220</v>
      </c>
    </row>
    <row r="319" spans="2:7">
      <c r="B319" s="235">
        <v>42592.625034721998</v>
      </c>
      <c r="C319" s="314">
        <v>150</v>
      </c>
      <c r="D319" s="258">
        <f t="shared" si="8"/>
        <v>7.5</v>
      </c>
      <c r="E319" s="258">
        <v>142.5</v>
      </c>
      <c r="F319" s="236" t="s">
        <v>4562</v>
      </c>
      <c r="G319" s="305" t="str">
        <f t="shared" si="9"/>
        <v>1758</v>
      </c>
    </row>
    <row r="320" spans="2:7">
      <c r="B320" s="235">
        <v>42592.637106481001</v>
      </c>
      <c r="C320" s="314">
        <v>1000</v>
      </c>
      <c r="D320" s="258">
        <f t="shared" si="8"/>
        <v>49.5</v>
      </c>
      <c r="E320" s="258">
        <v>950.5</v>
      </c>
      <c r="F320" s="236" t="s">
        <v>4563</v>
      </c>
      <c r="G320" s="305" t="str">
        <f t="shared" si="9"/>
        <v>9977</v>
      </c>
    </row>
    <row r="321" spans="2:7">
      <c r="B321" s="235">
        <v>42592.664270832996</v>
      </c>
      <c r="C321" s="314">
        <v>500</v>
      </c>
      <c r="D321" s="258">
        <f t="shared" si="8"/>
        <v>24.75</v>
      </c>
      <c r="E321" s="258">
        <v>475.25</v>
      </c>
      <c r="F321" s="236" t="s">
        <v>4564</v>
      </c>
      <c r="G321" s="305" t="str">
        <f t="shared" si="9"/>
        <v>7030</v>
      </c>
    </row>
    <row r="322" spans="2:7">
      <c r="B322" s="235">
        <v>42592.708368056003</v>
      </c>
      <c r="C322" s="314">
        <v>100</v>
      </c>
      <c r="D322" s="258">
        <f t="shared" si="8"/>
        <v>5</v>
      </c>
      <c r="E322" s="258">
        <v>95</v>
      </c>
      <c r="F322" s="236" t="s">
        <v>4565</v>
      </c>
      <c r="G322" s="305" t="str">
        <f t="shared" si="9"/>
        <v>7290</v>
      </c>
    </row>
    <row r="323" spans="2:7">
      <c r="B323" s="235">
        <v>42592.708449074002</v>
      </c>
      <c r="C323" s="314">
        <v>100</v>
      </c>
      <c r="D323" s="258">
        <f t="shared" si="8"/>
        <v>5</v>
      </c>
      <c r="E323" s="258">
        <v>95</v>
      </c>
      <c r="F323" s="236" t="s">
        <v>4566</v>
      </c>
      <c r="G323" s="305" t="str">
        <f t="shared" si="9"/>
        <v>5858</v>
      </c>
    </row>
    <row r="324" spans="2:7">
      <c r="B324" s="235">
        <v>42592.726828703999</v>
      </c>
      <c r="C324" s="314">
        <v>100</v>
      </c>
      <c r="D324" s="258">
        <f t="shared" si="8"/>
        <v>4.9500000000000028</v>
      </c>
      <c r="E324" s="258">
        <v>95.05</v>
      </c>
      <c r="F324" s="236" t="s">
        <v>4567</v>
      </c>
      <c r="G324" s="305" t="str">
        <f t="shared" si="9"/>
        <v>0555</v>
      </c>
    </row>
    <row r="325" spans="2:7">
      <c r="B325" s="235">
        <v>42592.742094907</v>
      </c>
      <c r="C325" s="314">
        <v>10</v>
      </c>
      <c r="D325" s="258">
        <f t="shared" si="8"/>
        <v>0.5</v>
      </c>
      <c r="E325" s="258">
        <v>9.5</v>
      </c>
      <c r="F325" s="236" t="s">
        <v>4389</v>
      </c>
      <c r="G325" s="305" t="str">
        <f t="shared" si="9"/>
        <v>6454</v>
      </c>
    </row>
    <row r="326" spans="2:7">
      <c r="B326" s="235">
        <v>42592.750023148001</v>
      </c>
      <c r="C326" s="314">
        <v>1000</v>
      </c>
      <c r="D326" s="258">
        <f t="shared" ref="D326:D389" si="10">SUM(C326-E326)</f>
        <v>49.5</v>
      </c>
      <c r="E326" s="258">
        <v>950.5</v>
      </c>
      <c r="F326" s="236" t="s">
        <v>4568</v>
      </c>
      <c r="G326" s="305" t="str">
        <f t="shared" ref="G326:G337" si="11">RIGHT(F326,4)</f>
        <v>6264</v>
      </c>
    </row>
    <row r="327" spans="2:7">
      <c r="B327" s="235">
        <v>42592.779733796</v>
      </c>
      <c r="C327" s="314">
        <v>50</v>
      </c>
      <c r="D327" s="258">
        <f t="shared" si="10"/>
        <v>2.5</v>
      </c>
      <c r="E327" s="258">
        <v>47.5</v>
      </c>
      <c r="F327" s="236" t="s">
        <v>4569</v>
      </c>
      <c r="G327" s="305" t="str">
        <f t="shared" si="11"/>
        <v>1704</v>
      </c>
    </row>
    <row r="328" spans="2:7">
      <c r="B328" s="235">
        <v>42592.798287037003</v>
      </c>
      <c r="C328" s="314">
        <v>100</v>
      </c>
      <c r="D328" s="258">
        <f t="shared" si="10"/>
        <v>5</v>
      </c>
      <c r="E328" s="258">
        <v>95</v>
      </c>
      <c r="F328" s="236" t="s">
        <v>4570</v>
      </c>
      <c r="G328" s="305" t="str">
        <f t="shared" si="11"/>
        <v>8070</v>
      </c>
    </row>
    <row r="329" spans="2:7">
      <c r="B329" s="235">
        <v>42592.804143519003</v>
      </c>
      <c r="C329" s="314">
        <v>100</v>
      </c>
      <c r="D329" s="258">
        <f t="shared" si="10"/>
        <v>5</v>
      </c>
      <c r="E329" s="258">
        <v>95</v>
      </c>
      <c r="F329" s="236" t="s">
        <v>4468</v>
      </c>
      <c r="G329" s="305" t="str">
        <f t="shared" si="11"/>
        <v>7358</v>
      </c>
    </row>
    <row r="330" spans="2:7">
      <c r="B330" s="235">
        <v>42592.806909722</v>
      </c>
      <c r="C330" s="314">
        <v>700</v>
      </c>
      <c r="D330" s="258">
        <f t="shared" si="10"/>
        <v>35</v>
      </c>
      <c r="E330" s="258">
        <v>665</v>
      </c>
      <c r="F330" s="236" t="s">
        <v>4352</v>
      </c>
      <c r="G330" s="305" t="str">
        <f t="shared" si="11"/>
        <v>0028</v>
      </c>
    </row>
    <row r="331" spans="2:7">
      <c r="B331" s="235">
        <v>42592.818356481002</v>
      </c>
      <c r="C331" s="314">
        <v>100</v>
      </c>
      <c r="D331" s="258">
        <f t="shared" si="10"/>
        <v>5</v>
      </c>
      <c r="E331" s="258">
        <v>95</v>
      </c>
      <c r="F331" s="236" t="s">
        <v>4571</v>
      </c>
      <c r="G331" s="305" t="str">
        <f t="shared" si="11"/>
        <v>2367</v>
      </c>
    </row>
    <row r="332" spans="2:7">
      <c r="B332" s="235">
        <v>42592.875069444002</v>
      </c>
      <c r="C332" s="314">
        <v>50</v>
      </c>
      <c r="D332" s="258">
        <f t="shared" si="10"/>
        <v>2.5</v>
      </c>
      <c r="E332" s="258">
        <v>47.5</v>
      </c>
      <c r="F332" s="236" t="s">
        <v>4572</v>
      </c>
      <c r="G332" s="305" t="str">
        <f t="shared" si="11"/>
        <v>2088</v>
      </c>
    </row>
    <row r="333" spans="2:7">
      <c r="B333" s="235">
        <v>42592.911481481002</v>
      </c>
      <c r="C333" s="314">
        <v>500</v>
      </c>
      <c r="D333" s="258">
        <f t="shared" si="10"/>
        <v>35</v>
      </c>
      <c r="E333" s="258">
        <v>465</v>
      </c>
      <c r="F333" s="236" t="s">
        <v>4573</v>
      </c>
      <c r="G333" s="305" t="str">
        <f t="shared" si="11"/>
        <v>1579</v>
      </c>
    </row>
    <row r="334" spans="2:7">
      <c r="B334" s="235">
        <v>42592.912083333002</v>
      </c>
      <c r="C334" s="314">
        <v>10</v>
      </c>
      <c r="D334" s="258">
        <f t="shared" si="10"/>
        <v>0.5</v>
      </c>
      <c r="E334" s="258">
        <v>9.5</v>
      </c>
      <c r="F334" s="236" t="s">
        <v>4440</v>
      </c>
      <c r="G334" s="305" t="str">
        <f t="shared" si="11"/>
        <v>0457</v>
      </c>
    </row>
    <row r="335" spans="2:7">
      <c r="B335" s="235">
        <v>42592.942002315001</v>
      </c>
      <c r="C335" s="314">
        <v>80</v>
      </c>
      <c r="D335" s="258">
        <f t="shared" si="10"/>
        <v>4</v>
      </c>
      <c r="E335" s="258">
        <v>76</v>
      </c>
      <c r="F335" s="236" t="s">
        <v>4305</v>
      </c>
      <c r="G335" s="305" t="str">
        <f t="shared" si="11"/>
        <v>9717</v>
      </c>
    </row>
    <row r="336" spans="2:7">
      <c r="B336" s="235">
        <v>42592.967916667003</v>
      </c>
      <c r="C336" s="314">
        <v>2000</v>
      </c>
      <c r="D336" s="258">
        <f t="shared" si="10"/>
        <v>100</v>
      </c>
      <c r="E336" s="258">
        <v>1900</v>
      </c>
      <c r="F336" s="236" t="s">
        <v>4574</v>
      </c>
      <c r="G336" s="305" t="str">
        <f t="shared" si="11"/>
        <v>9181</v>
      </c>
    </row>
    <row r="337" spans="2:7">
      <c r="B337" s="235">
        <v>42592.969687500001</v>
      </c>
      <c r="C337" s="314">
        <v>200</v>
      </c>
      <c r="D337" s="258">
        <f t="shared" si="10"/>
        <v>10</v>
      </c>
      <c r="E337" s="258">
        <v>190</v>
      </c>
      <c r="F337" s="236" t="s">
        <v>4509</v>
      </c>
      <c r="G337" s="305" t="str">
        <f t="shared" si="11"/>
        <v>3703</v>
      </c>
    </row>
    <row r="338" spans="2:7">
      <c r="B338" s="235">
        <v>42592.974305556003</v>
      </c>
      <c r="C338" s="314">
        <v>200</v>
      </c>
      <c r="D338" s="258">
        <f t="shared" si="10"/>
        <v>14</v>
      </c>
      <c r="E338" s="258">
        <v>186</v>
      </c>
      <c r="F338" s="236" t="s">
        <v>4575</v>
      </c>
      <c r="G338" s="305" t="str">
        <f>RIGHT(F338,4)</f>
        <v>2735</v>
      </c>
    </row>
    <row r="339" spans="2:7">
      <c r="B339" s="235">
        <v>42592.985069444003</v>
      </c>
      <c r="C339" s="314">
        <v>100</v>
      </c>
      <c r="D339" s="258">
        <f t="shared" si="10"/>
        <v>5</v>
      </c>
      <c r="E339" s="258">
        <v>95</v>
      </c>
      <c r="F339" s="236" t="s">
        <v>4345</v>
      </c>
      <c r="G339" s="305" t="str">
        <f t="shared" ref="G339:G402" si="12">RIGHT(F339,4)</f>
        <v>6160</v>
      </c>
    </row>
    <row r="340" spans="2:7">
      <c r="B340" s="235">
        <v>42593.176238426</v>
      </c>
      <c r="C340" s="314">
        <v>150</v>
      </c>
      <c r="D340" s="258">
        <f t="shared" si="10"/>
        <v>7.5</v>
      </c>
      <c r="E340" s="258">
        <v>142.5</v>
      </c>
      <c r="F340" s="236" t="s">
        <v>4576</v>
      </c>
      <c r="G340" s="305" t="str">
        <f t="shared" si="12"/>
        <v>9013</v>
      </c>
    </row>
    <row r="341" spans="2:7">
      <c r="B341" s="235">
        <v>42593.270405092997</v>
      </c>
      <c r="C341" s="314">
        <v>1601</v>
      </c>
      <c r="D341" s="258">
        <f t="shared" si="10"/>
        <v>80.049999999999955</v>
      </c>
      <c r="E341" s="258">
        <v>1520.95</v>
      </c>
      <c r="F341" s="236" t="s">
        <v>4577</v>
      </c>
      <c r="G341" s="305" t="str">
        <f t="shared" si="12"/>
        <v>5329</v>
      </c>
    </row>
    <row r="342" spans="2:7">
      <c r="B342" s="235">
        <v>42593.273657407</v>
      </c>
      <c r="C342" s="314">
        <v>100</v>
      </c>
      <c r="D342" s="258">
        <f t="shared" si="10"/>
        <v>4.9500000000000028</v>
      </c>
      <c r="E342" s="258">
        <v>95.05</v>
      </c>
      <c r="F342" s="236" t="s">
        <v>4578</v>
      </c>
      <c r="G342" s="305" t="str">
        <f t="shared" si="12"/>
        <v>7766</v>
      </c>
    </row>
    <row r="343" spans="2:7">
      <c r="B343" s="235">
        <v>42593.286655092998</v>
      </c>
      <c r="C343" s="314">
        <v>150</v>
      </c>
      <c r="D343" s="258">
        <f t="shared" si="10"/>
        <v>7.5</v>
      </c>
      <c r="E343" s="258">
        <v>142.5</v>
      </c>
      <c r="F343" s="236" t="s">
        <v>4302</v>
      </c>
      <c r="G343" s="305" t="str">
        <f t="shared" si="12"/>
        <v>2200</v>
      </c>
    </row>
    <row r="344" spans="2:7">
      <c r="B344" s="235">
        <v>42593.317766204003</v>
      </c>
      <c r="C344" s="314">
        <v>100</v>
      </c>
      <c r="D344" s="258">
        <f t="shared" si="10"/>
        <v>7</v>
      </c>
      <c r="E344" s="258">
        <v>93</v>
      </c>
      <c r="F344" s="236" t="s">
        <v>4579</v>
      </c>
      <c r="G344" s="305" t="str">
        <f t="shared" si="12"/>
        <v>7883</v>
      </c>
    </row>
    <row r="345" spans="2:7">
      <c r="B345" s="235">
        <v>42593.333171295999</v>
      </c>
      <c r="C345" s="314">
        <v>100</v>
      </c>
      <c r="D345" s="258">
        <f t="shared" si="10"/>
        <v>7</v>
      </c>
      <c r="E345" s="258">
        <v>93</v>
      </c>
      <c r="F345" s="236" t="s">
        <v>4580</v>
      </c>
      <c r="G345" s="305" t="str">
        <f t="shared" si="12"/>
        <v>2784</v>
      </c>
    </row>
    <row r="346" spans="2:7">
      <c r="B346" s="235">
        <v>42593.392928241003</v>
      </c>
      <c r="C346" s="314">
        <v>100</v>
      </c>
      <c r="D346" s="258">
        <f t="shared" si="10"/>
        <v>5</v>
      </c>
      <c r="E346" s="258">
        <v>95</v>
      </c>
      <c r="F346" s="236" t="s">
        <v>4581</v>
      </c>
      <c r="G346" s="305" t="str">
        <f t="shared" si="12"/>
        <v>9703</v>
      </c>
    </row>
    <row r="347" spans="2:7">
      <c r="B347" s="235">
        <v>42593.394375000003</v>
      </c>
      <c r="C347" s="314">
        <v>1000</v>
      </c>
      <c r="D347" s="258">
        <f t="shared" si="10"/>
        <v>50</v>
      </c>
      <c r="E347" s="258">
        <v>950</v>
      </c>
      <c r="F347" s="236" t="s">
        <v>4582</v>
      </c>
      <c r="G347" s="305" t="str">
        <f t="shared" si="12"/>
        <v>4492</v>
      </c>
    </row>
    <row r="348" spans="2:7">
      <c r="B348" s="235">
        <v>42593.418449074001</v>
      </c>
      <c r="C348" s="314">
        <v>50</v>
      </c>
      <c r="D348" s="258">
        <f t="shared" si="10"/>
        <v>2.5</v>
      </c>
      <c r="E348" s="258">
        <v>47.5</v>
      </c>
      <c r="F348" s="236" t="s">
        <v>4583</v>
      </c>
      <c r="G348" s="305" t="str">
        <f t="shared" si="12"/>
        <v>4723</v>
      </c>
    </row>
    <row r="349" spans="2:7">
      <c r="B349" s="235">
        <v>42593.419386574002</v>
      </c>
      <c r="C349" s="314">
        <v>500</v>
      </c>
      <c r="D349" s="258">
        <f t="shared" si="10"/>
        <v>25</v>
      </c>
      <c r="E349" s="258">
        <v>475</v>
      </c>
      <c r="F349" s="236" t="s">
        <v>4584</v>
      </c>
      <c r="G349" s="305" t="str">
        <f t="shared" si="12"/>
        <v>7589</v>
      </c>
    </row>
    <row r="350" spans="2:7">
      <c r="B350" s="235">
        <v>42593.420543981003</v>
      </c>
      <c r="C350" s="314">
        <v>100</v>
      </c>
      <c r="D350" s="258">
        <f t="shared" si="10"/>
        <v>5</v>
      </c>
      <c r="E350" s="258">
        <v>95</v>
      </c>
      <c r="F350" s="236" t="s">
        <v>4585</v>
      </c>
      <c r="G350" s="305" t="str">
        <f t="shared" si="12"/>
        <v>7942</v>
      </c>
    </row>
    <row r="351" spans="2:7">
      <c r="B351" s="235">
        <v>42593.425659722001</v>
      </c>
      <c r="C351" s="314">
        <v>30</v>
      </c>
      <c r="D351" s="258">
        <f t="shared" si="10"/>
        <v>1.5</v>
      </c>
      <c r="E351" s="258">
        <v>28.5</v>
      </c>
      <c r="F351" s="236" t="s">
        <v>4043</v>
      </c>
      <c r="G351" s="305" t="str">
        <f t="shared" si="12"/>
        <v>4100</v>
      </c>
    </row>
    <row r="352" spans="2:7">
      <c r="B352" s="235">
        <v>42593.447708332998</v>
      </c>
      <c r="C352" s="314">
        <v>6000</v>
      </c>
      <c r="D352" s="258">
        <f t="shared" si="10"/>
        <v>300</v>
      </c>
      <c r="E352" s="258">
        <v>5700</v>
      </c>
      <c r="F352" s="236" t="s">
        <v>4586</v>
      </c>
      <c r="G352" s="305" t="str">
        <f t="shared" si="12"/>
        <v>1652</v>
      </c>
    </row>
    <row r="353" spans="2:7">
      <c r="B353" s="235">
        <v>42593.457465277999</v>
      </c>
      <c r="C353" s="314">
        <v>100</v>
      </c>
      <c r="D353" s="258">
        <f t="shared" si="10"/>
        <v>5</v>
      </c>
      <c r="E353" s="258">
        <v>95</v>
      </c>
      <c r="F353" s="236" t="s">
        <v>4587</v>
      </c>
      <c r="G353" s="305" t="str">
        <f t="shared" si="12"/>
        <v>2267</v>
      </c>
    </row>
    <row r="354" spans="2:7">
      <c r="B354" s="235">
        <v>42593.500023148001</v>
      </c>
      <c r="C354" s="314">
        <v>100</v>
      </c>
      <c r="D354" s="258">
        <f t="shared" si="10"/>
        <v>4.9500000000000028</v>
      </c>
      <c r="E354" s="258">
        <v>95.05</v>
      </c>
      <c r="F354" s="236" t="s">
        <v>4588</v>
      </c>
      <c r="G354" s="305" t="str">
        <f t="shared" si="12"/>
        <v>1526</v>
      </c>
    </row>
    <row r="355" spans="2:7">
      <c r="B355" s="235">
        <v>42593.500370369999</v>
      </c>
      <c r="C355" s="314">
        <v>500</v>
      </c>
      <c r="D355" s="258">
        <f t="shared" si="10"/>
        <v>25</v>
      </c>
      <c r="E355" s="258">
        <v>475</v>
      </c>
      <c r="F355" s="236" t="s">
        <v>4589</v>
      </c>
      <c r="G355" s="305" t="str">
        <f t="shared" si="12"/>
        <v>5100</v>
      </c>
    </row>
    <row r="356" spans="2:7">
      <c r="B356" s="235">
        <v>42593.513518519001</v>
      </c>
      <c r="C356" s="314">
        <v>50</v>
      </c>
      <c r="D356" s="258">
        <f t="shared" si="10"/>
        <v>2.4799999999999969</v>
      </c>
      <c r="E356" s="258">
        <v>47.52</v>
      </c>
      <c r="F356" s="236" t="s">
        <v>4590</v>
      </c>
      <c r="G356" s="305" t="str">
        <f t="shared" si="12"/>
        <v>9427</v>
      </c>
    </row>
    <row r="357" spans="2:7">
      <c r="B357" s="235">
        <v>42593.522592592999</v>
      </c>
      <c r="C357" s="314">
        <v>75</v>
      </c>
      <c r="D357" s="258">
        <f t="shared" si="10"/>
        <v>3.75</v>
      </c>
      <c r="E357" s="258">
        <v>71.25</v>
      </c>
      <c r="F357" s="236" t="s">
        <v>4591</v>
      </c>
      <c r="G357" s="305" t="str">
        <f t="shared" si="12"/>
        <v>0783</v>
      </c>
    </row>
    <row r="358" spans="2:7">
      <c r="B358" s="235">
        <v>42593.523148148</v>
      </c>
      <c r="C358" s="314">
        <v>400</v>
      </c>
      <c r="D358" s="258">
        <f t="shared" si="10"/>
        <v>28</v>
      </c>
      <c r="E358" s="258">
        <v>372</v>
      </c>
      <c r="F358" s="236" t="s">
        <v>4592</v>
      </c>
      <c r="G358" s="305" t="str">
        <f t="shared" si="12"/>
        <v>0242</v>
      </c>
    </row>
    <row r="359" spans="2:7">
      <c r="B359" s="235">
        <v>42593.524826389003</v>
      </c>
      <c r="C359" s="314">
        <v>1000</v>
      </c>
      <c r="D359" s="258">
        <f t="shared" si="10"/>
        <v>50</v>
      </c>
      <c r="E359" s="258">
        <v>950</v>
      </c>
      <c r="F359" s="236" t="s">
        <v>4593</v>
      </c>
      <c r="G359" s="305" t="str">
        <f t="shared" si="12"/>
        <v>4112</v>
      </c>
    </row>
    <row r="360" spans="2:7">
      <c r="B360" s="235">
        <v>42593.539537037002</v>
      </c>
      <c r="C360" s="314">
        <v>50</v>
      </c>
      <c r="D360" s="258">
        <f t="shared" si="10"/>
        <v>2.5</v>
      </c>
      <c r="E360" s="258">
        <v>47.5</v>
      </c>
      <c r="F360" s="236" t="s">
        <v>4594</v>
      </c>
      <c r="G360" s="305" t="str">
        <f t="shared" si="12"/>
        <v>0544</v>
      </c>
    </row>
    <row r="361" spans="2:7">
      <c r="B361" s="235">
        <v>42593.542037036997</v>
      </c>
      <c r="C361" s="314">
        <v>200</v>
      </c>
      <c r="D361" s="258">
        <f t="shared" si="10"/>
        <v>10</v>
      </c>
      <c r="E361" s="258">
        <v>190</v>
      </c>
      <c r="F361" s="236" t="s">
        <v>4595</v>
      </c>
      <c r="G361" s="305" t="str">
        <f t="shared" si="12"/>
        <v>3119</v>
      </c>
    </row>
    <row r="362" spans="2:7">
      <c r="B362" s="235">
        <v>42593.581157407003</v>
      </c>
      <c r="C362" s="314">
        <v>200</v>
      </c>
      <c r="D362" s="258">
        <f t="shared" si="10"/>
        <v>10</v>
      </c>
      <c r="E362" s="258">
        <v>190</v>
      </c>
      <c r="F362" s="236" t="s">
        <v>4596</v>
      </c>
      <c r="G362" s="305" t="str">
        <f t="shared" si="12"/>
        <v>3431</v>
      </c>
    </row>
    <row r="363" spans="2:7">
      <c r="B363" s="235">
        <v>42593.583668981002</v>
      </c>
      <c r="C363" s="314">
        <v>500</v>
      </c>
      <c r="D363" s="258">
        <f t="shared" si="10"/>
        <v>24.75</v>
      </c>
      <c r="E363" s="258">
        <v>475.25</v>
      </c>
      <c r="F363" s="236" t="s">
        <v>4307</v>
      </c>
      <c r="G363" s="305" t="str">
        <f t="shared" si="12"/>
        <v>6939</v>
      </c>
    </row>
    <row r="364" spans="2:7">
      <c r="B364" s="235">
        <v>42593.586562500001</v>
      </c>
      <c r="C364" s="314">
        <v>50</v>
      </c>
      <c r="D364" s="258">
        <f t="shared" si="10"/>
        <v>2.5</v>
      </c>
      <c r="E364" s="258">
        <v>47.5</v>
      </c>
      <c r="F364" s="236" t="s">
        <v>4389</v>
      </c>
      <c r="G364" s="305" t="str">
        <f t="shared" si="12"/>
        <v>6454</v>
      </c>
    </row>
    <row r="365" spans="2:7">
      <c r="B365" s="235">
        <v>42593.591608795999</v>
      </c>
      <c r="C365" s="314">
        <v>100</v>
      </c>
      <c r="D365" s="258">
        <f t="shared" si="10"/>
        <v>5</v>
      </c>
      <c r="E365" s="258">
        <v>95</v>
      </c>
      <c r="F365" s="236" t="s">
        <v>4597</v>
      </c>
      <c r="G365" s="305" t="str">
        <f t="shared" si="12"/>
        <v>1255</v>
      </c>
    </row>
    <row r="366" spans="2:7">
      <c r="B366" s="235">
        <v>42593.592256944001</v>
      </c>
      <c r="C366" s="314">
        <v>1000</v>
      </c>
      <c r="D366" s="258">
        <f t="shared" si="10"/>
        <v>50</v>
      </c>
      <c r="E366" s="258">
        <v>950</v>
      </c>
      <c r="F366" s="236" t="s">
        <v>4598</v>
      </c>
      <c r="G366" s="305" t="str">
        <f t="shared" si="12"/>
        <v>4356</v>
      </c>
    </row>
    <row r="367" spans="2:7">
      <c r="B367" s="235">
        <v>42593.592939814996</v>
      </c>
      <c r="C367" s="314">
        <v>210</v>
      </c>
      <c r="D367" s="258">
        <f t="shared" si="10"/>
        <v>10.5</v>
      </c>
      <c r="E367" s="258">
        <v>199.5</v>
      </c>
      <c r="F367" s="236" t="s">
        <v>4347</v>
      </c>
      <c r="G367" s="305" t="str">
        <f t="shared" si="12"/>
        <v>2131</v>
      </c>
    </row>
    <row r="368" spans="2:7">
      <c r="B368" s="235">
        <v>42593.606307870003</v>
      </c>
      <c r="C368" s="314">
        <v>100</v>
      </c>
      <c r="D368" s="258">
        <f t="shared" si="10"/>
        <v>4.9500000000000028</v>
      </c>
      <c r="E368" s="258">
        <v>95.05</v>
      </c>
      <c r="F368" s="236" t="s">
        <v>4416</v>
      </c>
      <c r="G368" s="305" t="str">
        <f t="shared" si="12"/>
        <v>3663</v>
      </c>
    </row>
    <row r="369" spans="2:7">
      <c r="B369" s="235">
        <v>42593.608148148</v>
      </c>
      <c r="C369" s="314">
        <v>300</v>
      </c>
      <c r="D369" s="258">
        <f t="shared" si="10"/>
        <v>15</v>
      </c>
      <c r="E369" s="258">
        <v>285</v>
      </c>
      <c r="F369" s="236" t="s">
        <v>4599</v>
      </c>
      <c r="G369" s="305" t="str">
        <f t="shared" si="12"/>
        <v>7909</v>
      </c>
    </row>
    <row r="370" spans="2:7">
      <c r="B370" s="235">
        <v>42593.611574073999</v>
      </c>
      <c r="C370" s="314">
        <v>50</v>
      </c>
      <c r="D370" s="258">
        <f t="shared" si="10"/>
        <v>3.5</v>
      </c>
      <c r="E370" s="258">
        <v>46.5</v>
      </c>
      <c r="F370" s="236" t="s">
        <v>4600</v>
      </c>
      <c r="G370" s="305" t="str">
        <f t="shared" si="12"/>
        <v>3173</v>
      </c>
    </row>
    <row r="371" spans="2:7">
      <c r="B371" s="235">
        <v>42593.627974536997</v>
      </c>
      <c r="C371" s="314">
        <v>500</v>
      </c>
      <c r="D371" s="258">
        <f t="shared" si="10"/>
        <v>25</v>
      </c>
      <c r="E371" s="258">
        <v>475</v>
      </c>
      <c r="F371" s="236" t="s">
        <v>4601</v>
      </c>
      <c r="G371" s="305" t="str">
        <f t="shared" si="12"/>
        <v>6514</v>
      </c>
    </row>
    <row r="372" spans="2:7">
      <c r="B372" s="235">
        <v>42593.638356481002</v>
      </c>
      <c r="C372" s="314">
        <v>200</v>
      </c>
      <c r="D372" s="258">
        <f t="shared" si="10"/>
        <v>10</v>
      </c>
      <c r="E372" s="258">
        <v>190</v>
      </c>
      <c r="F372" s="236" t="s">
        <v>4573</v>
      </c>
      <c r="G372" s="305" t="str">
        <f t="shared" si="12"/>
        <v>1579</v>
      </c>
    </row>
    <row r="373" spans="2:7">
      <c r="B373" s="235">
        <v>42593.668043981001</v>
      </c>
      <c r="C373" s="314">
        <v>200</v>
      </c>
      <c r="D373" s="258">
        <f t="shared" si="10"/>
        <v>10</v>
      </c>
      <c r="E373" s="258">
        <v>190</v>
      </c>
      <c r="F373" s="236" t="s">
        <v>4412</v>
      </c>
      <c r="G373" s="305" t="str">
        <f t="shared" si="12"/>
        <v>3604</v>
      </c>
    </row>
    <row r="374" spans="2:7">
      <c r="B374" s="235">
        <v>42593.676979167001</v>
      </c>
      <c r="C374" s="314">
        <v>100</v>
      </c>
      <c r="D374" s="258">
        <f t="shared" si="10"/>
        <v>4.9500000000000028</v>
      </c>
      <c r="E374" s="258">
        <v>95.05</v>
      </c>
      <c r="F374" s="236" t="s">
        <v>4602</v>
      </c>
      <c r="G374" s="305" t="str">
        <f t="shared" si="12"/>
        <v>5959</v>
      </c>
    </row>
    <row r="375" spans="2:7">
      <c r="B375" s="235">
        <v>42593.708622685001</v>
      </c>
      <c r="C375" s="314">
        <v>100</v>
      </c>
      <c r="D375" s="258">
        <f t="shared" si="10"/>
        <v>5</v>
      </c>
      <c r="E375" s="258">
        <v>95</v>
      </c>
      <c r="F375" s="236" t="s">
        <v>4603</v>
      </c>
      <c r="G375" s="305" t="str">
        <f t="shared" si="12"/>
        <v>9045</v>
      </c>
    </row>
    <row r="376" spans="2:7">
      <c r="B376" s="235">
        <v>42593.714085647996</v>
      </c>
      <c r="C376" s="314">
        <v>50</v>
      </c>
      <c r="D376" s="258">
        <f t="shared" si="10"/>
        <v>2.5</v>
      </c>
      <c r="E376" s="258">
        <v>47.5</v>
      </c>
      <c r="F376" s="236" t="s">
        <v>4465</v>
      </c>
      <c r="G376" s="305" t="str">
        <f t="shared" si="12"/>
        <v>6371</v>
      </c>
    </row>
    <row r="377" spans="2:7">
      <c r="B377" s="235">
        <v>42593.727106480997</v>
      </c>
      <c r="C377" s="314">
        <v>500</v>
      </c>
      <c r="D377" s="258">
        <f t="shared" si="10"/>
        <v>25</v>
      </c>
      <c r="E377" s="258">
        <v>475</v>
      </c>
      <c r="F377" s="236" t="s">
        <v>4604</v>
      </c>
      <c r="G377" s="305" t="str">
        <f t="shared" si="12"/>
        <v>6266</v>
      </c>
    </row>
    <row r="378" spans="2:7">
      <c r="B378" s="235">
        <v>42593.780335648</v>
      </c>
      <c r="C378" s="314">
        <v>100</v>
      </c>
      <c r="D378" s="258">
        <f t="shared" si="10"/>
        <v>5</v>
      </c>
      <c r="E378" s="258">
        <v>95</v>
      </c>
      <c r="F378" s="236" t="s">
        <v>4605</v>
      </c>
      <c r="G378" s="305" t="str">
        <f t="shared" si="12"/>
        <v>3242</v>
      </c>
    </row>
    <row r="379" spans="2:7">
      <c r="B379" s="235">
        <v>42593.802280092998</v>
      </c>
      <c r="C379" s="314">
        <v>14</v>
      </c>
      <c r="D379" s="258">
        <f t="shared" si="10"/>
        <v>0.69999999999999929</v>
      </c>
      <c r="E379" s="258">
        <v>13.3</v>
      </c>
      <c r="F379" s="236" t="s">
        <v>4407</v>
      </c>
      <c r="G379" s="305" t="str">
        <f t="shared" si="12"/>
        <v>8382</v>
      </c>
    </row>
    <row r="380" spans="2:7">
      <c r="B380" s="235">
        <v>42593.843564814997</v>
      </c>
      <c r="C380" s="314">
        <v>200</v>
      </c>
      <c r="D380" s="258">
        <f t="shared" si="10"/>
        <v>10</v>
      </c>
      <c r="E380" s="258">
        <v>190</v>
      </c>
      <c r="F380" s="236" t="s">
        <v>4508</v>
      </c>
      <c r="G380" s="305" t="str">
        <f t="shared" si="12"/>
        <v>5899</v>
      </c>
    </row>
    <row r="381" spans="2:7">
      <c r="B381" s="235">
        <v>42593.874837962998</v>
      </c>
      <c r="C381" s="314">
        <v>100</v>
      </c>
      <c r="D381" s="258">
        <f t="shared" si="10"/>
        <v>5</v>
      </c>
      <c r="E381" s="258">
        <v>95</v>
      </c>
      <c r="F381" s="236" t="s">
        <v>4606</v>
      </c>
      <c r="G381" s="305" t="str">
        <f t="shared" si="12"/>
        <v>2030</v>
      </c>
    </row>
    <row r="382" spans="2:7">
      <c r="B382" s="235">
        <v>42593.875081019003</v>
      </c>
      <c r="C382" s="314">
        <v>100</v>
      </c>
      <c r="D382" s="258">
        <f t="shared" si="10"/>
        <v>5</v>
      </c>
      <c r="E382" s="258">
        <v>95</v>
      </c>
      <c r="F382" s="236" t="s">
        <v>4607</v>
      </c>
      <c r="G382" s="305" t="str">
        <f t="shared" si="12"/>
        <v>0008</v>
      </c>
    </row>
    <row r="383" spans="2:7">
      <c r="B383" s="235">
        <v>42593.916701388996</v>
      </c>
      <c r="C383" s="314">
        <v>200</v>
      </c>
      <c r="D383" s="258">
        <f t="shared" si="10"/>
        <v>9.9000000000000057</v>
      </c>
      <c r="E383" s="258">
        <v>190.1</v>
      </c>
      <c r="F383" s="236" t="s">
        <v>4608</v>
      </c>
      <c r="G383" s="305" t="str">
        <f t="shared" si="12"/>
        <v>3880</v>
      </c>
    </row>
    <row r="384" spans="2:7">
      <c r="B384" s="235">
        <v>42593.916712963</v>
      </c>
      <c r="C384" s="314">
        <v>50</v>
      </c>
      <c r="D384" s="258">
        <f t="shared" si="10"/>
        <v>2.5</v>
      </c>
      <c r="E384" s="258">
        <v>47.5</v>
      </c>
      <c r="F384" s="236" t="s">
        <v>4609</v>
      </c>
      <c r="G384" s="305" t="str">
        <f t="shared" si="12"/>
        <v>1901</v>
      </c>
    </row>
    <row r="385" spans="2:7">
      <c r="B385" s="235">
        <v>42593.916793981</v>
      </c>
      <c r="C385" s="314">
        <v>100</v>
      </c>
      <c r="D385" s="258">
        <f t="shared" si="10"/>
        <v>5</v>
      </c>
      <c r="E385" s="258">
        <v>95</v>
      </c>
      <c r="F385" s="236" t="s">
        <v>4610</v>
      </c>
      <c r="G385" s="305" t="str">
        <f t="shared" si="12"/>
        <v>9125</v>
      </c>
    </row>
    <row r="386" spans="2:7">
      <c r="B386" s="235">
        <v>42593.948437500003</v>
      </c>
      <c r="C386" s="314">
        <v>100</v>
      </c>
      <c r="D386" s="258">
        <f t="shared" si="10"/>
        <v>5</v>
      </c>
      <c r="E386" s="258">
        <v>95</v>
      </c>
      <c r="F386" s="236" t="s">
        <v>4611</v>
      </c>
      <c r="G386" s="305" t="str">
        <f t="shared" si="12"/>
        <v>6818</v>
      </c>
    </row>
    <row r="387" spans="2:7">
      <c r="B387" s="235">
        <v>42593.996782406997</v>
      </c>
      <c r="C387" s="314">
        <v>500</v>
      </c>
      <c r="D387" s="258">
        <f t="shared" si="10"/>
        <v>25</v>
      </c>
      <c r="E387" s="258">
        <v>475</v>
      </c>
      <c r="F387" s="236" t="s">
        <v>4565</v>
      </c>
      <c r="G387" s="305" t="str">
        <f t="shared" si="12"/>
        <v>7290</v>
      </c>
    </row>
    <row r="388" spans="2:7">
      <c r="B388" s="235">
        <v>42593.997337963003</v>
      </c>
      <c r="C388" s="314">
        <v>30</v>
      </c>
      <c r="D388" s="258">
        <f t="shared" si="10"/>
        <v>1.4899999999999984</v>
      </c>
      <c r="E388" s="258">
        <v>28.51</v>
      </c>
      <c r="F388" s="236" t="s">
        <v>4336</v>
      </c>
      <c r="G388" s="305" t="str">
        <f t="shared" si="12"/>
        <v>9650</v>
      </c>
    </row>
    <row r="389" spans="2:7">
      <c r="B389" s="235">
        <v>42594.277662036999</v>
      </c>
      <c r="C389" s="314">
        <v>130</v>
      </c>
      <c r="D389" s="258">
        <f t="shared" si="10"/>
        <v>6.4399999999999977</v>
      </c>
      <c r="E389" s="258">
        <v>123.56</v>
      </c>
      <c r="F389" s="236" t="s">
        <v>4612</v>
      </c>
      <c r="G389" s="305" t="str">
        <f t="shared" si="12"/>
        <v>7237</v>
      </c>
    </row>
    <row r="390" spans="2:7">
      <c r="B390" s="235">
        <v>42594.334421296</v>
      </c>
      <c r="C390" s="314">
        <v>400</v>
      </c>
      <c r="D390" s="258">
        <f t="shared" ref="D390:D453" si="13">SUM(C390-E390)</f>
        <v>20</v>
      </c>
      <c r="E390" s="258">
        <v>380</v>
      </c>
      <c r="F390" s="236" t="s">
        <v>4613</v>
      </c>
      <c r="G390" s="305" t="str">
        <f t="shared" si="12"/>
        <v>0702</v>
      </c>
    </row>
    <row r="391" spans="2:7">
      <c r="B391" s="235">
        <v>42594.375104166997</v>
      </c>
      <c r="C391" s="314">
        <v>150</v>
      </c>
      <c r="D391" s="258">
        <f t="shared" si="13"/>
        <v>7.5</v>
      </c>
      <c r="E391" s="258">
        <v>142.5</v>
      </c>
      <c r="F391" s="236" t="s">
        <v>4614</v>
      </c>
      <c r="G391" s="305" t="str">
        <f t="shared" si="12"/>
        <v>1799</v>
      </c>
    </row>
    <row r="392" spans="2:7">
      <c r="B392" s="235">
        <v>42594.380995369997</v>
      </c>
      <c r="C392" s="314">
        <v>100</v>
      </c>
      <c r="D392" s="258">
        <f t="shared" si="13"/>
        <v>4.9500000000000028</v>
      </c>
      <c r="E392" s="258">
        <v>95.05</v>
      </c>
      <c r="F392" s="236" t="s">
        <v>4406</v>
      </c>
      <c r="G392" s="305" t="str">
        <f t="shared" si="12"/>
        <v>0632</v>
      </c>
    </row>
    <row r="393" spans="2:7">
      <c r="B393" s="235">
        <v>42594.498356481003</v>
      </c>
      <c r="C393" s="314">
        <v>500</v>
      </c>
      <c r="D393" s="258">
        <f t="shared" si="13"/>
        <v>24.75</v>
      </c>
      <c r="E393" s="258">
        <v>475.25</v>
      </c>
      <c r="F393" s="236" t="s">
        <v>4615</v>
      </c>
      <c r="G393" s="305" t="str">
        <f t="shared" si="12"/>
        <v>8228</v>
      </c>
    </row>
    <row r="394" spans="2:7">
      <c r="B394" s="235">
        <v>42594.556354166998</v>
      </c>
      <c r="C394" s="314">
        <v>400</v>
      </c>
      <c r="D394" s="258">
        <f t="shared" si="13"/>
        <v>28</v>
      </c>
      <c r="E394" s="258">
        <v>372</v>
      </c>
      <c r="F394" s="236" t="s">
        <v>4616</v>
      </c>
      <c r="G394" s="305" t="str">
        <f t="shared" si="12"/>
        <v>1365</v>
      </c>
    </row>
    <row r="395" spans="2:7">
      <c r="B395" s="235">
        <v>42594.558946759003</v>
      </c>
      <c r="C395" s="314">
        <v>600</v>
      </c>
      <c r="D395" s="258">
        <f t="shared" si="13"/>
        <v>30</v>
      </c>
      <c r="E395" s="258">
        <v>570</v>
      </c>
      <c r="F395" s="236" t="s">
        <v>4617</v>
      </c>
      <c r="G395" s="305" t="str">
        <f t="shared" si="12"/>
        <v>3329</v>
      </c>
    </row>
    <row r="396" spans="2:7">
      <c r="B396" s="235">
        <v>42594.583425926001</v>
      </c>
      <c r="C396" s="314">
        <v>100</v>
      </c>
      <c r="D396" s="258">
        <f t="shared" si="13"/>
        <v>5</v>
      </c>
      <c r="E396" s="258">
        <v>95</v>
      </c>
      <c r="F396" s="236" t="s">
        <v>4618</v>
      </c>
      <c r="G396" s="305" t="str">
        <f t="shared" si="12"/>
        <v>5536</v>
      </c>
    </row>
    <row r="397" spans="2:7">
      <c r="B397" s="235">
        <v>42594.596053241003</v>
      </c>
      <c r="C397" s="314">
        <v>20</v>
      </c>
      <c r="D397" s="258">
        <f t="shared" si="13"/>
        <v>0.98999999999999844</v>
      </c>
      <c r="E397" s="258">
        <v>19.010000000000002</v>
      </c>
      <c r="F397" s="236" t="s">
        <v>4619</v>
      </c>
      <c r="G397" s="305" t="str">
        <f t="shared" si="12"/>
        <v>3977</v>
      </c>
    </row>
    <row r="398" spans="2:7">
      <c r="B398" s="235">
        <v>42594.625057869998</v>
      </c>
      <c r="C398" s="314">
        <v>500</v>
      </c>
      <c r="D398" s="258">
        <f t="shared" si="13"/>
        <v>35</v>
      </c>
      <c r="E398" s="258">
        <v>465</v>
      </c>
      <c r="F398" s="236" t="s">
        <v>4620</v>
      </c>
      <c r="G398" s="305" t="str">
        <f t="shared" si="12"/>
        <v>2681</v>
      </c>
    </row>
    <row r="399" spans="2:7">
      <c r="B399" s="235">
        <v>42594.671527778002</v>
      </c>
      <c r="C399" s="314">
        <v>150</v>
      </c>
      <c r="D399" s="258">
        <f t="shared" si="13"/>
        <v>7.5</v>
      </c>
      <c r="E399" s="258">
        <v>142.5</v>
      </c>
      <c r="F399" s="236" t="s">
        <v>4621</v>
      </c>
      <c r="G399" s="305" t="str">
        <f t="shared" si="12"/>
        <v>5579</v>
      </c>
    </row>
    <row r="400" spans="2:7">
      <c r="B400" s="235">
        <v>42594.679837962998</v>
      </c>
      <c r="C400" s="314">
        <v>1000</v>
      </c>
      <c r="D400" s="258">
        <f t="shared" si="13"/>
        <v>49.5</v>
      </c>
      <c r="E400" s="258">
        <v>950.5</v>
      </c>
      <c r="F400" s="236" t="s">
        <v>4622</v>
      </c>
      <c r="G400" s="305" t="str">
        <f t="shared" si="12"/>
        <v>5947</v>
      </c>
    </row>
    <row r="401" spans="2:7">
      <c r="B401" s="235">
        <v>42594.704641204</v>
      </c>
      <c r="C401" s="314">
        <v>1000</v>
      </c>
      <c r="D401" s="258">
        <f t="shared" si="13"/>
        <v>50</v>
      </c>
      <c r="E401" s="258">
        <v>950</v>
      </c>
      <c r="F401" s="236" t="s">
        <v>4623</v>
      </c>
      <c r="G401" s="305" t="str">
        <f t="shared" si="12"/>
        <v>6859</v>
      </c>
    </row>
    <row r="402" spans="2:7">
      <c r="B402" s="235">
        <v>42594.705289352001</v>
      </c>
      <c r="C402" s="314">
        <v>120</v>
      </c>
      <c r="D402" s="258">
        <f t="shared" si="13"/>
        <v>6</v>
      </c>
      <c r="E402" s="258">
        <v>114</v>
      </c>
      <c r="F402" s="236" t="s">
        <v>4624</v>
      </c>
      <c r="G402" s="305" t="str">
        <f t="shared" si="12"/>
        <v>4529</v>
      </c>
    </row>
    <row r="403" spans="2:7">
      <c r="B403" s="235">
        <v>42594.708472222002</v>
      </c>
      <c r="C403" s="314">
        <v>500</v>
      </c>
      <c r="D403" s="258">
        <f t="shared" si="13"/>
        <v>24.75</v>
      </c>
      <c r="E403" s="258">
        <v>475.25</v>
      </c>
      <c r="F403" s="236" t="s">
        <v>4508</v>
      </c>
      <c r="G403" s="305" t="str">
        <f t="shared" ref="G403:G466" si="14">RIGHT(F403,4)</f>
        <v>5899</v>
      </c>
    </row>
    <row r="404" spans="2:7">
      <c r="B404" s="235">
        <v>42594.731168981001</v>
      </c>
      <c r="C404" s="314">
        <v>500</v>
      </c>
      <c r="D404" s="258">
        <f t="shared" si="13"/>
        <v>25</v>
      </c>
      <c r="E404" s="258">
        <v>475</v>
      </c>
      <c r="F404" s="236" t="s">
        <v>4625</v>
      </c>
      <c r="G404" s="305" t="str">
        <f t="shared" si="14"/>
        <v>6796</v>
      </c>
    </row>
    <row r="405" spans="2:7">
      <c r="B405" s="235">
        <v>42594.732939815003</v>
      </c>
      <c r="C405" s="314">
        <v>100</v>
      </c>
      <c r="D405" s="258">
        <f t="shared" si="13"/>
        <v>7</v>
      </c>
      <c r="E405" s="258">
        <v>93</v>
      </c>
      <c r="F405" s="236" t="s">
        <v>4626</v>
      </c>
      <c r="G405" s="305" t="str">
        <f t="shared" si="14"/>
        <v>3128</v>
      </c>
    </row>
    <row r="406" spans="2:7">
      <c r="B406" s="235">
        <v>42594.791724536997</v>
      </c>
      <c r="C406" s="314">
        <v>100</v>
      </c>
      <c r="D406" s="258">
        <f t="shared" si="13"/>
        <v>7</v>
      </c>
      <c r="E406" s="258">
        <v>93</v>
      </c>
      <c r="F406" s="236" t="s">
        <v>4627</v>
      </c>
      <c r="G406" s="305" t="str">
        <f t="shared" si="14"/>
        <v>8880</v>
      </c>
    </row>
    <row r="407" spans="2:7">
      <c r="B407" s="235">
        <v>42594.791770832999</v>
      </c>
      <c r="C407" s="314">
        <v>100</v>
      </c>
      <c r="D407" s="258">
        <f t="shared" si="13"/>
        <v>5</v>
      </c>
      <c r="E407" s="258">
        <v>95</v>
      </c>
      <c r="F407" s="236" t="s">
        <v>4628</v>
      </c>
      <c r="G407" s="305" t="str">
        <f t="shared" si="14"/>
        <v>1277</v>
      </c>
    </row>
    <row r="408" spans="2:7">
      <c r="B408" s="235">
        <v>42594.816435184999</v>
      </c>
      <c r="C408" s="314">
        <v>100</v>
      </c>
      <c r="D408" s="258">
        <f t="shared" si="13"/>
        <v>7</v>
      </c>
      <c r="E408" s="258">
        <v>93</v>
      </c>
      <c r="F408" s="236" t="s">
        <v>4629</v>
      </c>
      <c r="G408" s="305" t="str">
        <f t="shared" si="14"/>
        <v>5748</v>
      </c>
    </row>
    <row r="409" spans="2:7">
      <c r="B409" s="235">
        <v>42594.869270832998</v>
      </c>
      <c r="C409" s="314">
        <v>1500</v>
      </c>
      <c r="D409" s="258">
        <f t="shared" si="13"/>
        <v>75</v>
      </c>
      <c r="E409" s="258">
        <v>1425</v>
      </c>
      <c r="F409" s="236" t="s">
        <v>4630</v>
      </c>
      <c r="G409" s="305" t="str">
        <f t="shared" si="14"/>
        <v>8156</v>
      </c>
    </row>
    <row r="410" spans="2:7">
      <c r="B410" s="235">
        <v>42594.874027778002</v>
      </c>
      <c r="C410" s="314">
        <v>200</v>
      </c>
      <c r="D410" s="258">
        <f t="shared" si="13"/>
        <v>10</v>
      </c>
      <c r="E410" s="258">
        <v>190</v>
      </c>
      <c r="F410" s="236" t="s">
        <v>4631</v>
      </c>
      <c r="G410" s="305" t="str">
        <f t="shared" si="14"/>
        <v>4544</v>
      </c>
    </row>
    <row r="411" spans="2:7">
      <c r="B411" s="235">
        <v>42594.890208333003</v>
      </c>
      <c r="C411" s="314">
        <v>300</v>
      </c>
      <c r="D411" s="258">
        <f t="shared" si="13"/>
        <v>14.850000000000023</v>
      </c>
      <c r="E411" s="258">
        <v>285.14999999999998</v>
      </c>
      <c r="F411" s="236" t="s">
        <v>4632</v>
      </c>
      <c r="G411" s="305" t="str">
        <f t="shared" si="14"/>
        <v>6520</v>
      </c>
    </row>
    <row r="412" spans="2:7">
      <c r="B412" s="235">
        <v>42594.914236110999</v>
      </c>
      <c r="C412" s="314">
        <v>300</v>
      </c>
      <c r="D412" s="258">
        <f t="shared" si="13"/>
        <v>15</v>
      </c>
      <c r="E412" s="258">
        <v>285</v>
      </c>
      <c r="F412" s="236" t="s">
        <v>4633</v>
      </c>
      <c r="G412" s="305" t="str">
        <f t="shared" si="14"/>
        <v>7858</v>
      </c>
    </row>
    <row r="413" spans="2:7">
      <c r="B413" s="235">
        <v>42594.916770832999</v>
      </c>
      <c r="C413" s="314">
        <v>100</v>
      </c>
      <c r="D413" s="258">
        <f t="shared" si="13"/>
        <v>5</v>
      </c>
      <c r="E413" s="258">
        <v>95</v>
      </c>
      <c r="F413" s="236" t="s">
        <v>4563</v>
      </c>
      <c r="G413" s="305" t="str">
        <f t="shared" si="14"/>
        <v>9977</v>
      </c>
    </row>
    <row r="414" spans="2:7">
      <c r="B414" s="235">
        <v>42594.916840277998</v>
      </c>
      <c r="C414" s="314">
        <v>100</v>
      </c>
      <c r="D414" s="258">
        <f t="shared" si="13"/>
        <v>5</v>
      </c>
      <c r="E414" s="258">
        <v>95</v>
      </c>
      <c r="F414" s="236" t="s">
        <v>4634</v>
      </c>
      <c r="G414" s="305" t="str">
        <f t="shared" si="14"/>
        <v>9267</v>
      </c>
    </row>
    <row r="415" spans="2:7">
      <c r="B415" s="235">
        <v>42594.916851852002</v>
      </c>
      <c r="C415" s="314">
        <v>300</v>
      </c>
      <c r="D415" s="258">
        <f t="shared" si="13"/>
        <v>15</v>
      </c>
      <c r="E415" s="258">
        <v>285</v>
      </c>
      <c r="F415" s="236" t="s">
        <v>4635</v>
      </c>
      <c r="G415" s="305" t="str">
        <f t="shared" si="14"/>
        <v>0258</v>
      </c>
    </row>
    <row r="416" spans="2:7">
      <c r="B416" s="235">
        <v>42594.954664352001</v>
      </c>
      <c r="C416" s="314">
        <v>400</v>
      </c>
      <c r="D416" s="258">
        <f t="shared" si="13"/>
        <v>20</v>
      </c>
      <c r="E416" s="258">
        <v>380</v>
      </c>
      <c r="F416" s="236" t="s">
        <v>4636</v>
      </c>
      <c r="G416" s="305" t="str">
        <f t="shared" si="14"/>
        <v>3956</v>
      </c>
    </row>
    <row r="417" spans="2:7">
      <c r="B417" s="235">
        <v>42595.000081019003</v>
      </c>
      <c r="C417" s="314">
        <v>300</v>
      </c>
      <c r="D417" s="258">
        <f t="shared" si="13"/>
        <v>15</v>
      </c>
      <c r="E417" s="258">
        <v>285</v>
      </c>
      <c r="F417" s="236" t="s">
        <v>4637</v>
      </c>
      <c r="G417" s="305" t="str">
        <f t="shared" si="14"/>
        <v>4161</v>
      </c>
    </row>
    <row r="418" spans="2:7">
      <c r="B418" s="235">
        <v>42595.000150462998</v>
      </c>
      <c r="C418" s="314">
        <v>100</v>
      </c>
      <c r="D418" s="258">
        <f t="shared" si="13"/>
        <v>5</v>
      </c>
      <c r="E418" s="258">
        <v>95</v>
      </c>
      <c r="F418" s="236" t="s">
        <v>4638</v>
      </c>
      <c r="G418" s="305" t="str">
        <f t="shared" si="14"/>
        <v>2595</v>
      </c>
    </row>
    <row r="419" spans="2:7">
      <c r="B419" s="235">
        <v>42595.00224537</v>
      </c>
      <c r="C419" s="314">
        <v>1000</v>
      </c>
      <c r="D419" s="258">
        <f t="shared" si="13"/>
        <v>49.5</v>
      </c>
      <c r="E419" s="258">
        <v>950.5</v>
      </c>
      <c r="F419" s="236" t="s">
        <v>4584</v>
      </c>
      <c r="G419" s="305" t="str">
        <f t="shared" si="14"/>
        <v>7589</v>
      </c>
    </row>
    <row r="420" spans="2:7">
      <c r="B420" s="235">
        <v>42595.022175926002</v>
      </c>
      <c r="C420" s="314">
        <v>150</v>
      </c>
      <c r="D420" s="258">
        <f t="shared" si="13"/>
        <v>7.5</v>
      </c>
      <c r="E420" s="258">
        <v>142.5</v>
      </c>
      <c r="F420" s="236" t="s">
        <v>4302</v>
      </c>
      <c r="G420" s="305" t="str">
        <f t="shared" si="14"/>
        <v>2200</v>
      </c>
    </row>
    <row r="421" spans="2:7">
      <c r="B421" s="235">
        <v>42595.022789351999</v>
      </c>
      <c r="C421" s="314">
        <v>150</v>
      </c>
      <c r="D421" s="258">
        <f t="shared" si="13"/>
        <v>7.5</v>
      </c>
      <c r="E421" s="258">
        <v>142.5</v>
      </c>
      <c r="F421" s="236" t="s">
        <v>4302</v>
      </c>
      <c r="G421" s="305" t="str">
        <f t="shared" si="14"/>
        <v>2200</v>
      </c>
    </row>
    <row r="422" spans="2:7">
      <c r="B422" s="235">
        <v>42595.102569444003</v>
      </c>
      <c r="C422" s="314">
        <v>10</v>
      </c>
      <c r="D422" s="258">
        <f t="shared" si="13"/>
        <v>0.5</v>
      </c>
      <c r="E422" s="258">
        <v>9.5</v>
      </c>
      <c r="F422" s="236" t="s">
        <v>4432</v>
      </c>
      <c r="G422" s="305" t="str">
        <f t="shared" si="14"/>
        <v>0203</v>
      </c>
    </row>
    <row r="423" spans="2:7">
      <c r="B423" s="235">
        <v>42595.280173610998</v>
      </c>
      <c r="C423" s="314">
        <v>40</v>
      </c>
      <c r="D423" s="258">
        <f t="shared" si="13"/>
        <v>2</v>
      </c>
      <c r="E423" s="258">
        <v>38</v>
      </c>
      <c r="F423" s="236" t="s">
        <v>4440</v>
      </c>
      <c r="G423" s="305" t="str">
        <f t="shared" si="14"/>
        <v>0457</v>
      </c>
    </row>
    <row r="424" spans="2:7">
      <c r="B424" s="235">
        <v>42595.334675926002</v>
      </c>
      <c r="C424" s="314">
        <v>150</v>
      </c>
      <c r="D424" s="258">
        <f t="shared" si="13"/>
        <v>7.5</v>
      </c>
      <c r="E424" s="258">
        <v>142.5</v>
      </c>
      <c r="F424" s="236" t="s">
        <v>4639</v>
      </c>
      <c r="G424" s="305" t="str">
        <f t="shared" si="14"/>
        <v>7803</v>
      </c>
    </row>
    <row r="425" spans="2:7">
      <c r="B425" s="235">
        <v>42595.437476851999</v>
      </c>
      <c r="C425" s="314">
        <v>300</v>
      </c>
      <c r="D425" s="258">
        <f t="shared" si="13"/>
        <v>15</v>
      </c>
      <c r="E425" s="258">
        <v>285</v>
      </c>
      <c r="F425" s="236" t="s">
        <v>4640</v>
      </c>
      <c r="G425" s="305" t="str">
        <f t="shared" si="14"/>
        <v>2747</v>
      </c>
    </row>
    <row r="426" spans="2:7">
      <c r="B426" s="235">
        <v>42595.458368056003</v>
      </c>
      <c r="C426" s="314">
        <v>200</v>
      </c>
      <c r="D426" s="258">
        <f t="shared" si="13"/>
        <v>14</v>
      </c>
      <c r="E426" s="258">
        <v>186</v>
      </c>
      <c r="F426" s="236" t="s">
        <v>4641</v>
      </c>
      <c r="G426" s="305" t="str">
        <f t="shared" si="14"/>
        <v>5265</v>
      </c>
    </row>
    <row r="427" spans="2:7">
      <c r="B427" s="235">
        <v>42595.477349537003</v>
      </c>
      <c r="C427" s="314">
        <v>200</v>
      </c>
      <c r="D427" s="258">
        <f t="shared" si="13"/>
        <v>10</v>
      </c>
      <c r="E427" s="258">
        <v>190</v>
      </c>
      <c r="F427" s="236" t="s">
        <v>4367</v>
      </c>
      <c r="G427" s="305" t="str">
        <f t="shared" si="14"/>
        <v>3117</v>
      </c>
    </row>
    <row r="428" spans="2:7">
      <c r="B428" s="235">
        <v>42595.508518518996</v>
      </c>
      <c r="C428" s="314">
        <v>120</v>
      </c>
      <c r="D428" s="258">
        <f t="shared" si="13"/>
        <v>6</v>
      </c>
      <c r="E428" s="258">
        <v>114</v>
      </c>
      <c r="F428" s="236" t="s">
        <v>4352</v>
      </c>
      <c r="G428" s="305" t="str">
        <f t="shared" si="14"/>
        <v>0028</v>
      </c>
    </row>
    <row r="429" spans="2:7">
      <c r="B429" s="235">
        <v>42595.534710647997</v>
      </c>
      <c r="C429" s="314">
        <v>50</v>
      </c>
      <c r="D429" s="258">
        <f t="shared" si="13"/>
        <v>2.5</v>
      </c>
      <c r="E429" s="258">
        <v>47.5</v>
      </c>
      <c r="F429" s="236" t="s">
        <v>4444</v>
      </c>
      <c r="G429" s="305" t="str">
        <f t="shared" si="14"/>
        <v>0389</v>
      </c>
    </row>
    <row r="430" spans="2:7">
      <c r="B430" s="235">
        <v>42595.542430556001</v>
      </c>
      <c r="C430" s="314">
        <v>50</v>
      </c>
      <c r="D430" s="258">
        <f t="shared" si="13"/>
        <v>2.4799999999999969</v>
      </c>
      <c r="E430" s="258">
        <v>47.52</v>
      </c>
      <c r="F430" s="236" t="s">
        <v>4642</v>
      </c>
      <c r="G430" s="305" t="str">
        <f t="shared" si="14"/>
        <v>0703</v>
      </c>
    </row>
    <row r="431" spans="2:7">
      <c r="B431" s="235">
        <v>42595.633067130002</v>
      </c>
      <c r="C431" s="314">
        <v>500</v>
      </c>
      <c r="D431" s="258">
        <f t="shared" si="13"/>
        <v>25</v>
      </c>
      <c r="E431" s="258">
        <v>475</v>
      </c>
      <c r="F431" s="236" t="s">
        <v>4643</v>
      </c>
      <c r="G431" s="305" t="str">
        <f t="shared" si="14"/>
        <v>8520</v>
      </c>
    </row>
    <row r="432" spans="2:7">
      <c r="B432" s="235">
        <v>42595.663101851998</v>
      </c>
      <c r="C432" s="314">
        <v>300</v>
      </c>
      <c r="D432" s="258">
        <f t="shared" si="13"/>
        <v>15</v>
      </c>
      <c r="E432" s="258">
        <v>285</v>
      </c>
      <c r="F432" s="236" t="s">
        <v>4644</v>
      </c>
      <c r="G432" s="305" t="str">
        <f t="shared" si="14"/>
        <v>3298</v>
      </c>
    </row>
    <row r="433" spans="2:7">
      <c r="B433" s="235">
        <v>42595.672766203999</v>
      </c>
      <c r="C433" s="314">
        <v>500</v>
      </c>
      <c r="D433" s="258">
        <f t="shared" si="13"/>
        <v>25</v>
      </c>
      <c r="E433" s="258">
        <v>475</v>
      </c>
      <c r="F433" s="236" t="s">
        <v>4645</v>
      </c>
      <c r="G433" s="305" t="str">
        <f t="shared" si="14"/>
        <v>2215</v>
      </c>
    </row>
    <row r="434" spans="2:7">
      <c r="B434" s="235">
        <v>42595.708402778</v>
      </c>
      <c r="C434" s="314">
        <v>50</v>
      </c>
      <c r="D434" s="258">
        <f t="shared" si="13"/>
        <v>2.5</v>
      </c>
      <c r="E434" s="258">
        <v>47.5</v>
      </c>
      <c r="F434" s="236" t="s">
        <v>4646</v>
      </c>
      <c r="G434" s="305" t="str">
        <f t="shared" si="14"/>
        <v>5343</v>
      </c>
    </row>
    <row r="435" spans="2:7">
      <c r="B435" s="235">
        <v>42595.721886574</v>
      </c>
      <c r="C435" s="314">
        <v>10</v>
      </c>
      <c r="D435" s="258">
        <f t="shared" si="13"/>
        <v>0.5</v>
      </c>
      <c r="E435" s="258">
        <v>9.5</v>
      </c>
      <c r="F435" s="236" t="s">
        <v>4647</v>
      </c>
      <c r="G435" s="305" t="str">
        <f t="shared" si="14"/>
        <v>4415</v>
      </c>
    </row>
    <row r="436" spans="2:7">
      <c r="B436" s="235">
        <v>42595.726458333003</v>
      </c>
      <c r="C436" s="314">
        <v>10</v>
      </c>
      <c r="D436" s="258">
        <f t="shared" si="13"/>
        <v>0.5</v>
      </c>
      <c r="E436" s="258">
        <v>9.5</v>
      </c>
      <c r="F436" s="236" t="s">
        <v>4648</v>
      </c>
      <c r="G436" s="305" t="str">
        <f t="shared" si="14"/>
        <v>4414</v>
      </c>
    </row>
    <row r="437" spans="2:7">
      <c r="B437" s="235">
        <v>42595.737905093003</v>
      </c>
      <c r="C437" s="314">
        <v>1000</v>
      </c>
      <c r="D437" s="258">
        <f t="shared" si="13"/>
        <v>50</v>
      </c>
      <c r="E437" s="258">
        <v>950</v>
      </c>
      <c r="F437" s="236" t="s">
        <v>4649</v>
      </c>
      <c r="G437" s="305" t="str">
        <f t="shared" si="14"/>
        <v>1080</v>
      </c>
    </row>
    <row r="438" spans="2:7">
      <c r="B438" s="235">
        <v>42595.776979167</v>
      </c>
      <c r="C438" s="314">
        <v>35</v>
      </c>
      <c r="D438" s="258">
        <f t="shared" si="13"/>
        <v>1.75</v>
      </c>
      <c r="E438" s="258">
        <v>33.25</v>
      </c>
      <c r="F438" s="236" t="s">
        <v>4650</v>
      </c>
      <c r="G438" s="305" t="str">
        <f t="shared" si="14"/>
        <v>0926</v>
      </c>
    </row>
    <row r="439" spans="2:7">
      <c r="B439" s="235">
        <v>42595.794513888999</v>
      </c>
      <c r="C439" s="314">
        <v>10</v>
      </c>
      <c r="D439" s="258">
        <f t="shared" si="13"/>
        <v>0.69999999999999929</v>
      </c>
      <c r="E439" s="258">
        <v>9.3000000000000007</v>
      </c>
      <c r="F439" s="236" t="s">
        <v>4651</v>
      </c>
      <c r="G439" s="305" t="str">
        <f t="shared" si="14"/>
        <v>7111</v>
      </c>
    </row>
    <row r="440" spans="2:7">
      <c r="B440" s="235">
        <v>42595.870995370002</v>
      </c>
      <c r="C440" s="314">
        <v>500</v>
      </c>
      <c r="D440" s="258">
        <f t="shared" si="13"/>
        <v>25</v>
      </c>
      <c r="E440" s="258">
        <v>475</v>
      </c>
      <c r="F440" s="236" t="s">
        <v>4652</v>
      </c>
      <c r="G440" s="305" t="str">
        <f t="shared" si="14"/>
        <v>6718</v>
      </c>
    </row>
    <row r="441" spans="2:7">
      <c r="B441" s="235">
        <v>42595.871099536998</v>
      </c>
      <c r="C441" s="314">
        <v>2000</v>
      </c>
      <c r="D441" s="258">
        <f t="shared" si="13"/>
        <v>100</v>
      </c>
      <c r="E441" s="258">
        <v>1900</v>
      </c>
      <c r="F441" s="236" t="s">
        <v>4653</v>
      </c>
      <c r="G441" s="305" t="str">
        <f t="shared" si="14"/>
        <v>4121</v>
      </c>
    </row>
    <row r="442" spans="2:7">
      <c r="B442" s="235">
        <v>42595.937523148001</v>
      </c>
      <c r="C442" s="314">
        <v>100</v>
      </c>
      <c r="D442" s="258">
        <f t="shared" si="13"/>
        <v>5</v>
      </c>
      <c r="E442" s="258">
        <v>95</v>
      </c>
      <c r="F442" s="236" t="s">
        <v>4654</v>
      </c>
      <c r="G442" s="305" t="str">
        <f t="shared" si="14"/>
        <v>7686</v>
      </c>
    </row>
    <row r="443" spans="2:7">
      <c r="B443" s="235">
        <v>42595.958379629999</v>
      </c>
      <c r="C443" s="314">
        <v>200</v>
      </c>
      <c r="D443" s="258">
        <f t="shared" si="13"/>
        <v>10</v>
      </c>
      <c r="E443" s="258">
        <v>190</v>
      </c>
      <c r="F443" s="236" t="s">
        <v>4655</v>
      </c>
      <c r="G443" s="305" t="str">
        <f t="shared" si="14"/>
        <v>6400</v>
      </c>
    </row>
    <row r="444" spans="2:7">
      <c r="B444" s="235">
        <v>42595.961296296002</v>
      </c>
      <c r="C444" s="314">
        <v>150</v>
      </c>
      <c r="D444" s="258">
        <f t="shared" si="13"/>
        <v>7.5</v>
      </c>
      <c r="E444" s="258">
        <v>142.5</v>
      </c>
      <c r="F444" s="236" t="s">
        <v>4395</v>
      </c>
      <c r="G444" s="305" t="str">
        <f t="shared" si="14"/>
        <v>7087</v>
      </c>
    </row>
    <row r="445" spans="2:7">
      <c r="B445" s="235">
        <v>42596.000856480998</v>
      </c>
      <c r="C445" s="314">
        <v>50</v>
      </c>
      <c r="D445" s="258">
        <f t="shared" si="13"/>
        <v>3.5</v>
      </c>
      <c r="E445" s="258">
        <v>46.5</v>
      </c>
      <c r="F445" s="236" t="s">
        <v>4656</v>
      </c>
      <c r="G445" s="305" t="str">
        <f t="shared" si="14"/>
        <v>1174</v>
      </c>
    </row>
    <row r="446" spans="2:7">
      <c r="B446" s="235">
        <v>42596.048692130003</v>
      </c>
      <c r="C446" s="314">
        <v>940</v>
      </c>
      <c r="D446" s="258">
        <f t="shared" si="13"/>
        <v>65.799999999999955</v>
      </c>
      <c r="E446" s="258">
        <v>874.2</v>
      </c>
      <c r="F446" s="236" t="s">
        <v>4380</v>
      </c>
      <c r="G446" s="305" t="str">
        <f t="shared" si="14"/>
        <v>0915</v>
      </c>
    </row>
    <row r="447" spans="2:7">
      <c r="B447" s="235">
        <v>42596.083379629999</v>
      </c>
      <c r="C447" s="314">
        <v>100</v>
      </c>
      <c r="D447" s="258">
        <f t="shared" si="13"/>
        <v>5</v>
      </c>
      <c r="E447" s="258">
        <v>95</v>
      </c>
      <c r="F447" s="236" t="s">
        <v>4657</v>
      </c>
      <c r="G447" s="305" t="str">
        <f t="shared" si="14"/>
        <v>1377</v>
      </c>
    </row>
    <row r="448" spans="2:7">
      <c r="B448" s="235">
        <v>42596.356851851997</v>
      </c>
      <c r="C448" s="314">
        <v>200</v>
      </c>
      <c r="D448" s="258">
        <f t="shared" si="13"/>
        <v>9.9000000000000057</v>
      </c>
      <c r="E448" s="258">
        <v>190.1</v>
      </c>
      <c r="F448" s="236" t="s">
        <v>4658</v>
      </c>
      <c r="G448" s="305" t="str">
        <f t="shared" si="14"/>
        <v>5766</v>
      </c>
    </row>
    <row r="449" spans="2:7">
      <c r="B449" s="235">
        <v>42596.440590277998</v>
      </c>
      <c r="C449" s="314">
        <v>300</v>
      </c>
      <c r="D449" s="258">
        <f t="shared" si="13"/>
        <v>15</v>
      </c>
      <c r="E449" s="258">
        <v>285</v>
      </c>
      <c r="F449" s="236" t="s">
        <v>4659</v>
      </c>
      <c r="G449" s="305" t="str">
        <f t="shared" si="14"/>
        <v>5951</v>
      </c>
    </row>
    <row r="450" spans="2:7">
      <c r="B450" s="235">
        <v>42596.453738425997</v>
      </c>
      <c r="C450" s="314">
        <v>250</v>
      </c>
      <c r="D450" s="258">
        <f t="shared" si="13"/>
        <v>12.5</v>
      </c>
      <c r="E450" s="258">
        <v>237.5</v>
      </c>
      <c r="F450" s="236" t="s">
        <v>4660</v>
      </c>
      <c r="G450" s="305" t="str">
        <f t="shared" si="14"/>
        <v>7944</v>
      </c>
    </row>
    <row r="451" spans="2:7">
      <c r="B451" s="235">
        <v>42596.497129629999</v>
      </c>
      <c r="C451" s="314">
        <v>14</v>
      </c>
      <c r="D451" s="258">
        <f t="shared" si="13"/>
        <v>0.6899999999999995</v>
      </c>
      <c r="E451" s="258">
        <v>13.31</v>
      </c>
      <c r="F451" s="236" t="s">
        <v>4458</v>
      </c>
      <c r="G451" s="305" t="str">
        <f t="shared" si="14"/>
        <v>2157</v>
      </c>
    </row>
    <row r="452" spans="2:7">
      <c r="B452" s="235">
        <v>42596.497800926001</v>
      </c>
      <c r="C452" s="314">
        <v>50</v>
      </c>
      <c r="D452" s="258">
        <f t="shared" si="13"/>
        <v>2.5</v>
      </c>
      <c r="E452" s="258">
        <v>47.5</v>
      </c>
      <c r="F452" s="236" t="s">
        <v>4661</v>
      </c>
      <c r="G452" s="305" t="str">
        <f t="shared" si="14"/>
        <v>6203</v>
      </c>
    </row>
    <row r="453" spans="2:7">
      <c r="B453" s="235">
        <v>42596.520416667001</v>
      </c>
      <c r="C453" s="314">
        <v>400</v>
      </c>
      <c r="D453" s="258">
        <f t="shared" si="13"/>
        <v>19.800000000000011</v>
      </c>
      <c r="E453" s="258">
        <v>380.2</v>
      </c>
      <c r="F453" s="236" t="s">
        <v>4427</v>
      </c>
      <c r="G453" s="305" t="str">
        <f t="shared" si="14"/>
        <v>6236</v>
      </c>
    </row>
    <row r="454" spans="2:7">
      <c r="B454" s="235">
        <v>42596.530590278002</v>
      </c>
      <c r="C454" s="314">
        <v>40</v>
      </c>
      <c r="D454" s="258">
        <f t="shared" ref="D454:D517" si="15">SUM(C454-E454)</f>
        <v>2.7999999999999972</v>
      </c>
      <c r="E454" s="258">
        <v>37.200000000000003</v>
      </c>
      <c r="F454" s="236" t="s">
        <v>4662</v>
      </c>
      <c r="G454" s="305" t="str">
        <f t="shared" si="14"/>
        <v>3143</v>
      </c>
    </row>
    <row r="455" spans="2:7">
      <c r="B455" s="235">
        <v>42596.538611110998</v>
      </c>
      <c r="C455" s="314">
        <v>150</v>
      </c>
      <c r="D455" s="258">
        <f t="shared" si="15"/>
        <v>7.4300000000000068</v>
      </c>
      <c r="E455" s="258">
        <v>142.57</v>
      </c>
      <c r="F455" s="236" t="s">
        <v>4663</v>
      </c>
      <c r="G455" s="305" t="str">
        <f t="shared" si="14"/>
        <v>1779</v>
      </c>
    </row>
    <row r="456" spans="2:7">
      <c r="B456" s="235">
        <v>42596.553541667003</v>
      </c>
      <c r="C456" s="314">
        <v>30</v>
      </c>
      <c r="D456" s="258">
        <f t="shared" si="15"/>
        <v>1.4899999999999984</v>
      </c>
      <c r="E456" s="258">
        <v>28.51</v>
      </c>
      <c r="F456" s="236" t="s">
        <v>4664</v>
      </c>
      <c r="G456" s="305" t="str">
        <f t="shared" si="14"/>
        <v>1850</v>
      </c>
    </row>
    <row r="457" spans="2:7">
      <c r="B457" s="235">
        <v>42596.618171296002</v>
      </c>
      <c r="C457" s="314">
        <v>1000</v>
      </c>
      <c r="D457" s="258">
        <f t="shared" si="15"/>
        <v>50</v>
      </c>
      <c r="E457" s="258">
        <v>950</v>
      </c>
      <c r="F457" s="236" t="s">
        <v>4665</v>
      </c>
      <c r="G457" s="305" t="str">
        <f t="shared" si="14"/>
        <v>3171</v>
      </c>
    </row>
    <row r="458" spans="2:7">
      <c r="B458" s="235">
        <v>42596.720277777997</v>
      </c>
      <c r="C458" s="314">
        <v>100</v>
      </c>
      <c r="D458" s="258">
        <f t="shared" si="15"/>
        <v>5</v>
      </c>
      <c r="E458" s="258">
        <v>95</v>
      </c>
      <c r="F458" s="236" t="s">
        <v>4330</v>
      </c>
      <c r="G458" s="305" t="str">
        <f t="shared" si="14"/>
        <v>3893</v>
      </c>
    </row>
    <row r="459" spans="2:7">
      <c r="B459" s="235">
        <v>42596.737025463</v>
      </c>
      <c r="C459" s="314">
        <v>20</v>
      </c>
      <c r="D459" s="258">
        <f t="shared" si="15"/>
        <v>1</v>
      </c>
      <c r="E459" s="258">
        <v>19</v>
      </c>
      <c r="F459" s="236" t="s">
        <v>4666</v>
      </c>
      <c r="G459" s="305" t="str">
        <f t="shared" si="14"/>
        <v>3489</v>
      </c>
    </row>
    <row r="460" spans="2:7">
      <c r="B460" s="235">
        <v>42596.742754630002</v>
      </c>
      <c r="C460" s="314">
        <v>50</v>
      </c>
      <c r="D460" s="258">
        <f t="shared" si="15"/>
        <v>2.5</v>
      </c>
      <c r="E460" s="258">
        <v>47.5</v>
      </c>
      <c r="F460" s="236" t="s">
        <v>4667</v>
      </c>
      <c r="G460" s="305" t="str">
        <f t="shared" si="14"/>
        <v>5191</v>
      </c>
    </row>
    <row r="461" spans="2:7">
      <c r="B461" s="235">
        <v>42596.749560185002</v>
      </c>
      <c r="C461" s="314">
        <v>50</v>
      </c>
      <c r="D461" s="258">
        <f t="shared" si="15"/>
        <v>2.5</v>
      </c>
      <c r="E461" s="258">
        <v>47.5</v>
      </c>
      <c r="F461" s="236" t="s">
        <v>4668</v>
      </c>
      <c r="G461" s="305" t="str">
        <f t="shared" si="14"/>
        <v>6403</v>
      </c>
    </row>
    <row r="462" spans="2:7">
      <c r="B462" s="235">
        <v>42596.757800926003</v>
      </c>
      <c r="C462" s="314">
        <v>200</v>
      </c>
      <c r="D462" s="258">
        <f t="shared" si="15"/>
        <v>10</v>
      </c>
      <c r="E462" s="258">
        <v>190</v>
      </c>
      <c r="F462" s="236" t="s">
        <v>4669</v>
      </c>
      <c r="G462" s="305" t="str">
        <f t="shared" si="14"/>
        <v>3131</v>
      </c>
    </row>
    <row r="463" spans="2:7">
      <c r="B463" s="235">
        <v>42596.857384258998</v>
      </c>
      <c r="C463" s="314">
        <v>300</v>
      </c>
      <c r="D463" s="258">
        <f t="shared" si="15"/>
        <v>14.850000000000023</v>
      </c>
      <c r="E463" s="258">
        <v>285.14999999999998</v>
      </c>
      <c r="F463" s="236" t="s">
        <v>4670</v>
      </c>
      <c r="G463" s="305" t="str">
        <f t="shared" si="14"/>
        <v>3113</v>
      </c>
    </row>
    <row r="464" spans="2:7">
      <c r="B464" s="235">
        <v>42596.875057869998</v>
      </c>
      <c r="C464" s="314">
        <v>100</v>
      </c>
      <c r="D464" s="258">
        <f t="shared" si="15"/>
        <v>5</v>
      </c>
      <c r="E464" s="258">
        <v>95</v>
      </c>
      <c r="F464" s="236" t="s">
        <v>4671</v>
      </c>
      <c r="G464" s="305" t="str">
        <f t="shared" si="14"/>
        <v>0505</v>
      </c>
    </row>
    <row r="465" spans="2:7">
      <c r="B465" s="235">
        <v>42596.883784721998</v>
      </c>
      <c r="C465" s="314">
        <v>1000</v>
      </c>
      <c r="D465" s="258">
        <f t="shared" si="15"/>
        <v>49.5</v>
      </c>
      <c r="E465" s="258">
        <v>950.5</v>
      </c>
      <c r="F465" s="236" t="s">
        <v>4672</v>
      </c>
      <c r="G465" s="305" t="str">
        <f t="shared" si="14"/>
        <v>5038</v>
      </c>
    </row>
    <row r="466" spans="2:7">
      <c r="B466" s="235">
        <v>42596.892754629996</v>
      </c>
      <c r="C466" s="314">
        <v>1000</v>
      </c>
      <c r="D466" s="258">
        <f t="shared" si="15"/>
        <v>49.5</v>
      </c>
      <c r="E466" s="258">
        <v>950.5</v>
      </c>
      <c r="F466" s="236" t="s">
        <v>4673</v>
      </c>
      <c r="G466" s="305" t="str">
        <f t="shared" si="14"/>
        <v>2908</v>
      </c>
    </row>
    <row r="467" spans="2:7">
      <c r="B467" s="235">
        <v>42596.916759259002</v>
      </c>
      <c r="C467" s="314">
        <v>200</v>
      </c>
      <c r="D467" s="258">
        <f t="shared" si="15"/>
        <v>9.9000000000000057</v>
      </c>
      <c r="E467" s="258">
        <v>190.1</v>
      </c>
      <c r="F467" s="236" t="s">
        <v>4608</v>
      </c>
      <c r="G467" s="305" t="str">
        <f t="shared" ref="G467:G530" si="16">RIGHT(F467,4)</f>
        <v>3880</v>
      </c>
    </row>
    <row r="468" spans="2:7">
      <c r="B468" s="235">
        <v>42597.041712963</v>
      </c>
      <c r="C468" s="314">
        <v>50</v>
      </c>
      <c r="D468" s="258">
        <f t="shared" si="15"/>
        <v>3.5</v>
      </c>
      <c r="E468" s="258">
        <v>46.5</v>
      </c>
      <c r="F468" s="236" t="s">
        <v>4674</v>
      </c>
      <c r="G468" s="305" t="str">
        <f t="shared" si="16"/>
        <v>7951</v>
      </c>
    </row>
    <row r="469" spans="2:7">
      <c r="B469" s="235">
        <v>42597.324687499997</v>
      </c>
      <c r="C469" s="314">
        <v>100</v>
      </c>
      <c r="D469" s="258">
        <f t="shared" si="15"/>
        <v>5</v>
      </c>
      <c r="E469" s="258">
        <v>95</v>
      </c>
      <c r="F469" s="236" t="s">
        <v>4675</v>
      </c>
      <c r="G469" s="305" t="str">
        <f t="shared" si="16"/>
        <v>3149</v>
      </c>
    </row>
    <row r="470" spans="2:7">
      <c r="B470" s="235">
        <v>42597.343518519003</v>
      </c>
      <c r="C470" s="314">
        <v>10</v>
      </c>
      <c r="D470" s="258">
        <f t="shared" si="15"/>
        <v>0.69999999999999929</v>
      </c>
      <c r="E470" s="258">
        <v>9.3000000000000007</v>
      </c>
      <c r="F470" s="236" t="s">
        <v>4651</v>
      </c>
      <c r="G470" s="305" t="str">
        <f t="shared" si="16"/>
        <v>7111</v>
      </c>
    </row>
    <row r="471" spans="2:7">
      <c r="B471" s="235">
        <v>42597.416689815</v>
      </c>
      <c r="C471" s="314">
        <v>300</v>
      </c>
      <c r="D471" s="258">
        <f t="shared" si="15"/>
        <v>15</v>
      </c>
      <c r="E471" s="258">
        <v>285</v>
      </c>
      <c r="F471" s="236" t="s">
        <v>4368</v>
      </c>
      <c r="G471" s="305" t="str">
        <f t="shared" si="16"/>
        <v>9006</v>
      </c>
    </row>
    <row r="472" spans="2:7">
      <c r="B472" s="235">
        <v>42597.476226851999</v>
      </c>
      <c r="C472" s="314">
        <v>80</v>
      </c>
      <c r="D472" s="258">
        <f t="shared" si="15"/>
        <v>3.9599999999999937</v>
      </c>
      <c r="E472" s="258">
        <v>76.040000000000006</v>
      </c>
      <c r="F472" s="236" t="s">
        <v>4309</v>
      </c>
      <c r="G472" s="305" t="str">
        <f t="shared" si="16"/>
        <v>3758</v>
      </c>
    </row>
    <row r="473" spans="2:7">
      <c r="B473" s="235">
        <v>42597.503182870001</v>
      </c>
      <c r="C473" s="314">
        <v>250</v>
      </c>
      <c r="D473" s="258">
        <f t="shared" si="15"/>
        <v>12.5</v>
      </c>
      <c r="E473" s="258">
        <v>237.5</v>
      </c>
      <c r="F473" s="236" t="s">
        <v>4487</v>
      </c>
      <c r="G473" s="305" t="str">
        <f t="shared" si="16"/>
        <v>3695</v>
      </c>
    </row>
    <row r="474" spans="2:7">
      <c r="B474" s="235">
        <v>42597.544293981002</v>
      </c>
      <c r="C474" s="314">
        <v>100</v>
      </c>
      <c r="D474" s="258">
        <f t="shared" si="15"/>
        <v>5</v>
      </c>
      <c r="E474" s="258">
        <v>95</v>
      </c>
      <c r="F474" s="236" t="s">
        <v>4465</v>
      </c>
      <c r="G474" s="305" t="str">
        <f t="shared" si="16"/>
        <v>6371</v>
      </c>
    </row>
    <row r="475" spans="2:7">
      <c r="B475" s="235">
        <v>42597.594733796002</v>
      </c>
      <c r="C475" s="314">
        <v>500</v>
      </c>
      <c r="D475" s="258">
        <f t="shared" si="15"/>
        <v>25</v>
      </c>
      <c r="E475" s="258">
        <v>475</v>
      </c>
      <c r="F475" s="236" t="s">
        <v>4676</v>
      </c>
      <c r="G475" s="305" t="str">
        <f t="shared" si="16"/>
        <v>4000</v>
      </c>
    </row>
    <row r="476" spans="2:7">
      <c r="B476" s="235">
        <v>42597.609016203998</v>
      </c>
      <c r="C476" s="314">
        <v>1000</v>
      </c>
      <c r="D476" s="258">
        <f t="shared" si="15"/>
        <v>50</v>
      </c>
      <c r="E476" s="258">
        <v>950</v>
      </c>
      <c r="F476" s="236" t="s">
        <v>4677</v>
      </c>
      <c r="G476" s="305" t="str">
        <f t="shared" si="16"/>
        <v>1161</v>
      </c>
    </row>
    <row r="477" spans="2:7">
      <c r="B477" s="235">
        <v>42597.663402778002</v>
      </c>
      <c r="C477" s="314">
        <v>150</v>
      </c>
      <c r="D477" s="258">
        <f t="shared" si="15"/>
        <v>10.5</v>
      </c>
      <c r="E477" s="258">
        <v>139.5</v>
      </c>
      <c r="F477" s="236" t="s">
        <v>4396</v>
      </c>
      <c r="G477" s="305" t="str">
        <f t="shared" si="16"/>
        <v>8616</v>
      </c>
    </row>
    <row r="478" spans="2:7">
      <c r="B478" s="235">
        <v>42597.666701388996</v>
      </c>
      <c r="C478" s="314">
        <v>100</v>
      </c>
      <c r="D478" s="258">
        <f t="shared" si="15"/>
        <v>5</v>
      </c>
      <c r="E478" s="258">
        <v>95</v>
      </c>
      <c r="F478" s="236" t="s">
        <v>4678</v>
      </c>
      <c r="G478" s="305" t="str">
        <f t="shared" si="16"/>
        <v>8797</v>
      </c>
    </row>
    <row r="479" spans="2:7">
      <c r="B479" s="235">
        <v>42597.668611111003</v>
      </c>
      <c r="C479" s="314">
        <v>10</v>
      </c>
      <c r="D479" s="258">
        <f t="shared" si="15"/>
        <v>0.5</v>
      </c>
      <c r="E479" s="258">
        <v>9.5</v>
      </c>
      <c r="F479" s="236" t="s">
        <v>4679</v>
      </c>
      <c r="G479" s="305" t="str">
        <f t="shared" si="16"/>
        <v>7072</v>
      </c>
    </row>
    <row r="480" spans="2:7">
      <c r="B480" s="235">
        <v>42597.750069444002</v>
      </c>
      <c r="C480" s="314">
        <v>100</v>
      </c>
      <c r="D480" s="258">
        <f t="shared" si="15"/>
        <v>5</v>
      </c>
      <c r="E480" s="258">
        <v>95</v>
      </c>
      <c r="F480" s="236" t="s">
        <v>4678</v>
      </c>
      <c r="G480" s="305" t="str">
        <f t="shared" si="16"/>
        <v>8797</v>
      </c>
    </row>
    <row r="481" spans="2:7">
      <c r="B481" s="235">
        <v>42597.805925925997</v>
      </c>
      <c r="C481" s="314">
        <v>300</v>
      </c>
      <c r="D481" s="258">
        <f t="shared" si="15"/>
        <v>15</v>
      </c>
      <c r="E481" s="258">
        <v>285</v>
      </c>
      <c r="F481" s="236" t="s">
        <v>4680</v>
      </c>
      <c r="G481" s="305" t="str">
        <f t="shared" si="16"/>
        <v>9313</v>
      </c>
    </row>
    <row r="482" spans="2:7">
      <c r="B482" s="235">
        <v>42597.808020832999</v>
      </c>
      <c r="C482" s="314">
        <v>200</v>
      </c>
      <c r="D482" s="258">
        <f t="shared" si="15"/>
        <v>10</v>
      </c>
      <c r="E482" s="258">
        <v>190</v>
      </c>
      <c r="F482" s="236" t="s">
        <v>4680</v>
      </c>
      <c r="G482" s="305" t="str">
        <f t="shared" si="16"/>
        <v>9313</v>
      </c>
    </row>
    <row r="483" spans="2:7">
      <c r="B483" s="235">
        <v>42597.813634259001</v>
      </c>
      <c r="C483" s="314">
        <v>60</v>
      </c>
      <c r="D483" s="258">
        <f t="shared" si="15"/>
        <v>3</v>
      </c>
      <c r="E483" s="258">
        <v>57</v>
      </c>
      <c r="F483" s="236" t="s">
        <v>4681</v>
      </c>
      <c r="G483" s="305" t="str">
        <f t="shared" si="16"/>
        <v>1054</v>
      </c>
    </row>
    <row r="484" spans="2:7">
      <c r="B484" s="235">
        <v>42597.833449074002</v>
      </c>
      <c r="C484" s="314">
        <v>50</v>
      </c>
      <c r="D484" s="258">
        <f t="shared" si="15"/>
        <v>2.5</v>
      </c>
      <c r="E484" s="258">
        <v>47.5</v>
      </c>
      <c r="F484" s="236" t="s">
        <v>4682</v>
      </c>
      <c r="G484" s="305" t="str">
        <f t="shared" si="16"/>
        <v>8004</v>
      </c>
    </row>
    <row r="485" spans="2:7">
      <c r="B485" s="235">
        <v>42597.894490740997</v>
      </c>
      <c r="C485" s="314">
        <v>2000</v>
      </c>
      <c r="D485" s="258">
        <f t="shared" si="15"/>
        <v>99</v>
      </c>
      <c r="E485" s="258">
        <v>1901</v>
      </c>
      <c r="F485" s="236" t="s">
        <v>4683</v>
      </c>
      <c r="G485" s="305" t="str">
        <f t="shared" si="16"/>
        <v>7222</v>
      </c>
    </row>
    <row r="486" spans="2:7">
      <c r="B486" s="235">
        <v>42597.979432870001</v>
      </c>
      <c r="C486" s="314">
        <v>30</v>
      </c>
      <c r="D486" s="258">
        <f t="shared" si="15"/>
        <v>1.4899999999999984</v>
      </c>
      <c r="E486" s="258">
        <v>28.51</v>
      </c>
      <c r="F486" s="236" t="s">
        <v>4336</v>
      </c>
      <c r="G486" s="305" t="str">
        <f t="shared" si="16"/>
        <v>9650</v>
      </c>
    </row>
    <row r="487" spans="2:7">
      <c r="B487" s="235">
        <v>42597.987442129997</v>
      </c>
      <c r="C487" s="314">
        <v>200</v>
      </c>
      <c r="D487" s="258">
        <f t="shared" si="15"/>
        <v>10</v>
      </c>
      <c r="E487" s="258">
        <v>190</v>
      </c>
      <c r="F487" s="236" t="s">
        <v>4684</v>
      </c>
      <c r="G487" s="305" t="str">
        <f t="shared" si="16"/>
        <v>0947</v>
      </c>
    </row>
    <row r="488" spans="2:7">
      <c r="B488" s="235">
        <v>42598.026585647996</v>
      </c>
      <c r="C488" s="314">
        <v>150</v>
      </c>
      <c r="D488" s="258">
        <f t="shared" si="15"/>
        <v>7.4300000000000068</v>
      </c>
      <c r="E488" s="258">
        <v>142.57</v>
      </c>
      <c r="F488" s="236" t="s">
        <v>4685</v>
      </c>
      <c r="G488" s="305" t="str">
        <f t="shared" si="16"/>
        <v>7676</v>
      </c>
    </row>
    <row r="489" spans="2:7">
      <c r="B489" s="235">
        <v>42598.050370370001</v>
      </c>
      <c r="C489" s="314">
        <v>30</v>
      </c>
      <c r="D489" s="258">
        <f t="shared" si="15"/>
        <v>1.4899999999999984</v>
      </c>
      <c r="E489" s="258">
        <v>28.51</v>
      </c>
      <c r="F489" s="236" t="s">
        <v>4686</v>
      </c>
      <c r="G489" s="305" t="str">
        <f t="shared" si="16"/>
        <v>8897</v>
      </c>
    </row>
    <row r="490" spans="2:7">
      <c r="B490" s="235">
        <v>42598.051689815002</v>
      </c>
      <c r="C490" s="314">
        <v>30</v>
      </c>
      <c r="D490" s="258">
        <f t="shared" si="15"/>
        <v>1.4899999999999984</v>
      </c>
      <c r="E490" s="258">
        <v>28.51</v>
      </c>
      <c r="F490" s="236" t="s">
        <v>4686</v>
      </c>
      <c r="G490" s="305" t="str">
        <f t="shared" si="16"/>
        <v>8897</v>
      </c>
    </row>
    <row r="491" spans="2:7">
      <c r="B491" s="235">
        <v>42598.176053240997</v>
      </c>
      <c r="C491" s="314">
        <v>250</v>
      </c>
      <c r="D491" s="258">
        <f t="shared" si="15"/>
        <v>12.5</v>
      </c>
      <c r="E491" s="258">
        <v>237.5</v>
      </c>
      <c r="F491" s="236" t="s">
        <v>4687</v>
      </c>
      <c r="G491" s="305" t="str">
        <f t="shared" si="16"/>
        <v>4024</v>
      </c>
    </row>
    <row r="492" spans="2:7">
      <c r="B492" s="235">
        <v>42598.236446759001</v>
      </c>
      <c r="C492" s="314">
        <v>50</v>
      </c>
      <c r="D492" s="258">
        <f t="shared" si="15"/>
        <v>2.4799999999999969</v>
      </c>
      <c r="E492" s="258">
        <v>47.52</v>
      </c>
      <c r="F492" s="236" t="s">
        <v>4479</v>
      </c>
      <c r="G492" s="305" t="str">
        <f t="shared" si="16"/>
        <v>9063</v>
      </c>
    </row>
    <row r="493" spans="2:7">
      <c r="B493" s="235">
        <v>42598.311481481003</v>
      </c>
      <c r="C493" s="314">
        <v>900</v>
      </c>
      <c r="D493" s="258">
        <f t="shared" si="15"/>
        <v>45</v>
      </c>
      <c r="E493" s="258">
        <v>855</v>
      </c>
      <c r="F493" s="236" t="s">
        <v>4688</v>
      </c>
      <c r="G493" s="305" t="str">
        <f t="shared" si="16"/>
        <v>4549</v>
      </c>
    </row>
    <row r="494" spans="2:7">
      <c r="B494" s="235">
        <v>42598.356481481002</v>
      </c>
      <c r="C494" s="314">
        <v>500</v>
      </c>
      <c r="D494" s="258">
        <f t="shared" si="15"/>
        <v>25</v>
      </c>
      <c r="E494" s="258">
        <v>475</v>
      </c>
      <c r="F494" s="236" t="s">
        <v>4443</v>
      </c>
      <c r="G494" s="305" t="str">
        <f t="shared" si="16"/>
        <v>3563</v>
      </c>
    </row>
    <row r="495" spans="2:7">
      <c r="B495" s="235">
        <v>42598.48599537</v>
      </c>
      <c r="C495" s="314">
        <v>27</v>
      </c>
      <c r="D495" s="258">
        <f t="shared" si="15"/>
        <v>1.3399999999999999</v>
      </c>
      <c r="E495" s="258">
        <v>25.66</v>
      </c>
      <c r="F495" s="236" t="s">
        <v>4689</v>
      </c>
      <c r="G495" s="305" t="str">
        <f t="shared" si="16"/>
        <v>4444</v>
      </c>
    </row>
    <row r="496" spans="2:7">
      <c r="B496" s="235">
        <v>42598.604178241003</v>
      </c>
      <c r="C496" s="314">
        <v>100</v>
      </c>
      <c r="D496" s="258">
        <f t="shared" si="15"/>
        <v>4.9500000000000028</v>
      </c>
      <c r="E496" s="258">
        <v>95.05</v>
      </c>
      <c r="F496" s="236" t="s">
        <v>4690</v>
      </c>
      <c r="G496" s="305" t="str">
        <f t="shared" si="16"/>
        <v>4977</v>
      </c>
    </row>
    <row r="497" spans="2:7">
      <c r="B497" s="235">
        <v>42598.617175926003</v>
      </c>
      <c r="C497" s="314">
        <v>40</v>
      </c>
      <c r="D497" s="258">
        <f t="shared" si="15"/>
        <v>2</v>
      </c>
      <c r="E497" s="258">
        <v>38</v>
      </c>
      <c r="F497" s="236" t="s">
        <v>4440</v>
      </c>
      <c r="G497" s="305" t="str">
        <f t="shared" si="16"/>
        <v>0457</v>
      </c>
    </row>
    <row r="498" spans="2:7">
      <c r="B498" s="235">
        <v>42598.676006943999</v>
      </c>
      <c r="C498" s="314">
        <v>200</v>
      </c>
      <c r="D498" s="258">
        <f t="shared" si="15"/>
        <v>10</v>
      </c>
      <c r="E498" s="258">
        <v>190</v>
      </c>
      <c r="F498" s="236" t="s">
        <v>4691</v>
      </c>
      <c r="G498" s="305" t="str">
        <f t="shared" si="16"/>
        <v>4636</v>
      </c>
    </row>
    <row r="499" spans="2:7">
      <c r="B499" s="235">
        <v>42598.688182869999</v>
      </c>
      <c r="C499" s="314">
        <v>100</v>
      </c>
      <c r="D499" s="258">
        <f t="shared" si="15"/>
        <v>4.9500000000000028</v>
      </c>
      <c r="E499" s="258">
        <v>95.05</v>
      </c>
      <c r="F499" s="236" t="s">
        <v>4692</v>
      </c>
      <c r="G499" s="305" t="str">
        <f t="shared" si="16"/>
        <v>4677</v>
      </c>
    </row>
    <row r="500" spans="2:7">
      <c r="B500" s="235">
        <v>42598.743321759001</v>
      </c>
      <c r="C500" s="314">
        <v>100</v>
      </c>
      <c r="D500" s="258">
        <f t="shared" si="15"/>
        <v>5</v>
      </c>
      <c r="E500" s="258">
        <v>95</v>
      </c>
      <c r="F500" s="236" t="s">
        <v>4330</v>
      </c>
      <c r="G500" s="305" t="str">
        <f t="shared" si="16"/>
        <v>3893</v>
      </c>
    </row>
    <row r="501" spans="2:7">
      <c r="B501" s="235">
        <v>42598.775671296004</v>
      </c>
      <c r="C501" s="314">
        <v>50</v>
      </c>
      <c r="D501" s="258">
        <f t="shared" si="15"/>
        <v>2.5</v>
      </c>
      <c r="E501" s="258">
        <v>47.5</v>
      </c>
      <c r="F501" s="236" t="s">
        <v>4693</v>
      </c>
      <c r="G501" s="305" t="str">
        <f t="shared" si="16"/>
        <v>7235</v>
      </c>
    </row>
    <row r="502" spans="2:7">
      <c r="B502" s="235">
        <v>42598.791261573999</v>
      </c>
      <c r="C502" s="314">
        <v>30</v>
      </c>
      <c r="D502" s="258">
        <f t="shared" si="15"/>
        <v>1.5</v>
      </c>
      <c r="E502" s="258">
        <v>28.5</v>
      </c>
      <c r="F502" s="236" t="s">
        <v>4694</v>
      </c>
      <c r="G502" s="305" t="str">
        <f t="shared" si="16"/>
        <v>0951</v>
      </c>
    </row>
    <row r="503" spans="2:7">
      <c r="B503" s="235">
        <v>42598.805509259</v>
      </c>
      <c r="C503" s="314">
        <v>180</v>
      </c>
      <c r="D503" s="258">
        <f t="shared" si="15"/>
        <v>9</v>
      </c>
      <c r="E503" s="258">
        <v>171</v>
      </c>
      <c r="F503" s="236" t="s">
        <v>4695</v>
      </c>
      <c r="G503" s="305" t="str">
        <f t="shared" si="16"/>
        <v>3354</v>
      </c>
    </row>
    <row r="504" spans="2:7">
      <c r="B504" s="235">
        <v>42598.875092593</v>
      </c>
      <c r="C504" s="314">
        <v>100</v>
      </c>
      <c r="D504" s="258">
        <f t="shared" si="15"/>
        <v>7</v>
      </c>
      <c r="E504" s="258">
        <v>93</v>
      </c>
      <c r="F504" s="236" t="s">
        <v>4696</v>
      </c>
      <c r="G504" s="305" t="str">
        <f t="shared" si="16"/>
        <v>0303</v>
      </c>
    </row>
    <row r="505" spans="2:7">
      <c r="B505" s="235">
        <v>42598.879965278</v>
      </c>
      <c r="C505" s="314">
        <v>350</v>
      </c>
      <c r="D505" s="258">
        <f t="shared" si="15"/>
        <v>17.5</v>
      </c>
      <c r="E505" s="258">
        <v>332.5</v>
      </c>
      <c r="F505" s="236" t="s">
        <v>4417</v>
      </c>
      <c r="G505" s="305" t="str">
        <f t="shared" si="16"/>
        <v>9556</v>
      </c>
    </row>
    <row r="506" spans="2:7">
      <c r="B506" s="235">
        <v>42598.880266204003</v>
      </c>
      <c r="C506" s="314">
        <v>100</v>
      </c>
      <c r="D506" s="258">
        <f t="shared" si="15"/>
        <v>5</v>
      </c>
      <c r="E506" s="258">
        <v>95</v>
      </c>
      <c r="F506" s="236" t="s">
        <v>4697</v>
      </c>
      <c r="G506" s="305" t="str">
        <f t="shared" si="16"/>
        <v>6386</v>
      </c>
    </row>
    <row r="507" spans="2:7">
      <c r="B507" s="235">
        <v>42598.931388889003</v>
      </c>
      <c r="C507" s="314">
        <v>200</v>
      </c>
      <c r="D507" s="258">
        <f t="shared" si="15"/>
        <v>14</v>
      </c>
      <c r="E507" s="258">
        <v>186</v>
      </c>
      <c r="F507" s="236" t="s">
        <v>4698</v>
      </c>
      <c r="G507" s="305" t="str">
        <f t="shared" si="16"/>
        <v>6912</v>
      </c>
    </row>
    <row r="508" spans="2:7">
      <c r="B508" s="235">
        <v>42599.041759259002</v>
      </c>
      <c r="C508" s="314">
        <v>100</v>
      </c>
      <c r="D508" s="258">
        <f t="shared" si="15"/>
        <v>4.9500000000000028</v>
      </c>
      <c r="E508" s="258">
        <v>95.05</v>
      </c>
      <c r="F508" s="236" t="s">
        <v>4699</v>
      </c>
      <c r="G508" s="305" t="str">
        <f t="shared" si="16"/>
        <v>2582</v>
      </c>
    </row>
    <row r="509" spans="2:7">
      <c r="B509" s="235">
        <v>42599.250034721998</v>
      </c>
      <c r="C509" s="314">
        <v>1000</v>
      </c>
      <c r="D509" s="258">
        <f t="shared" si="15"/>
        <v>50</v>
      </c>
      <c r="E509" s="258">
        <v>950</v>
      </c>
      <c r="F509" s="236" t="s">
        <v>4700</v>
      </c>
      <c r="G509" s="305" t="str">
        <f t="shared" si="16"/>
        <v>0190</v>
      </c>
    </row>
    <row r="510" spans="2:7">
      <c r="B510" s="235">
        <v>42599.291712963</v>
      </c>
      <c r="C510" s="314">
        <v>100</v>
      </c>
      <c r="D510" s="258">
        <f t="shared" si="15"/>
        <v>5</v>
      </c>
      <c r="E510" s="258">
        <v>95</v>
      </c>
      <c r="F510" s="236" t="s">
        <v>4701</v>
      </c>
      <c r="G510" s="305" t="str">
        <f t="shared" si="16"/>
        <v>0270</v>
      </c>
    </row>
    <row r="511" spans="2:7">
      <c r="B511" s="235">
        <v>42599.324884258996</v>
      </c>
      <c r="C511" s="314">
        <v>50</v>
      </c>
      <c r="D511" s="258">
        <f t="shared" si="15"/>
        <v>3.5</v>
      </c>
      <c r="E511" s="258">
        <v>46.5</v>
      </c>
      <c r="F511" s="236" t="s">
        <v>4116</v>
      </c>
      <c r="G511" s="305" t="str">
        <f t="shared" si="16"/>
        <v>3584</v>
      </c>
    </row>
    <row r="512" spans="2:7">
      <c r="B512" s="235">
        <v>42599.405694444002</v>
      </c>
      <c r="C512" s="314">
        <v>100</v>
      </c>
      <c r="D512" s="258">
        <f t="shared" si="15"/>
        <v>7</v>
      </c>
      <c r="E512" s="258">
        <v>93</v>
      </c>
      <c r="F512" s="236" t="s">
        <v>4702</v>
      </c>
      <c r="G512" s="305" t="str">
        <f t="shared" si="16"/>
        <v>5744</v>
      </c>
    </row>
    <row r="513" spans="2:7">
      <c r="B513" s="235">
        <v>42599.435706019001</v>
      </c>
      <c r="C513" s="314">
        <v>1000</v>
      </c>
      <c r="D513" s="258">
        <f t="shared" si="15"/>
        <v>50</v>
      </c>
      <c r="E513" s="258">
        <v>950</v>
      </c>
      <c r="F513" s="236" t="s">
        <v>4703</v>
      </c>
      <c r="G513" s="305" t="str">
        <f t="shared" si="16"/>
        <v>9290</v>
      </c>
    </row>
    <row r="514" spans="2:7">
      <c r="B514" s="235">
        <v>42599.457129629998</v>
      </c>
      <c r="C514" s="314">
        <v>300</v>
      </c>
      <c r="D514" s="258">
        <f t="shared" si="15"/>
        <v>15</v>
      </c>
      <c r="E514" s="258">
        <v>285</v>
      </c>
      <c r="F514" s="236" t="s">
        <v>4471</v>
      </c>
      <c r="G514" s="305" t="str">
        <f t="shared" si="16"/>
        <v>2509</v>
      </c>
    </row>
    <row r="515" spans="2:7">
      <c r="B515" s="235">
        <v>42599.458425926001</v>
      </c>
      <c r="C515" s="314">
        <v>100</v>
      </c>
      <c r="D515" s="258">
        <f t="shared" si="15"/>
        <v>5</v>
      </c>
      <c r="E515" s="258">
        <v>95</v>
      </c>
      <c r="F515" s="236" t="s">
        <v>4704</v>
      </c>
      <c r="G515" s="305" t="str">
        <f t="shared" si="16"/>
        <v>0672</v>
      </c>
    </row>
    <row r="516" spans="2:7">
      <c r="B516" s="235">
        <v>42599.480127315001</v>
      </c>
      <c r="C516" s="314">
        <v>50</v>
      </c>
      <c r="D516" s="258">
        <f t="shared" si="15"/>
        <v>2.5</v>
      </c>
      <c r="E516" s="258">
        <v>47.5</v>
      </c>
      <c r="F516" s="236" t="s">
        <v>4705</v>
      </c>
      <c r="G516" s="305" t="str">
        <f t="shared" si="16"/>
        <v>5845</v>
      </c>
    </row>
    <row r="517" spans="2:7">
      <c r="B517" s="235">
        <v>42599.503530093003</v>
      </c>
      <c r="C517" s="314">
        <v>50</v>
      </c>
      <c r="D517" s="258">
        <f t="shared" si="15"/>
        <v>2.5</v>
      </c>
      <c r="E517" s="258">
        <v>47.5</v>
      </c>
      <c r="F517" s="236" t="s">
        <v>4373</v>
      </c>
      <c r="G517" s="305" t="str">
        <f t="shared" si="16"/>
        <v>9692</v>
      </c>
    </row>
    <row r="518" spans="2:7">
      <c r="B518" s="235">
        <v>42599.527199074</v>
      </c>
      <c r="C518" s="314">
        <v>100</v>
      </c>
      <c r="D518" s="258">
        <f t="shared" ref="D518:D581" si="17">SUM(C518-E518)</f>
        <v>4.9500000000000028</v>
      </c>
      <c r="E518" s="258">
        <v>95.05</v>
      </c>
      <c r="F518" s="236" t="s">
        <v>4539</v>
      </c>
      <c r="G518" s="305" t="str">
        <f t="shared" si="16"/>
        <v>8303</v>
      </c>
    </row>
    <row r="519" spans="2:7">
      <c r="B519" s="235">
        <v>42599.583472222002</v>
      </c>
      <c r="C519" s="314">
        <v>100</v>
      </c>
      <c r="D519" s="258">
        <f t="shared" si="17"/>
        <v>4.9500000000000028</v>
      </c>
      <c r="E519" s="258">
        <v>95.05</v>
      </c>
      <c r="F519" s="236" t="s">
        <v>4706</v>
      </c>
      <c r="G519" s="305" t="str">
        <f t="shared" si="16"/>
        <v>7029</v>
      </c>
    </row>
    <row r="520" spans="2:7">
      <c r="B520" s="235">
        <v>42599.681377314999</v>
      </c>
      <c r="C520" s="314">
        <v>100</v>
      </c>
      <c r="D520" s="258">
        <f t="shared" si="17"/>
        <v>4.9500000000000028</v>
      </c>
      <c r="E520" s="258">
        <v>95.05</v>
      </c>
      <c r="F520" s="236" t="s">
        <v>4707</v>
      </c>
      <c r="G520" s="305" t="str">
        <f t="shared" si="16"/>
        <v>3945</v>
      </c>
    </row>
    <row r="521" spans="2:7">
      <c r="B521" s="235">
        <v>42599.708414351997</v>
      </c>
      <c r="C521" s="314">
        <v>100</v>
      </c>
      <c r="D521" s="258">
        <f t="shared" si="17"/>
        <v>4.9500000000000028</v>
      </c>
      <c r="E521" s="258">
        <v>95.05</v>
      </c>
      <c r="F521" s="236" t="s">
        <v>4708</v>
      </c>
      <c r="G521" s="305" t="str">
        <f t="shared" si="16"/>
        <v>4441</v>
      </c>
    </row>
    <row r="522" spans="2:7">
      <c r="B522" s="235">
        <v>42599.728819443997</v>
      </c>
      <c r="C522" s="314">
        <v>500</v>
      </c>
      <c r="D522" s="258">
        <f t="shared" si="17"/>
        <v>25</v>
      </c>
      <c r="E522" s="258">
        <v>475</v>
      </c>
      <c r="F522" s="236" t="s">
        <v>4546</v>
      </c>
      <c r="G522" s="305" t="str">
        <f t="shared" si="16"/>
        <v>4291</v>
      </c>
    </row>
    <row r="523" spans="2:7">
      <c r="B523" s="235">
        <v>42599.750081019003</v>
      </c>
      <c r="C523" s="314">
        <v>100</v>
      </c>
      <c r="D523" s="258">
        <f t="shared" si="17"/>
        <v>5</v>
      </c>
      <c r="E523" s="258">
        <v>95</v>
      </c>
      <c r="F523" s="236" t="s">
        <v>4709</v>
      </c>
      <c r="G523" s="305" t="str">
        <f t="shared" si="16"/>
        <v>1933</v>
      </c>
    </row>
    <row r="524" spans="2:7">
      <c r="B524" s="235">
        <v>42599.750092593</v>
      </c>
      <c r="C524" s="314">
        <v>100</v>
      </c>
      <c r="D524" s="258">
        <f t="shared" si="17"/>
        <v>5</v>
      </c>
      <c r="E524" s="258">
        <v>95</v>
      </c>
      <c r="F524" s="236" t="s">
        <v>4710</v>
      </c>
      <c r="G524" s="305" t="str">
        <f t="shared" si="16"/>
        <v>0696</v>
      </c>
    </row>
    <row r="525" spans="2:7">
      <c r="B525" s="235">
        <v>42599.767349537004</v>
      </c>
      <c r="C525" s="314">
        <v>150</v>
      </c>
      <c r="D525" s="258">
        <f t="shared" si="17"/>
        <v>10.5</v>
      </c>
      <c r="E525" s="258">
        <v>139.5</v>
      </c>
      <c r="F525" s="236" t="s">
        <v>4478</v>
      </c>
      <c r="G525" s="305" t="str">
        <f t="shared" si="16"/>
        <v>5093</v>
      </c>
    </row>
    <row r="526" spans="2:7">
      <c r="B526" s="235">
        <v>42599.767696759001</v>
      </c>
      <c r="C526" s="314">
        <v>200</v>
      </c>
      <c r="D526" s="258">
        <f t="shared" si="17"/>
        <v>10</v>
      </c>
      <c r="E526" s="258">
        <v>190</v>
      </c>
      <c r="F526" s="236" t="s">
        <v>4711</v>
      </c>
      <c r="G526" s="305" t="str">
        <f t="shared" si="16"/>
        <v>7801</v>
      </c>
    </row>
    <row r="527" spans="2:7">
      <c r="B527" s="235">
        <v>42599.785347222001</v>
      </c>
      <c r="C527" s="314">
        <v>90</v>
      </c>
      <c r="D527" s="258">
        <f t="shared" si="17"/>
        <v>4.4599999999999937</v>
      </c>
      <c r="E527" s="258">
        <v>85.54</v>
      </c>
      <c r="F527" s="236" t="s">
        <v>4712</v>
      </c>
      <c r="G527" s="305" t="str">
        <f t="shared" si="16"/>
        <v>2038</v>
      </c>
    </row>
    <row r="528" spans="2:7">
      <c r="B528" s="235">
        <v>42599.791365741003</v>
      </c>
      <c r="C528" s="314">
        <v>1000</v>
      </c>
      <c r="D528" s="258">
        <f t="shared" si="17"/>
        <v>49.5</v>
      </c>
      <c r="E528" s="258">
        <v>950.5</v>
      </c>
      <c r="F528" s="236" t="s">
        <v>4713</v>
      </c>
      <c r="G528" s="305" t="str">
        <f t="shared" si="16"/>
        <v>6798</v>
      </c>
    </row>
    <row r="529" spans="2:7">
      <c r="B529" s="235">
        <v>42599.791701388996</v>
      </c>
      <c r="C529" s="314">
        <v>50</v>
      </c>
      <c r="D529" s="258">
        <f t="shared" si="17"/>
        <v>2.4799999999999969</v>
      </c>
      <c r="E529" s="258">
        <v>47.52</v>
      </c>
      <c r="F529" s="236" t="s">
        <v>4714</v>
      </c>
      <c r="G529" s="305" t="str">
        <f t="shared" si="16"/>
        <v>3334</v>
      </c>
    </row>
    <row r="530" spans="2:7">
      <c r="B530" s="235">
        <v>42599.795474537001</v>
      </c>
      <c r="C530" s="314">
        <v>320</v>
      </c>
      <c r="D530" s="258">
        <f t="shared" si="17"/>
        <v>16</v>
      </c>
      <c r="E530" s="258">
        <v>304</v>
      </c>
      <c r="F530" s="236" t="s">
        <v>4347</v>
      </c>
      <c r="G530" s="305" t="str">
        <f t="shared" si="16"/>
        <v>2131</v>
      </c>
    </row>
    <row r="531" spans="2:7">
      <c r="B531" s="235">
        <v>42599.833402778</v>
      </c>
      <c r="C531" s="314">
        <v>500</v>
      </c>
      <c r="D531" s="258">
        <f t="shared" si="17"/>
        <v>35</v>
      </c>
      <c r="E531" s="258">
        <v>465</v>
      </c>
      <c r="F531" s="236" t="s">
        <v>4715</v>
      </c>
      <c r="G531" s="305" t="str">
        <f t="shared" ref="G531:G594" si="18">RIGHT(F531,4)</f>
        <v>2780</v>
      </c>
    </row>
    <row r="532" spans="2:7">
      <c r="B532" s="235">
        <v>42599.843391203998</v>
      </c>
      <c r="C532" s="314">
        <v>20</v>
      </c>
      <c r="D532" s="258">
        <f t="shared" si="17"/>
        <v>1</v>
      </c>
      <c r="E532" s="258">
        <v>19</v>
      </c>
      <c r="F532" s="236" t="s">
        <v>4440</v>
      </c>
      <c r="G532" s="305" t="str">
        <f t="shared" si="18"/>
        <v>0457</v>
      </c>
    </row>
    <row r="533" spans="2:7">
      <c r="B533" s="235">
        <v>42599.889108796</v>
      </c>
      <c r="C533" s="314">
        <v>100</v>
      </c>
      <c r="D533" s="258">
        <f t="shared" si="17"/>
        <v>5</v>
      </c>
      <c r="E533" s="258">
        <v>95</v>
      </c>
      <c r="F533" s="236" t="s">
        <v>4570</v>
      </c>
      <c r="G533" s="305" t="str">
        <f t="shared" si="18"/>
        <v>8070</v>
      </c>
    </row>
    <row r="534" spans="2:7">
      <c r="B534" s="235">
        <v>42599.894837963002</v>
      </c>
      <c r="C534" s="314">
        <v>300</v>
      </c>
      <c r="D534" s="258">
        <f t="shared" si="17"/>
        <v>21</v>
      </c>
      <c r="E534" s="258">
        <v>279</v>
      </c>
      <c r="F534" s="236" t="s">
        <v>4410</v>
      </c>
      <c r="G534" s="305" t="str">
        <f t="shared" si="18"/>
        <v>3103</v>
      </c>
    </row>
    <row r="535" spans="2:7">
      <c r="B535" s="235">
        <v>42599.916712963</v>
      </c>
      <c r="C535" s="314">
        <v>150</v>
      </c>
      <c r="D535" s="258">
        <f t="shared" si="17"/>
        <v>7.4300000000000068</v>
      </c>
      <c r="E535" s="258">
        <v>142.57</v>
      </c>
      <c r="F535" s="236" t="s">
        <v>4716</v>
      </c>
      <c r="G535" s="305" t="str">
        <f t="shared" si="18"/>
        <v>5338</v>
      </c>
    </row>
    <row r="536" spans="2:7">
      <c r="B536" s="235">
        <v>42599.930243055998</v>
      </c>
      <c r="C536" s="314">
        <v>200</v>
      </c>
      <c r="D536" s="258">
        <f t="shared" si="17"/>
        <v>10</v>
      </c>
      <c r="E536" s="258">
        <v>190</v>
      </c>
      <c r="F536" s="236" t="s">
        <v>4717</v>
      </c>
      <c r="G536" s="305" t="str">
        <f t="shared" si="18"/>
        <v>6444</v>
      </c>
    </row>
    <row r="537" spans="2:7">
      <c r="B537" s="235">
        <v>42599.942997685001</v>
      </c>
      <c r="C537" s="314">
        <v>2000</v>
      </c>
      <c r="D537" s="258">
        <f t="shared" si="17"/>
        <v>100</v>
      </c>
      <c r="E537" s="258">
        <v>1900</v>
      </c>
      <c r="F537" s="236" t="s">
        <v>4574</v>
      </c>
      <c r="G537" s="305" t="str">
        <f t="shared" si="18"/>
        <v>9181</v>
      </c>
    </row>
    <row r="538" spans="2:7">
      <c r="B538" s="235">
        <v>42599.962372684997</v>
      </c>
      <c r="C538" s="314">
        <v>100</v>
      </c>
      <c r="D538" s="258">
        <f t="shared" si="17"/>
        <v>5</v>
      </c>
      <c r="E538" s="258">
        <v>95</v>
      </c>
      <c r="F538" s="236" t="s">
        <v>4374</v>
      </c>
      <c r="G538" s="305" t="str">
        <f t="shared" si="18"/>
        <v>8358</v>
      </c>
    </row>
    <row r="539" spans="2:7">
      <c r="B539" s="235">
        <v>42599.976006944002</v>
      </c>
      <c r="C539" s="314">
        <v>100</v>
      </c>
      <c r="D539" s="258">
        <f t="shared" si="17"/>
        <v>5</v>
      </c>
      <c r="E539" s="258">
        <v>95</v>
      </c>
      <c r="F539" s="236" t="s">
        <v>4718</v>
      </c>
      <c r="G539" s="305" t="str">
        <f t="shared" si="18"/>
        <v>8791</v>
      </c>
    </row>
    <row r="540" spans="2:7">
      <c r="B540" s="235">
        <v>42600.280578703998</v>
      </c>
      <c r="C540" s="314">
        <v>150</v>
      </c>
      <c r="D540" s="258">
        <f t="shared" si="17"/>
        <v>7.5</v>
      </c>
      <c r="E540" s="258">
        <v>142.5</v>
      </c>
      <c r="F540" s="236" t="s">
        <v>4302</v>
      </c>
      <c r="G540" s="305" t="str">
        <f t="shared" si="18"/>
        <v>2200</v>
      </c>
    </row>
    <row r="541" spans="2:7">
      <c r="B541" s="235">
        <v>42600.350219906999</v>
      </c>
      <c r="C541" s="314">
        <v>150</v>
      </c>
      <c r="D541" s="258">
        <f t="shared" si="17"/>
        <v>10.5</v>
      </c>
      <c r="E541" s="258">
        <v>139.5</v>
      </c>
      <c r="F541" s="236" t="s">
        <v>4719</v>
      </c>
      <c r="G541" s="305" t="str">
        <f t="shared" si="18"/>
        <v>6622</v>
      </c>
    </row>
    <row r="542" spans="2:7">
      <c r="B542" s="235">
        <v>42600.359259258999</v>
      </c>
      <c r="C542" s="314">
        <v>100</v>
      </c>
      <c r="D542" s="258">
        <f t="shared" si="17"/>
        <v>5</v>
      </c>
      <c r="E542" s="258">
        <v>95</v>
      </c>
      <c r="F542" s="236" t="s">
        <v>4720</v>
      </c>
      <c r="G542" s="305" t="str">
        <f t="shared" si="18"/>
        <v>7672</v>
      </c>
    </row>
    <row r="543" spans="2:7">
      <c r="B543" s="235">
        <v>42600.359988425997</v>
      </c>
      <c r="C543" s="314">
        <v>1100</v>
      </c>
      <c r="D543" s="258">
        <f t="shared" si="17"/>
        <v>77</v>
      </c>
      <c r="E543" s="258">
        <v>1023</v>
      </c>
      <c r="F543" s="236" t="s">
        <v>4702</v>
      </c>
      <c r="G543" s="305" t="str">
        <f t="shared" si="18"/>
        <v>5744</v>
      </c>
    </row>
    <row r="544" spans="2:7">
      <c r="B544" s="235">
        <v>42600.386145832999</v>
      </c>
      <c r="C544" s="314">
        <v>439</v>
      </c>
      <c r="D544" s="258">
        <f t="shared" si="17"/>
        <v>21.949999999999989</v>
      </c>
      <c r="E544" s="258">
        <v>417.05</v>
      </c>
      <c r="F544" s="236" t="s">
        <v>4721</v>
      </c>
      <c r="G544" s="305" t="str">
        <f t="shared" si="18"/>
        <v>8608</v>
      </c>
    </row>
    <row r="545" spans="2:7">
      <c r="B545" s="235">
        <v>42600.413912037002</v>
      </c>
      <c r="C545" s="314">
        <v>10</v>
      </c>
      <c r="D545" s="258">
        <f t="shared" si="17"/>
        <v>0.69999999999999929</v>
      </c>
      <c r="E545" s="258">
        <v>9.3000000000000007</v>
      </c>
      <c r="F545" s="236" t="s">
        <v>4651</v>
      </c>
      <c r="G545" s="305" t="str">
        <f t="shared" si="18"/>
        <v>7111</v>
      </c>
    </row>
    <row r="546" spans="2:7">
      <c r="B546" s="235">
        <v>42600.421608796001</v>
      </c>
      <c r="C546" s="314">
        <v>100</v>
      </c>
      <c r="D546" s="258">
        <f t="shared" si="17"/>
        <v>5</v>
      </c>
      <c r="E546" s="258">
        <v>95</v>
      </c>
      <c r="F546" s="236" t="s">
        <v>4722</v>
      </c>
      <c r="G546" s="305" t="str">
        <f t="shared" si="18"/>
        <v>2911</v>
      </c>
    </row>
    <row r="547" spans="2:7">
      <c r="B547" s="235">
        <v>42600.492569444003</v>
      </c>
      <c r="C547" s="314">
        <v>500</v>
      </c>
      <c r="D547" s="258">
        <f t="shared" si="17"/>
        <v>25</v>
      </c>
      <c r="E547" s="258">
        <v>475</v>
      </c>
      <c r="F547" s="236" t="s">
        <v>4723</v>
      </c>
      <c r="G547" s="305" t="str">
        <f t="shared" si="18"/>
        <v>1710</v>
      </c>
    </row>
    <row r="548" spans="2:7">
      <c r="B548" s="235">
        <v>42600.525902777998</v>
      </c>
      <c r="C548" s="314">
        <v>100</v>
      </c>
      <c r="D548" s="258">
        <f t="shared" si="17"/>
        <v>5</v>
      </c>
      <c r="E548" s="258">
        <v>95</v>
      </c>
      <c r="F548" s="236" t="s">
        <v>4724</v>
      </c>
      <c r="G548" s="305" t="str">
        <f t="shared" si="18"/>
        <v>3808</v>
      </c>
    </row>
    <row r="549" spans="2:7">
      <c r="B549" s="235">
        <v>42600.558530093003</v>
      </c>
      <c r="C549" s="314">
        <v>200</v>
      </c>
      <c r="D549" s="258">
        <f t="shared" si="17"/>
        <v>10</v>
      </c>
      <c r="E549" s="258">
        <v>190</v>
      </c>
      <c r="F549" s="236" t="s">
        <v>4725</v>
      </c>
      <c r="G549" s="305" t="str">
        <f t="shared" si="18"/>
        <v>8482</v>
      </c>
    </row>
    <row r="550" spans="2:7">
      <c r="B550" s="235">
        <v>42600.623136574002</v>
      </c>
      <c r="C550" s="314">
        <v>300</v>
      </c>
      <c r="D550" s="258">
        <f t="shared" si="17"/>
        <v>15</v>
      </c>
      <c r="E550" s="258">
        <v>285</v>
      </c>
      <c r="F550" s="236" t="s">
        <v>4726</v>
      </c>
      <c r="G550" s="305" t="str">
        <f t="shared" si="18"/>
        <v>9014</v>
      </c>
    </row>
    <row r="551" spans="2:7">
      <c r="B551" s="235">
        <v>42600.625069444002</v>
      </c>
      <c r="C551" s="314">
        <v>100</v>
      </c>
      <c r="D551" s="258">
        <f t="shared" si="17"/>
        <v>4.9500000000000028</v>
      </c>
      <c r="E551" s="258">
        <v>95.05</v>
      </c>
      <c r="F551" s="236" t="s">
        <v>4438</v>
      </c>
      <c r="G551" s="305" t="str">
        <f t="shared" si="18"/>
        <v>6141</v>
      </c>
    </row>
    <row r="552" spans="2:7">
      <c r="B552" s="235">
        <v>42600.625069444002</v>
      </c>
      <c r="C552" s="314">
        <v>200</v>
      </c>
      <c r="D552" s="258">
        <f t="shared" si="17"/>
        <v>9.9000000000000057</v>
      </c>
      <c r="E552" s="258">
        <v>190.1</v>
      </c>
      <c r="F552" s="236" t="s">
        <v>4727</v>
      </c>
      <c r="G552" s="305" t="str">
        <f t="shared" si="18"/>
        <v>7744</v>
      </c>
    </row>
    <row r="553" spans="2:7">
      <c r="B553" s="235">
        <v>42600.645081019</v>
      </c>
      <c r="C553" s="314">
        <v>20</v>
      </c>
      <c r="D553" s="258">
        <f t="shared" si="17"/>
        <v>1</v>
      </c>
      <c r="E553" s="258">
        <v>19</v>
      </c>
      <c r="F553" s="236" t="s">
        <v>4583</v>
      </c>
      <c r="G553" s="305" t="str">
        <f t="shared" si="18"/>
        <v>4723</v>
      </c>
    </row>
    <row r="554" spans="2:7">
      <c r="B554" s="235">
        <v>42600.666759259002</v>
      </c>
      <c r="C554" s="314">
        <v>100</v>
      </c>
      <c r="D554" s="258">
        <f t="shared" si="17"/>
        <v>4.9500000000000028</v>
      </c>
      <c r="E554" s="258">
        <v>95.05</v>
      </c>
      <c r="F554" s="236" t="s">
        <v>4728</v>
      </c>
      <c r="G554" s="305" t="str">
        <f t="shared" si="18"/>
        <v>2292</v>
      </c>
    </row>
    <row r="555" spans="2:7">
      <c r="B555" s="235">
        <v>42600.746446759003</v>
      </c>
      <c r="C555" s="314">
        <v>75</v>
      </c>
      <c r="D555" s="258">
        <f t="shared" si="17"/>
        <v>3.7099999999999937</v>
      </c>
      <c r="E555" s="258">
        <v>71.290000000000006</v>
      </c>
      <c r="F555" s="236" t="s">
        <v>4729</v>
      </c>
      <c r="G555" s="305" t="str">
        <f t="shared" si="18"/>
        <v>6077</v>
      </c>
    </row>
    <row r="556" spans="2:7">
      <c r="B556" s="235">
        <v>42600.750092593</v>
      </c>
      <c r="C556" s="314">
        <v>150</v>
      </c>
      <c r="D556" s="258">
        <f t="shared" si="17"/>
        <v>7.4300000000000068</v>
      </c>
      <c r="E556" s="258">
        <v>142.57</v>
      </c>
      <c r="F556" s="236" t="s">
        <v>4730</v>
      </c>
      <c r="G556" s="305" t="str">
        <f t="shared" si="18"/>
        <v>7356</v>
      </c>
    </row>
    <row r="557" spans="2:7">
      <c r="B557" s="235">
        <v>42600.781979166997</v>
      </c>
      <c r="C557" s="314">
        <v>500</v>
      </c>
      <c r="D557" s="258">
        <f t="shared" si="17"/>
        <v>25</v>
      </c>
      <c r="E557" s="258">
        <v>475</v>
      </c>
      <c r="F557" s="236" t="s">
        <v>4382</v>
      </c>
      <c r="G557" s="305" t="str">
        <f t="shared" si="18"/>
        <v>8147</v>
      </c>
    </row>
    <row r="558" spans="2:7">
      <c r="B558" s="235">
        <v>42600.785150463002</v>
      </c>
      <c r="C558" s="314">
        <v>200</v>
      </c>
      <c r="D558" s="258">
        <f t="shared" si="17"/>
        <v>10</v>
      </c>
      <c r="E558" s="258">
        <v>190</v>
      </c>
      <c r="F558" s="236" t="s">
        <v>4731</v>
      </c>
      <c r="G558" s="305" t="str">
        <f t="shared" si="18"/>
        <v>1026</v>
      </c>
    </row>
    <row r="559" spans="2:7">
      <c r="B559" s="235">
        <v>42600.791689815</v>
      </c>
      <c r="C559" s="314">
        <v>200</v>
      </c>
      <c r="D559" s="258">
        <f t="shared" si="17"/>
        <v>14</v>
      </c>
      <c r="E559" s="258">
        <v>186</v>
      </c>
      <c r="F559" s="236" t="s">
        <v>4269</v>
      </c>
      <c r="G559" s="305" t="str">
        <f t="shared" si="18"/>
        <v>3520</v>
      </c>
    </row>
    <row r="560" spans="2:7">
      <c r="B560" s="235">
        <v>42600.823043981</v>
      </c>
      <c r="C560" s="314">
        <v>100</v>
      </c>
      <c r="D560" s="258">
        <f t="shared" si="17"/>
        <v>5</v>
      </c>
      <c r="E560" s="258">
        <v>95</v>
      </c>
      <c r="F560" s="236" t="s">
        <v>4732</v>
      </c>
      <c r="G560" s="305" t="str">
        <f t="shared" si="18"/>
        <v>7739</v>
      </c>
    </row>
    <row r="561" spans="2:7">
      <c r="B561" s="235">
        <v>42600.832152777999</v>
      </c>
      <c r="C561" s="314">
        <v>200</v>
      </c>
      <c r="D561" s="258">
        <f t="shared" si="17"/>
        <v>10</v>
      </c>
      <c r="E561" s="258">
        <v>190</v>
      </c>
      <c r="F561" s="236" t="s">
        <v>4367</v>
      </c>
      <c r="G561" s="305" t="str">
        <f t="shared" si="18"/>
        <v>3117</v>
      </c>
    </row>
    <row r="562" spans="2:7">
      <c r="B562" s="235">
        <v>42600.835162037001</v>
      </c>
      <c r="C562" s="314">
        <v>300</v>
      </c>
      <c r="D562" s="258">
        <f t="shared" si="17"/>
        <v>14.850000000000023</v>
      </c>
      <c r="E562" s="258">
        <v>285.14999999999998</v>
      </c>
      <c r="F562" s="236" t="s">
        <v>4729</v>
      </c>
      <c r="G562" s="305" t="str">
        <f t="shared" si="18"/>
        <v>6077</v>
      </c>
    </row>
    <row r="563" spans="2:7">
      <c r="B563" s="235">
        <v>42600.844988425997</v>
      </c>
      <c r="C563" s="314">
        <v>100</v>
      </c>
      <c r="D563" s="258">
        <f t="shared" si="17"/>
        <v>5</v>
      </c>
      <c r="E563" s="258">
        <v>95</v>
      </c>
      <c r="F563" s="236" t="s">
        <v>4581</v>
      </c>
      <c r="G563" s="305" t="str">
        <f t="shared" si="18"/>
        <v>9703</v>
      </c>
    </row>
    <row r="564" spans="2:7">
      <c r="B564" s="235">
        <v>42600.875034721998</v>
      </c>
      <c r="C564" s="314">
        <v>50</v>
      </c>
      <c r="D564" s="258">
        <f t="shared" si="17"/>
        <v>3.5</v>
      </c>
      <c r="E564" s="258">
        <v>46.5</v>
      </c>
      <c r="F564" s="236" t="s">
        <v>4733</v>
      </c>
      <c r="G564" s="305" t="str">
        <f t="shared" si="18"/>
        <v>0102</v>
      </c>
    </row>
    <row r="565" spans="2:7">
      <c r="B565" s="235">
        <v>42600.880034722002</v>
      </c>
      <c r="C565" s="314">
        <v>80</v>
      </c>
      <c r="D565" s="258">
        <f t="shared" si="17"/>
        <v>5.5999999999999943</v>
      </c>
      <c r="E565" s="258">
        <v>74.400000000000006</v>
      </c>
      <c r="F565" s="236" t="s">
        <v>4734</v>
      </c>
      <c r="G565" s="305" t="str">
        <f t="shared" si="18"/>
        <v>4835</v>
      </c>
    </row>
    <row r="566" spans="2:7">
      <c r="B566" s="235">
        <v>42600.898715278003</v>
      </c>
      <c r="C566" s="314">
        <v>100</v>
      </c>
      <c r="D566" s="258">
        <f t="shared" si="17"/>
        <v>4.9500000000000028</v>
      </c>
      <c r="E566" s="258">
        <v>95.05</v>
      </c>
      <c r="F566" s="236" t="s">
        <v>4663</v>
      </c>
      <c r="G566" s="305" t="str">
        <f t="shared" si="18"/>
        <v>1779</v>
      </c>
    </row>
    <row r="567" spans="2:7">
      <c r="B567" s="235">
        <v>42600.928842592999</v>
      </c>
      <c r="C567" s="314">
        <v>100</v>
      </c>
      <c r="D567" s="258">
        <f t="shared" si="17"/>
        <v>5</v>
      </c>
      <c r="E567" s="258">
        <v>95</v>
      </c>
      <c r="F567" s="236" t="s">
        <v>4720</v>
      </c>
      <c r="G567" s="305" t="str">
        <f t="shared" si="18"/>
        <v>7672</v>
      </c>
    </row>
    <row r="568" spans="2:7">
      <c r="B568" s="235">
        <v>42600.937986110999</v>
      </c>
      <c r="C568" s="314">
        <v>17</v>
      </c>
      <c r="D568" s="258">
        <f t="shared" si="17"/>
        <v>0.83999999999999986</v>
      </c>
      <c r="E568" s="258">
        <v>16.16</v>
      </c>
      <c r="F568" s="236" t="s">
        <v>4458</v>
      </c>
      <c r="G568" s="305" t="str">
        <f t="shared" si="18"/>
        <v>2157</v>
      </c>
    </row>
    <row r="569" spans="2:7">
      <c r="B569" s="235">
        <v>42600.948287036997</v>
      </c>
      <c r="C569" s="314">
        <v>100</v>
      </c>
      <c r="D569" s="258">
        <f t="shared" si="17"/>
        <v>5</v>
      </c>
      <c r="E569" s="258">
        <v>95</v>
      </c>
      <c r="F569" s="236" t="s">
        <v>4735</v>
      </c>
      <c r="G569" s="305" t="str">
        <f t="shared" si="18"/>
        <v>6170</v>
      </c>
    </row>
    <row r="570" spans="2:7">
      <c r="B570" s="235">
        <v>42600.958356481002</v>
      </c>
      <c r="C570" s="314">
        <v>50</v>
      </c>
      <c r="D570" s="258">
        <f t="shared" si="17"/>
        <v>2.5</v>
      </c>
      <c r="E570" s="258">
        <v>47.5</v>
      </c>
      <c r="F570" s="236" t="s">
        <v>4736</v>
      </c>
      <c r="G570" s="305" t="str">
        <f t="shared" si="18"/>
        <v>4667</v>
      </c>
    </row>
    <row r="571" spans="2:7">
      <c r="B571" s="235">
        <v>42600.967685185002</v>
      </c>
      <c r="C571" s="314">
        <v>50</v>
      </c>
      <c r="D571" s="258">
        <f t="shared" si="17"/>
        <v>2.5</v>
      </c>
      <c r="E571" s="258">
        <v>47.5</v>
      </c>
      <c r="F571" s="236" t="s">
        <v>4374</v>
      </c>
      <c r="G571" s="305" t="str">
        <f t="shared" si="18"/>
        <v>8358</v>
      </c>
    </row>
    <row r="572" spans="2:7">
      <c r="B572" s="235">
        <v>42601.237523147996</v>
      </c>
      <c r="C572" s="314">
        <v>20</v>
      </c>
      <c r="D572" s="258">
        <f t="shared" si="17"/>
        <v>1.3999999999999986</v>
      </c>
      <c r="E572" s="258">
        <v>18.600000000000001</v>
      </c>
      <c r="F572" s="236" t="s">
        <v>4208</v>
      </c>
      <c r="G572" s="305" t="str">
        <f t="shared" si="18"/>
        <v>9808</v>
      </c>
    </row>
    <row r="573" spans="2:7">
      <c r="B573" s="235">
        <v>42601.296574073996</v>
      </c>
      <c r="C573" s="314">
        <v>100</v>
      </c>
      <c r="D573" s="258">
        <f t="shared" si="17"/>
        <v>4.9500000000000028</v>
      </c>
      <c r="E573" s="258">
        <v>95.05</v>
      </c>
      <c r="F573" s="236" t="s">
        <v>4737</v>
      </c>
      <c r="G573" s="305" t="str">
        <f t="shared" si="18"/>
        <v>3519</v>
      </c>
    </row>
    <row r="574" spans="2:7">
      <c r="B574" s="235">
        <v>42601.333391204003</v>
      </c>
      <c r="C574" s="314">
        <v>50</v>
      </c>
      <c r="D574" s="258">
        <f t="shared" si="17"/>
        <v>2.5</v>
      </c>
      <c r="E574" s="258">
        <v>47.5</v>
      </c>
      <c r="F574" s="236" t="s">
        <v>4738</v>
      </c>
      <c r="G574" s="305" t="str">
        <f t="shared" si="18"/>
        <v>7648</v>
      </c>
    </row>
    <row r="575" spans="2:7">
      <c r="B575" s="235">
        <v>42601.333391204003</v>
      </c>
      <c r="C575" s="314">
        <v>300</v>
      </c>
      <c r="D575" s="258">
        <f t="shared" si="17"/>
        <v>15</v>
      </c>
      <c r="E575" s="258">
        <v>285</v>
      </c>
      <c r="F575" s="236" t="s">
        <v>4739</v>
      </c>
      <c r="G575" s="305" t="str">
        <f t="shared" si="18"/>
        <v>1756</v>
      </c>
    </row>
    <row r="576" spans="2:7">
      <c r="B576" s="235">
        <v>42601.354178241003</v>
      </c>
      <c r="C576" s="314">
        <v>65</v>
      </c>
      <c r="D576" s="258">
        <f t="shared" si="17"/>
        <v>3.2199999999999989</v>
      </c>
      <c r="E576" s="258">
        <v>61.78</v>
      </c>
      <c r="F576" s="236" t="s">
        <v>4740</v>
      </c>
      <c r="G576" s="305" t="str">
        <f t="shared" si="18"/>
        <v>5469</v>
      </c>
    </row>
    <row r="577" spans="2:7">
      <c r="B577" s="235">
        <v>42601.407476852</v>
      </c>
      <c r="C577" s="314">
        <v>100</v>
      </c>
      <c r="D577" s="258">
        <f t="shared" si="17"/>
        <v>5</v>
      </c>
      <c r="E577" s="258">
        <v>95</v>
      </c>
      <c r="F577" s="236" t="s">
        <v>4444</v>
      </c>
      <c r="G577" s="305" t="str">
        <f t="shared" si="18"/>
        <v>0389</v>
      </c>
    </row>
    <row r="578" spans="2:7">
      <c r="B578" s="235">
        <v>42601.439583332998</v>
      </c>
      <c r="C578" s="314">
        <v>50</v>
      </c>
      <c r="D578" s="258">
        <f t="shared" si="17"/>
        <v>3.5</v>
      </c>
      <c r="E578" s="258">
        <v>46.5</v>
      </c>
      <c r="F578" s="236" t="s">
        <v>4600</v>
      </c>
      <c r="G578" s="305" t="str">
        <f t="shared" si="18"/>
        <v>3173</v>
      </c>
    </row>
    <row r="579" spans="2:7">
      <c r="B579" s="235">
        <v>42601.541701388996</v>
      </c>
      <c r="C579" s="314">
        <v>250</v>
      </c>
      <c r="D579" s="258">
        <f t="shared" si="17"/>
        <v>12.379999999999995</v>
      </c>
      <c r="E579" s="258">
        <v>237.62</v>
      </c>
      <c r="F579" s="236" t="s">
        <v>4741</v>
      </c>
      <c r="G579" s="305" t="str">
        <f t="shared" si="18"/>
        <v>7502</v>
      </c>
    </row>
    <row r="580" spans="2:7">
      <c r="B580" s="235">
        <v>42601.541863425999</v>
      </c>
      <c r="C580" s="314">
        <v>50</v>
      </c>
      <c r="D580" s="258">
        <f t="shared" si="17"/>
        <v>2.5</v>
      </c>
      <c r="E580" s="258">
        <v>47.5</v>
      </c>
      <c r="F580" s="236" t="s">
        <v>4742</v>
      </c>
      <c r="G580" s="305" t="str">
        <f t="shared" si="18"/>
        <v>3930</v>
      </c>
    </row>
    <row r="581" spans="2:7">
      <c r="B581" s="235">
        <v>42601.550300925999</v>
      </c>
      <c r="C581" s="314">
        <v>100</v>
      </c>
      <c r="D581" s="258">
        <f t="shared" si="17"/>
        <v>5</v>
      </c>
      <c r="E581" s="258">
        <v>95</v>
      </c>
      <c r="F581" s="236" t="s">
        <v>4439</v>
      </c>
      <c r="G581" s="305" t="str">
        <f t="shared" si="18"/>
        <v>8445</v>
      </c>
    </row>
    <row r="582" spans="2:7">
      <c r="B582" s="235">
        <v>42601.555462962999</v>
      </c>
      <c r="C582" s="314">
        <v>2000</v>
      </c>
      <c r="D582" s="258">
        <f t="shared" ref="D582:D645" si="19">SUM(C582-E582)</f>
        <v>100</v>
      </c>
      <c r="E582" s="258">
        <v>1900</v>
      </c>
      <c r="F582" s="236" t="s">
        <v>4743</v>
      </c>
      <c r="G582" s="305" t="str">
        <f t="shared" si="18"/>
        <v>6117</v>
      </c>
    </row>
    <row r="583" spans="2:7">
      <c r="B583" s="235">
        <v>42601.571238425997</v>
      </c>
      <c r="C583" s="314">
        <v>550</v>
      </c>
      <c r="D583" s="258">
        <f t="shared" si="19"/>
        <v>27.5</v>
      </c>
      <c r="E583" s="258">
        <v>522.5</v>
      </c>
      <c r="F583" s="236" t="s">
        <v>4352</v>
      </c>
      <c r="G583" s="305" t="str">
        <f t="shared" si="18"/>
        <v>0028</v>
      </c>
    </row>
    <row r="584" spans="2:7">
      <c r="B584" s="235">
        <v>42601.572766204001</v>
      </c>
      <c r="C584" s="314">
        <v>500</v>
      </c>
      <c r="D584" s="258">
        <f t="shared" si="19"/>
        <v>25</v>
      </c>
      <c r="E584" s="258">
        <v>475</v>
      </c>
      <c r="F584" s="236" t="s">
        <v>4744</v>
      </c>
      <c r="G584" s="305" t="str">
        <f t="shared" si="18"/>
        <v>8598</v>
      </c>
    </row>
    <row r="585" spans="2:7">
      <c r="B585" s="235">
        <v>42601.580925925999</v>
      </c>
      <c r="C585" s="314">
        <v>10</v>
      </c>
      <c r="D585" s="258">
        <f t="shared" si="19"/>
        <v>0.69999999999999929</v>
      </c>
      <c r="E585" s="258">
        <v>9.3000000000000007</v>
      </c>
      <c r="F585" s="236" t="s">
        <v>4745</v>
      </c>
      <c r="G585" s="305" t="str">
        <f t="shared" si="18"/>
        <v>6899</v>
      </c>
    </row>
    <row r="586" spans="2:7">
      <c r="B586" s="235">
        <v>42601.588703704001</v>
      </c>
      <c r="C586" s="314">
        <v>200</v>
      </c>
      <c r="D586" s="258">
        <f t="shared" si="19"/>
        <v>10</v>
      </c>
      <c r="E586" s="258">
        <v>190</v>
      </c>
      <c r="F586" s="236" t="s">
        <v>4746</v>
      </c>
      <c r="G586" s="305" t="str">
        <f t="shared" si="18"/>
        <v>3189</v>
      </c>
    </row>
    <row r="587" spans="2:7">
      <c r="B587" s="235">
        <v>42601.593379630001</v>
      </c>
      <c r="C587" s="314">
        <v>300</v>
      </c>
      <c r="D587" s="258">
        <f t="shared" si="19"/>
        <v>15</v>
      </c>
      <c r="E587" s="258">
        <v>285</v>
      </c>
      <c r="F587" s="236" t="s">
        <v>4460</v>
      </c>
      <c r="G587" s="305" t="str">
        <f t="shared" si="18"/>
        <v>3318</v>
      </c>
    </row>
    <row r="588" spans="2:7">
      <c r="B588" s="235">
        <v>42601.598680556002</v>
      </c>
      <c r="C588" s="314">
        <v>300</v>
      </c>
      <c r="D588" s="258">
        <f t="shared" si="19"/>
        <v>15</v>
      </c>
      <c r="E588" s="258">
        <v>285</v>
      </c>
      <c r="F588" s="236" t="s">
        <v>4747</v>
      </c>
      <c r="G588" s="305" t="str">
        <f t="shared" si="18"/>
        <v>8767</v>
      </c>
    </row>
    <row r="589" spans="2:7">
      <c r="B589" s="235">
        <v>42601.620092593002</v>
      </c>
      <c r="C589" s="314">
        <v>170</v>
      </c>
      <c r="D589" s="258">
        <f t="shared" si="19"/>
        <v>8.5</v>
      </c>
      <c r="E589" s="258">
        <v>161.5</v>
      </c>
      <c r="F589" s="236" t="s">
        <v>4143</v>
      </c>
      <c r="G589" s="305" t="str">
        <f t="shared" si="18"/>
        <v>6580</v>
      </c>
    </row>
    <row r="590" spans="2:7">
      <c r="B590" s="235">
        <v>42601.626134259001</v>
      </c>
      <c r="C590" s="314">
        <v>300</v>
      </c>
      <c r="D590" s="258">
        <f t="shared" si="19"/>
        <v>15</v>
      </c>
      <c r="E590" s="258">
        <v>285</v>
      </c>
      <c r="F590" s="236" t="s">
        <v>4748</v>
      </c>
      <c r="G590" s="305" t="str">
        <f t="shared" si="18"/>
        <v>1424</v>
      </c>
    </row>
    <row r="591" spans="2:7">
      <c r="B591" s="235">
        <v>42601.632881944002</v>
      </c>
      <c r="C591" s="314">
        <v>1000</v>
      </c>
      <c r="D591" s="258">
        <f t="shared" si="19"/>
        <v>50</v>
      </c>
      <c r="E591" s="258">
        <v>950</v>
      </c>
      <c r="F591" s="236" t="s">
        <v>4749</v>
      </c>
      <c r="G591" s="305" t="str">
        <f t="shared" si="18"/>
        <v>5552</v>
      </c>
    </row>
    <row r="592" spans="2:7">
      <c r="B592" s="235">
        <v>42601.666817129997</v>
      </c>
      <c r="C592" s="314">
        <v>200</v>
      </c>
      <c r="D592" s="258">
        <f t="shared" si="19"/>
        <v>9.9000000000000057</v>
      </c>
      <c r="E592" s="258">
        <v>190.1</v>
      </c>
      <c r="F592" s="236" t="s">
        <v>4750</v>
      </c>
      <c r="G592" s="305" t="str">
        <f t="shared" si="18"/>
        <v>1781</v>
      </c>
    </row>
    <row r="593" spans="2:7">
      <c r="B593" s="235">
        <v>42601.696006944003</v>
      </c>
      <c r="C593" s="314">
        <v>1000</v>
      </c>
      <c r="D593" s="258">
        <f t="shared" si="19"/>
        <v>50</v>
      </c>
      <c r="E593" s="258">
        <v>950</v>
      </c>
      <c r="F593" s="236" t="s">
        <v>4751</v>
      </c>
      <c r="G593" s="305" t="str">
        <f t="shared" si="18"/>
        <v>5527</v>
      </c>
    </row>
    <row r="594" spans="2:7">
      <c r="B594" s="235">
        <v>42601.698333332999</v>
      </c>
      <c r="C594" s="314">
        <v>200</v>
      </c>
      <c r="D594" s="258">
        <f t="shared" si="19"/>
        <v>10</v>
      </c>
      <c r="E594" s="258">
        <v>190</v>
      </c>
      <c r="F594" s="236" t="s">
        <v>4735</v>
      </c>
      <c r="G594" s="305" t="str">
        <f t="shared" si="18"/>
        <v>6170</v>
      </c>
    </row>
    <row r="595" spans="2:7">
      <c r="B595" s="235">
        <v>42601.700150463003</v>
      </c>
      <c r="C595" s="314">
        <v>1000</v>
      </c>
      <c r="D595" s="258">
        <f t="shared" si="19"/>
        <v>50</v>
      </c>
      <c r="E595" s="258">
        <v>950</v>
      </c>
      <c r="F595" s="236" t="s">
        <v>4751</v>
      </c>
      <c r="G595" s="305" t="str">
        <f t="shared" ref="G595:G658" si="20">RIGHT(F595,4)</f>
        <v>5527</v>
      </c>
    </row>
    <row r="596" spans="2:7">
      <c r="B596" s="235">
        <v>42601.783518518998</v>
      </c>
      <c r="C596" s="314">
        <v>300</v>
      </c>
      <c r="D596" s="258">
        <f t="shared" si="19"/>
        <v>15</v>
      </c>
      <c r="E596" s="258">
        <v>285</v>
      </c>
      <c r="F596" s="236" t="s">
        <v>4752</v>
      </c>
      <c r="G596" s="305" t="str">
        <f t="shared" si="20"/>
        <v>8282</v>
      </c>
    </row>
    <row r="597" spans="2:7">
      <c r="B597" s="235">
        <v>42601.791689815</v>
      </c>
      <c r="C597" s="314">
        <v>50</v>
      </c>
      <c r="D597" s="258">
        <f t="shared" si="19"/>
        <v>2.5</v>
      </c>
      <c r="E597" s="258">
        <v>47.5</v>
      </c>
      <c r="F597" s="236" t="s">
        <v>4753</v>
      </c>
      <c r="G597" s="305" t="str">
        <f t="shared" si="20"/>
        <v>0918</v>
      </c>
    </row>
    <row r="598" spans="2:7">
      <c r="B598" s="235">
        <v>42601.795381944001</v>
      </c>
      <c r="C598" s="314">
        <v>500</v>
      </c>
      <c r="D598" s="258">
        <f t="shared" si="19"/>
        <v>25</v>
      </c>
      <c r="E598" s="258">
        <v>475</v>
      </c>
      <c r="F598" s="236" t="s">
        <v>4741</v>
      </c>
      <c r="G598" s="305" t="str">
        <f t="shared" si="20"/>
        <v>7502</v>
      </c>
    </row>
    <row r="599" spans="2:7">
      <c r="B599" s="235">
        <v>42601.808738426</v>
      </c>
      <c r="C599" s="314">
        <v>50</v>
      </c>
      <c r="D599" s="258">
        <f t="shared" si="19"/>
        <v>2.5</v>
      </c>
      <c r="E599" s="258">
        <v>47.5</v>
      </c>
      <c r="F599" s="236" t="s">
        <v>4754</v>
      </c>
      <c r="G599" s="305" t="str">
        <f t="shared" si="20"/>
        <v>1215</v>
      </c>
    </row>
    <row r="600" spans="2:7">
      <c r="B600" s="235">
        <v>42601.833634258997</v>
      </c>
      <c r="C600" s="314">
        <v>10</v>
      </c>
      <c r="D600" s="258">
        <f t="shared" si="19"/>
        <v>0.5</v>
      </c>
      <c r="E600" s="258">
        <v>9.5</v>
      </c>
      <c r="F600" s="236" t="s">
        <v>4755</v>
      </c>
      <c r="G600" s="305" t="str">
        <f t="shared" si="20"/>
        <v>2100</v>
      </c>
    </row>
    <row r="601" spans="2:7">
      <c r="B601" s="235">
        <v>42601.833668981002</v>
      </c>
      <c r="C601" s="314">
        <v>300</v>
      </c>
      <c r="D601" s="258">
        <f t="shared" si="19"/>
        <v>14.850000000000023</v>
      </c>
      <c r="E601" s="258">
        <v>285.14999999999998</v>
      </c>
      <c r="F601" s="236" t="s">
        <v>4756</v>
      </c>
      <c r="G601" s="305" t="str">
        <f t="shared" si="20"/>
        <v>8555</v>
      </c>
    </row>
    <row r="602" spans="2:7">
      <c r="B602" s="235">
        <v>42601.849849537</v>
      </c>
      <c r="C602" s="314">
        <v>100</v>
      </c>
      <c r="D602" s="258">
        <f t="shared" si="19"/>
        <v>5</v>
      </c>
      <c r="E602" s="258">
        <v>95</v>
      </c>
      <c r="F602" s="236" t="s">
        <v>4426</v>
      </c>
      <c r="G602" s="305" t="str">
        <f t="shared" si="20"/>
        <v>4870</v>
      </c>
    </row>
    <row r="603" spans="2:7">
      <c r="B603" s="235">
        <v>42601.932118056</v>
      </c>
      <c r="C603" s="314">
        <v>150</v>
      </c>
      <c r="D603" s="258">
        <f t="shared" si="19"/>
        <v>7.4300000000000068</v>
      </c>
      <c r="E603" s="258">
        <v>142.57</v>
      </c>
      <c r="F603" s="236" t="s">
        <v>4757</v>
      </c>
      <c r="G603" s="305" t="str">
        <f t="shared" si="20"/>
        <v>3764</v>
      </c>
    </row>
    <row r="604" spans="2:7">
      <c r="B604" s="235">
        <v>42601.936261574003</v>
      </c>
      <c r="C604" s="314">
        <v>10</v>
      </c>
      <c r="D604" s="258">
        <f t="shared" si="19"/>
        <v>0.5</v>
      </c>
      <c r="E604" s="258">
        <v>9.5</v>
      </c>
      <c r="F604" s="236" t="s">
        <v>4758</v>
      </c>
      <c r="G604" s="305" t="str">
        <f t="shared" si="20"/>
        <v>5926</v>
      </c>
    </row>
    <row r="605" spans="2:7">
      <c r="B605" s="235">
        <v>42601.953460648001</v>
      </c>
      <c r="C605" s="314">
        <v>20</v>
      </c>
      <c r="D605" s="258">
        <f t="shared" si="19"/>
        <v>0.98999999999999844</v>
      </c>
      <c r="E605" s="258">
        <v>19.010000000000002</v>
      </c>
      <c r="F605" s="236" t="s">
        <v>4476</v>
      </c>
      <c r="G605" s="305" t="str">
        <f t="shared" si="20"/>
        <v>4737</v>
      </c>
    </row>
    <row r="606" spans="2:7">
      <c r="B606" s="235">
        <v>42601.961620369999</v>
      </c>
      <c r="C606" s="314">
        <v>300</v>
      </c>
      <c r="D606" s="258">
        <f t="shared" si="19"/>
        <v>21</v>
      </c>
      <c r="E606" s="258">
        <v>279</v>
      </c>
      <c r="F606" s="236" t="s">
        <v>4759</v>
      </c>
      <c r="G606" s="305" t="str">
        <f t="shared" si="20"/>
        <v>2993</v>
      </c>
    </row>
    <row r="607" spans="2:7">
      <c r="B607" s="235">
        <v>42601.962233796003</v>
      </c>
      <c r="C607" s="314">
        <v>500</v>
      </c>
      <c r="D607" s="258">
        <f t="shared" si="19"/>
        <v>24.75</v>
      </c>
      <c r="E607" s="258">
        <v>475.25</v>
      </c>
      <c r="F607" s="236" t="s">
        <v>4760</v>
      </c>
      <c r="G607" s="305" t="str">
        <f t="shared" si="20"/>
        <v>0140</v>
      </c>
    </row>
    <row r="608" spans="2:7">
      <c r="B608" s="235">
        <v>42601.964687500003</v>
      </c>
      <c r="C608" s="314">
        <v>10</v>
      </c>
      <c r="D608" s="258">
        <f t="shared" si="19"/>
        <v>0.5</v>
      </c>
      <c r="E608" s="258">
        <v>9.5</v>
      </c>
      <c r="F608" s="236" t="s">
        <v>4440</v>
      </c>
      <c r="G608" s="305" t="str">
        <f t="shared" si="20"/>
        <v>0457</v>
      </c>
    </row>
    <row r="609" spans="2:7">
      <c r="B609" s="235">
        <v>42602.188020832997</v>
      </c>
      <c r="C609" s="314">
        <v>50</v>
      </c>
      <c r="D609" s="258">
        <f t="shared" si="19"/>
        <v>2.4799999999999969</v>
      </c>
      <c r="E609" s="258">
        <v>47.52</v>
      </c>
      <c r="F609" s="236" t="s">
        <v>4761</v>
      </c>
      <c r="G609" s="305" t="str">
        <f t="shared" si="20"/>
        <v>9788</v>
      </c>
    </row>
    <row r="610" spans="2:7">
      <c r="B610" s="235">
        <v>42602.250034721998</v>
      </c>
      <c r="C610" s="314">
        <v>100</v>
      </c>
      <c r="D610" s="258">
        <f t="shared" si="19"/>
        <v>5</v>
      </c>
      <c r="E610" s="258">
        <v>95</v>
      </c>
      <c r="F610" s="236" t="s">
        <v>4762</v>
      </c>
      <c r="G610" s="305" t="str">
        <f t="shared" si="20"/>
        <v>1520</v>
      </c>
    </row>
    <row r="611" spans="2:7">
      <c r="B611" s="235">
        <v>42602.257986110999</v>
      </c>
      <c r="C611" s="314">
        <v>200</v>
      </c>
      <c r="D611" s="258">
        <f t="shared" si="19"/>
        <v>14</v>
      </c>
      <c r="E611" s="258">
        <v>186</v>
      </c>
      <c r="F611" s="236" t="s">
        <v>4380</v>
      </c>
      <c r="G611" s="305" t="str">
        <f t="shared" si="20"/>
        <v>0915</v>
      </c>
    </row>
    <row r="612" spans="2:7">
      <c r="B612" s="235">
        <v>42602.349282406998</v>
      </c>
      <c r="C612" s="314">
        <v>100</v>
      </c>
      <c r="D612" s="258">
        <f t="shared" si="19"/>
        <v>4.9500000000000028</v>
      </c>
      <c r="E612" s="258">
        <v>95.05</v>
      </c>
      <c r="F612" s="236" t="s">
        <v>4406</v>
      </c>
      <c r="G612" s="305" t="str">
        <f t="shared" si="20"/>
        <v>0632</v>
      </c>
    </row>
    <row r="613" spans="2:7">
      <c r="B613" s="235">
        <v>42602.380381944</v>
      </c>
      <c r="C613" s="314">
        <v>50</v>
      </c>
      <c r="D613" s="258">
        <f t="shared" si="19"/>
        <v>2.4799999999999969</v>
      </c>
      <c r="E613" s="258">
        <v>47.52</v>
      </c>
      <c r="F613" s="236" t="s">
        <v>4763</v>
      </c>
      <c r="G613" s="305" t="str">
        <f t="shared" si="20"/>
        <v>1022</v>
      </c>
    </row>
    <row r="614" spans="2:7">
      <c r="B614" s="235">
        <v>42602.382141203998</v>
      </c>
      <c r="C614" s="314">
        <v>50</v>
      </c>
      <c r="D614" s="258">
        <f t="shared" si="19"/>
        <v>2.4799999999999969</v>
      </c>
      <c r="E614" s="258">
        <v>47.52</v>
      </c>
      <c r="F614" s="236" t="s">
        <v>4763</v>
      </c>
      <c r="G614" s="305" t="str">
        <f t="shared" si="20"/>
        <v>1022</v>
      </c>
    </row>
    <row r="615" spans="2:7">
      <c r="B615" s="235">
        <v>42602.393900463001</v>
      </c>
      <c r="C615" s="314">
        <v>100</v>
      </c>
      <c r="D615" s="258">
        <f t="shared" si="19"/>
        <v>4.9500000000000028</v>
      </c>
      <c r="E615" s="258">
        <v>95.05</v>
      </c>
      <c r="F615" s="236" t="s">
        <v>4764</v>
      </c>
      <c r="G615" s="305" t="str">
        <f t="shared" si="20"/>
        <v>8465</v>
      </c>
    </row>
    <row r="616" spans="2:7">
      <c r="B616" s="235">
        <v>42602.438194444003</v>
      </c>
      <c r="C616" s="314">
        <v>1000</v>
      </c>
      <c r="D616" s="258">
        <f t="shared" si="19"/>
        <v>50</v>
      </c>
      <c r="E616" s="258">
        <v>950</v>
      </c>
      <c r="F616" s="236" t="s">
        <v>4765</v>
      </c>
      <c r="G616" s="305" t="str">
        <f t="shared" si="20"/>
        <v>2116</v>
      </c>
    </row>
    <row r="617" spans="2:7">
      <c r="B617" s="235">
        <v>42602.455208332998</v>
      </c>
      <c r="C617" s="314">
        <v>1500</v>
      </c>
      <c r="D617" s="258">
        <f t="shared" si="19"/>
        <v>75</v>
      </c>
      <c r="E617" s="258">
        <v>1425</v>
      </c>
      <c r="F617" s="236" t="s">
        <v>4303</v>
      </c>
      <c r="G617" s="305" t="str">
        <f t="shared" si="20"/>
        <v>5938</v>
      </c>
    </row>
    <row r="618" spans="2:7">
      <c r="B618" s="235">
        <v>42602.458356481002</v>
      </c>
      <c r="C618" s="314">
        <v>300</v>
      </c>
      <c r="D618" s="258">
        <f t="shared" si="19"/>
        <v>15</v>
      </c>
      <c r="E618" s="258">
        <v>285</v>
      </c>
      <c r="F618" s="236" t="s">
        <v>4766</v>
      </c>
      <c r="G618" s="305" t="str">
        <f t="shared" si="20"/>
        <v>1113</v>
      </c>
    </row>
    <row r="619" spans="2:7">
      <c r="B619" s="235">
        <v>42602.500231480997</v>
      </c>
      <c r="C619" s="314">
        <v>200</v>
      </c>
      <c r="D619" s="258">
        <f t="shared" si="19"/>
        <v>10</v>
      </c>
      <c r="E619" s="258">
        <v>190</v>
      </c>
      <c r="F619" s="236" t="s">
        <v>4166</v>
      </c>
      <c r="G619" s="305" t="str">
        <f t="shared" si="20"/>
        <v>2523</v>
      </c>
    </row>
    <row r="620" spans="2:7">
      <c r="B620" s="235">
        <v>42602.521793981003</v>
      </c>
      <c r="C620" s="314">
        <v>10</v>
      </c>
      <c r="D620" s="258">
        <f t="shared" si="19"/>
        <v>0.5</v>
      </c>
      <c r="E620" s="258">
        <v>9.5</v>
      </c>
      <c r="F620" s="236" t="s">
        <v>4440</v>
      </c>
      <c r="G620" s="305" t="str">
        <f t="shared" si="20"/>
        <v>0457</v>
      </c>
    </row>
    <row r="621" spans="2:7">
      <c r="B621" s="235">
        <v>42602.546817130002</v>
      </c>
      <c r="C621" s="314">
        <v>500</v>
      </c>
      <c r="D621" s="258">
        <f t="shared" si="19"/>
        <v>25</v>
      </c>
      <c r="E621" s="258">
        <v>475</v>
      </c>
      <c r="F621" s="236" t="s">
        <v>4767</v>
      </c>
      <c r="G621" s="305" t="str">
        <f t="shared" si="20"/>
        <v>1223</v>
      </c>
    </row>
    <row r="622" spans="2:7">
      <c r="B622" s="235">
        <v>42602.577951389001</v>
      </c>
      <c r="C622" s="314">
        <v>100</v>
      </c>
      <c r="D622" s="258">
        <f t="shared" si="19"/>
        <v>5</v>
      </c>
      <c r="E622" s="258">
        <v>95</v>
      </c>
      <c r="F622" s="236" t="s">
        <v>4768</v>
      </c>
      <c r="G622" s="305" t="str">
        <f t="shared" si="20"/>
        <v>4298</v>
      </c>
    </row>
    <row r="623" spans="2:7">
      <c r="B623" s="235">
        <v>42602.637662036999</v>
      </c>
      <c r="C623" s="314">
        <v>2500</v>
      </c>
      <c r="D623" s="258">
        <f t="shared" si="19"/>
        <v>123.75</v>
      </c>
      <c r="E623" s="258">
        <v>2376.25</v>
      </c>
      <c r="F623" s="236" t="s">
        <v>4769</v>
      </c>
      <c r="G623" s="305" t="str">
        <f t="shared" si="20"/>
        <v>2050</v>
      </c>
    </row>
    <row r="624" spans="2:7">
      <c r="B624" s="235">
        <v>42602.696967593001</v>
      </c>
      <c r="C624" s="314">
        <v>10</v>
      </c>
      <c r="D624" s="258">
        <f t="shared" si="19"/>
        <v>0.69999999999999929</v>
      </c>
      <c r="E624" s="258">
        <v>9.3000000000000007</v>
      </c>
      <c r="F624" s="236" t="s">
        <v>4651</v>
      </c>
      <c r="G624" s="305" t="str">
        <f t="shared" si="20"/>
        <v>7111</v>
      </c>
    </row>
    <row r="625" spans="2:7">
      <c r="B625" s="235">
        <v>42602.750069444002</v>
      </c>
      <c r="C625" s="314">
        <v>50</v>
      </c>
      <c r="D625" s="258">
        <f t="shared" si="19"/>
        <v>3.5</v>
      </c>
      <c r="E625" s="258">
        <v>46.5</v>
      </c>
      <c r="F625" s="236" t="s">
        <v>4218</v>
      </c>
      <c r="G625" s="305" t="str">
        <f t="shared" si="20"/>
        <v>8190</v>
      </c>
    </row>
    <row r="626" spans="2:7">
      <c r="B626" s="235">
        <v>42602.750115741001</v>
      </c>
      <c r="C626" s="314">
        <v>300</v>
      </c>
      <c r="D626" s="258">
        <f t="shared" si="19"/>
        <v>15</v>
      </c>
      <c r="E626" s="258">
        <v>285</v>
      </c>
      <c r="F626" s="236" t="s">
        <v>4770</v>
      </c>
      <c r="G626" s="305" t="str">
        <f t="shared" si="20"/>
        <v>1111</v>
      </c>
    </row>
    <row r="627" spans="2:7">
      <c r="B627" s="235">
        <v>42602.753599536998</v>
      </c>
      <c r="C627" s="314">
        <v>200</v>
      </c>
      <c r="D627" s="258">
        <f t="shared" si="19"/>
        <v>9.9000000000000057</v>
      </c>
      <c r="E627" s="258">
        <v>190.1</v>
      </c>
      <c r="F627" s="236" t="s">
        <v>4771</v>
      </c>
      <c r="G627" s="305" t="str">
        <f t="shared" si="20"/>
        <v>5708</v>
      </c>
    </row>
    <row r="628" spans="2:7">
      <c r="B628" s="235">
        <v>42602.804814814997</v>
      </c>
      <c r="C628" s="314">
        <v>300</v>
      </c>
      <c r="D628" s="258">
        <f t="shared" si="19"/>
        <v>14.850000000000023</v>
      </c>
      <c r="E628" s="258">
        <v>285.14999999999998</v>
      </c>
      <c r="F628" s="236" t="s">
        <v>4772</v>
      </c>
      <c r="G628" s="305" t="str">
        <f t="shared" si="20"/>
        <v>3227</v>
      </c>
    </row>
    <row r="629" spans="2:7">
      <c r="B629" s="235">
        <v>42602.833414351997</v>
      </c>
      <c r="C629" s="314">
        <v>100</v>
      </c>
      <c r="D629" s="258">
        <f t="shared" si="19"/>
        <v>7</v>
      </c>
      <c r="E629" s="258">
        <v>93</v>
      </c>
      <c r="F629" s="236" t="s">
        <v>4773</v>
      </c>
      <c r="G629" s="305" t="str">
        <f t="shared" si="20"/>
        <v>1112</v>
      </c>
    </row>
    <row r="630" spans="2:7">
      <c r="B630" s="235">
        <v>42602.849467592998</v>
      </c>
      <c r="C630" s="314">
        <v>200</v>
      </c>
      <c r="D630" s="258">
        <f t="shared" si="19"/>
        <v>14</v>
      </c>
      <c r="E630" s="258">
        <v>186</v>
      </c>
      <c r="F630" s="236" t="s">
        <v>4774</v>
      </c>
      <c r="G630" s="305" t="str">
        <f t="shared" si="20"/>
        <v>4820</v>
      </c>
    </row>
    <row r="631" spans="2:7">
      <c r="B631" s="235">
        <v>42602.916736111001</v>
      </c>
      <c r="C631" s="314">
        <v>100</v>
      </c>
      <c r="D631" s="258">
        <f t="shared" si="19"/>
        <v>5</v>
      </c>
      <c r="E631" s="258">
        <v>95</v>
      </c>
      <c r="F631" s="236" t="s">
        <v>4775</v>
      </c>
      <c r="G631" s="305" t="str">
        <f t="shared" si="20"/>
        <v>4495</v>
      </c>
    </row>
    <row r="632" spans="2:7">
      <c r="B632" s="235">
        <v>42603.006678240999</v>
      </c>
      <c r="C632" s="314">
        <v>50</v>
      </c>
      <c r="D632" s="258">
        <f t="shared" si="19"/>
        <v>2.5</v>
      </c>
      <c r="E632" s="258">
        <v>47.5</v>
      </c>
      <c r="F632" s="236" t="s">
        <v>4776</v>
      </c>
      <c r="G632" s="305" t="str">
        <f t="shared" si="20"/>
        <v>2611</v>
      </c>
    </row>
    <row r="633" spans="2:7">
      <c r="B633" s="235">
        <v>42603.096041666999</v>
      </c>
      <c r="C633" s="314">
        <v>1500</v>
      </c>
      <c r="D633" s="258">
        <f t="shared" si="19"/>
        <v>75</v>
      </c>
      <c r="E633" s="258">
        <v>1425</v>
      </c>
      <c r="F633" s="236" t="s">
        <v>4404</v>
      </c>
      <c r="G633" s="305" t="str">
        <f t="shared" si="20"/>
        <v>8719</v>
      </c>
    </row>
    <row r="634" spans="2:7">
      <c r="B634" s="235">
        <v>42603.127546295997</v>
      </c>
      <c r="C634" s="314">
        <v>1000</v>
      </c>
      <c r="D634" s="258">
        <f t="shared" si="19"/>
        <v>50</v>
      </c>
      <c r="E634" s="258">
        <v>950</v>
      </c>
      <c r="F634" s="236" t="s">
        <v>4533</v>
      </c>
      <c r="G634" s="305" t="str">
        <f t="shared" si="20"/>
        <v>5969</v>
      </c>
    </row>
    <row r="635" spans="2:7">
      <c r="B635" s="235">
        <v>42603.283125000002</v>
      </c>
      <c r="C635" s="314">
        <v>50</v>
      </c>
      <c r="D635" s="258">
        <f t="shared" si="19"/>
        <v>2.4799999999999969</v>
      </c>
      <c r="E635" s="258">
        <v>47.52</v>
      </c>
      <c r="F635" s="236" t="s">
        <v>4309</v>
      </c>
      <c r="G635" s="305" t="str">
        <f t="shared" si="20"/>
        <v>3758</v>
      </c>
    </row>
    <row r="636" spans="2:7">
      <c r="B636" s="235">
        <v>42603.333344906998</v>
      </c>
      <c r="C636" s="314">
        <v>200</v>
      </c>
      <c r="D636" s="258">
        <f t="shared" si="19"/>
        <v>9.9000000000000057</v>
      </c>
      <c r="E636" s="258">
        <v>190.1</v>
      </c>
      <c r="F636" s="236" t="s">
        <v>3929</v>
      </c>
      <c r="G636" s="305" t="str">
        <f t="shared" si="20"/>
        <v>9898</v>
      </c>
    </row>
    <row r="637" spans="2:7">
      <c r="B637" s="235">
        <v>42603.456585647997</v>
      </c>
      <c r="C637" s="314">
        <v>900</v>
      </c>
      <c r="D637" s="258">
        <f t="shared" si="19"/>
        <v>44.549999999999955</v>
      </c>
      <c r="E637" s="258">
        <v>855.45</v>
      </c>
      <c r="F637" s="236" t="s">
        <v>4777</v>
      </c>
      <c r="G637" s="305" t="str">
        <f t="shared" si="20"/>
        <v>1715</v>
      </c>
    </row>
    <row r="638" spans="2:7">
      <c r="B638" s="235">
        <v>42603.458368056003</v>
      </c>
      <c r="C638" s="314">
        <v>200</v>
      </c>
      <c r="D638" s="258">
        <f t="shared" si="19"/>
        <v>14</v>
      </c>
      <c r="E638" s="258">
        <v>186</v>
      </c>
      <c r="F638" s="236" t="s">
        <v>4778</v>
      </c>
      <c r="G638" s="305" t="str">
        <f t="shared" si="20"/>
        <v>2079</v>
      </c>
    </row>
    <row r="639" spans="2:7">
      <c r="B639" s="235">
        <v>42603.477569444003</v>
      </c>
      <c r="C639" s="314">
        <v>100</v>
      </c>
      <c r="D639" s="258">
        <f t="shared" si="19"/>
        <v>5</v>
      </c>
      <c r="E639" s="258">
        <v>95</v>
      </c>
      <c r="F639" s="236" t="s">
        <v>4779</v>
      </c>
      <c r="G639" s="305" t="str">
        <f t="shared" si="20"/>
        <v>0677</v>
      </c>
    </row>
    <row r="640" spans="2:7">
      <c r="B640" s="235">
        <v>42603.500115741001</v>
      </c>
      <c r="C640" s="314">
        <v>100</v>
      </c>
      <c r="D640" s="258">
        <f t="shared" si="19"/>
        <v>5</v>
      </c>
      <c r="E640" s="258">
        <v>95</v>
      </c>
      <c r="F640" s="236" t="s">
        <v>4780</v>
      </c>
      <c r="G640" s="305" t="str">
        <f t="shared" si="20"/>
        <v>2014</v>
      </c>
    </row>
    <row r="641" spans="2:7">
      <c r="B641" s="235">
        <v>42603.537430556004</v>
      </c>
      <c r="C641" s="314">
        <v>200</v>
      </c>
      <c r="D641" s="258">
        <f t="shared" si="19"/>
        <v>10</v>
      </c>
      <c r="E641" s="258">
        <v>190</v>
      </c>
      <c r="F641" s="236" t="s">
        <v>4564</v>
      </c>
      <c r="G641" s="305" t="str">
        <f t="shared" si="20"/>
        <v>7030</v>
      </c>
    </row>
    <row r="642" spans="2:7">
      <c r="B642" s="235">
        <v>42603.546018519002</v>
      </c>
      <c r="C642" s="314">
        <v>50</v>
      </c>
      <c r="D642" s="258">
        <f t="shared" si="19"/>
        <v>2.5</v>
      </c>
      <c r="E642" s="258">
        <v>47.5</v>
      </c>
      <c r="F642" s="236" t="s">
        <v>4021</v>
      </c>
      <c r="G642" s="305" t="str">
        <f t="shared" si="20"/>
        <v>3333</v>
      </c>
    </row>
    <row r="643" spans="2:7">
      <c r="B643" s="235">
        <v>42603.550659722001</v>
      </c>
      <c r="C643" s="314">
        <v>200</v>
      </c>
      <c r="D643" s="258">
        <f t="shared" si="19"/>
        <v>10</v>
      </c>
      <c r="E643" s="258">
        <v>190</v>
      </c>
      <c r="F643" s="236" t="s">
        <v>4781</v>
      </c>
      <c r="G643" s="305" t="str">
        <f t="shared" si="20"/>
        <v>9319</v>
      </c>
    </row>
    <row r="644" spans="2:7">
      <c r="B644" s="235">
        <v>42603.555798611</v>
      </c>
      <c r="C644" s="314">
        <v>300</v>
      </c>
      <c r="D644" s="258">
        <f t="shared" si="19"/>
        <v>14.850000000000023</v>
      </c>
      <c r="E644" s="258">
        <v>285.14999999999998</v>
      </c>
      <c r="F644" s="236" t="s">
        <v>4670</v>
      </c>
      <c r="G644" s="305" t="str">
        <f t="shared" si="20"/>
        <v>3113</v>
      </c>
    </row>
    <row r="645" spans="2:7">
      <c r="B645" s="235">
        <v>42603.602615741002</v>
      </c>
      <c r="C645" s="314">
        <v>200</v>
      </c>
      <c r="D645" s="258">
        <f t="shared" si="19"/>
        <v>10</v>
      </c>
      <c r="E645" s="258">
        <v>190</v>
      </c>
      <c r="F645" s="236" t="s">
        <v>4636</v>
      </c>
      <c r="G645" s="305" t="str">
        <f t="shared" si="20"/>
        <v>3956</v>
      </c>
    </row>
    <row r="646" spans="2:7">
      <c r="B646" s="235">
        <v>42603.616898148</v>
      </c>
      <c r="C646" s="314">
        <v>100</v>
      </c>
      <c r="D646" s="258">
        <f t="shared" ref="D646:D709" si="21">SUM(C646-E646)</f>
        <v>4.9500000000000028</v>
      </c>
      <c r="E646" s="258">
        <v>95.05</v>
      </c>
      <c r="F646" s="236" t="s">
        <v>4260</v>
      </c>
      <c r="G646" s="305" t="str">
        <f t="shared" si="20"/>
        <v>2237</v>
      </c>
    </row>
    <row r="647" spans="2:7">
      <c r="B647" s="235">
        <v>42603.640752314997</v>
      </c>
      <c r="C647" s="314">
        <v>50</v>
      </c>
      <c r="D647" s="258">
        <f t="shared" si="21"/>
        <v>2.4799999999999969</v>
      </c>
      <c r="E647" s="258">
        <v>47.52</v>
      </c>
      <c r="F647" s="236" t="s">
        <v>4309</v>
      </c>
      <c r="G647" s="305" t="str">
        <f t="shared" si="20"/>
        <v>3758</v>
      </c>
    </row>
    <row r="648" spans="2:7">
      <c r="B648" s="235">
        <v>42603.661423611004</v>
      </c>
      <c r="C648" s="314">
        <v>50</v>
      </c>
      <c r="D648" s="258">
        <f t="shared" si="21"/>
        <v>3.5</v>
      </c>
      <c r="E648" s="258">
        <v>46.5</v>
      </c>
      <c r="F648" s="236" t="s">
        <v>4651</v>
      </c>
      <c r="G648" s="305" t="str">
        <f t="shared" si="20"/>
        <v>7111</v>
      </c>
    </row>
    <row r="649" spans="2:7">
      <c r="B649" s="235">
        <v>42603.674004629996</v>
      </c>
      <c r="C649" s="314">
        <v>100</v>
      </c>
      <c r="D649" s="258">
        <f t="shared" si="21"/>
        <v>5</v>
      </c>
      <c r="E649" s="258">
        <v>95</v>
      </c>
      <c r="F649" s="236" t="s">
        <v>4782</v>
      </c>
      <c r="G649" s="305" t="str">
        <f t="shared" si="20"/>
        <v>3061</v>
      </c>
    </row>
    <row r="650" spans="2:7">
      <c r="B650" s="235">
        <v>42603.715601852004</v>
      </c>
      <c r="C650" s="314">
        <v>50</v>
      </c>
      <c r="D650" s="258">
        <f t="shared" si="21"/>
        <v>3.5</v>
      </c>
      <c r="E650" s="258">
        <v>46.5</v>
      </c>
      <c r="F650" s="236" t="s">
        <v>4783</v>
      </c>
      <c r="G650" s="305" t="str">
        <f t="shared" si="20"/>
        <v>5763</v>
      </c>
    </row>
    <row r="651" spans="2:7">
      <c r="B651" s="235">
        <v>42603.751493055999</v>
      </c>
      <c r="C651" s="314">
        <v>100</v>
      </c>
      <c r="D651" s="258">
        <f t="shared" si="21"/>
        <v>5</v>
      </c>
      <c r="E651" s="258">
        <v>95</v>
      </c>
      <c r="F651" s="236" t="s">
        <v>4784</v>
      </c>
      <c r="G651" s="305" t="str">
        <f t="shared" si="20"/>
        <v>1270</v>
      </c>
    </row>
    <row r="652" spans="2:7">
      <c r="B652" s="235">
        <v>42603.822534722</v>
      </c>
      <c r="C652" s="314">
        <v>100</v>
      </c>
      <c r="D652" s="258">
        <f t="shared" si="21"/>
        <v>7</v>
      </c>
      <c r="E652" s="258">
        <v>93</v>
      </c>
      <c r="F652" s="236" t="s">
        <v>4785</v>
      </c>
      <c r="G652" s="305" t="str">
        <f t="shared" si="20"/>
        <v>5715</v>
      </c>
    </row>
    <row r="653" spans="2:7">
      <c r="B653" s="235">
        <v>42603.823819443998</v>
      </c>
      <c r="C653" s="314">
        <v>35</v>
      </c>
      <c r="D653" s="258">
        <f t="shared" si="21"/>
        <v>2.4500000000000028</v>
      </c>
      <c r="E653" s="258">
        <v>32.549999999999997</v>
      </c>
      <c r="F653" s="236" t="s">
        <v>4786</v>
      </c>
      <c r="G653" s="305" t="str">
        <f t="shared" si="20"/>
        <v>2081</v>
      </c>
    </row>
    <row r="654" spans="2:7">
      <c r="B654" s="235">
        <v>42603.830428241003</v>
      </c>
      <c r="C654" s="314">
        <v>200</v>
      </c>
      <c r="D654" s="258">
        <f t="shared" si="21"/>
        <v>9.9000000000000057</v>
      </c>
      <c r="E654" s="258">
        <v>190.1</v>
      </c>
      <c r="F654" s="236" t="s">
        <v>4787</v>
      </c>
      <c r="G654" s="305" t="str">
        <f t="shared" si="20"/>
        <v>2163</v>
      </c>
    </row>
    <row r="655" spans="2:7">
      <c r="B655" s="235">
        <v>42603.881921296001</v>
      </c>
      <c r="C655" s="314">
        <v>50</v>
      </c>
      <c r="D655" s="258">
        <f t="shared" si="21"/>
        <v>2.4799999999999969</v>
      </c>
      <c r="E655" s="258">
        <v>47.52</v>
      </c>
      <c r="F655" s="236" t="s">
        <v>4664</v>
      </c>
      <c r="G655" s="305" t="str">
        <f t="shared" si="20"/>
        <v>1850</v>
      </c>
    </row>
    <row r="656" spans="2:7">
      <c r="B656" s="235">
        <v>42603.908287036997</v>
      </c>
      <c r="C656" s="314">
        <v>50</v>
      </c>
      <c r="D656" s="258">
        <f t="shared" si="21"/>
        <v>2.5</v>
      </c>
      <c r="E656" s="258">
        <v>47.5</v>
      </c>
      <c r="F656" s="236" t="s">
        <v>4788</v>
      </c>
      <c r="G656" s="305" t="str">
        <f t="shared" si="20"/>
        <v>9309</v>
      </c>
    </row>
    <row r="657" spans="2:7">
      <c r="B657" s="235">
        <v>42603.915740741002</v>
      </c>
      <c r="C657" s="314">
        <v>150</v>
      </c>
      <c r="D657" s="258">
        <f t="shared" si="21"/>
        <v>10.5</v>
      </c>
      <c r="E657" s="258">
        <v>139.5</v>
      </c>
      <c r="F657" s="236" t="s">
        <v>4789</v>
      </c>
      <c r="G657" s="305" t="str">
        <f t="shared" si="20"/>
        <v>4311</v>
      </c>
    </row>
    <row r="658" spans="2:7">
      <c r="B658" s="235">
        <v>42603.957569443999</v>
      </c>
      <c r="C658" s="314">
        <v>100</v>
      </c>
      <c r="D658" s="258">
        <f t="shared" si="21"/>
        <v>5</v>
      </c>
      <c r="E658" s="258">
        <v>95</v>
      </c>
      <c r="F658" s="236" t="s">
        <v>4587</v>
      </c>
      <c r="G658" s="305" t="str">
        <f t="shared" si="20"/>
        <v>2267</v>
      </c>
    </row>
    <row r="659" spans="2:7">
      <c r="B659" s="235">
        <v>42603.958402778</v>
      </c>
      <c r="C659" s="314">
        <v>100</v>
      </c>
      <c r="D659" s="258">
        <f t="shared" si="21"/>
        <v>5</v>
      </c>
      <c r="E659" s="258">
        <v>95</v>
      </c>
      <c r="F659" s="236" t="s">
        <v>4790</v>
      </c>
      <c r="G659" s="305" t="str">
        <f t="shared" ref="G659:G722" si="22">RIGHT(F659,4)</f>
        <v>9480</v>
      </c>
    </row>
    <row r="660" spans="2:7">
      <c r="B660" s="235">
        <v>42603.979467593002</v>
      </c>
      <c r="C660" s="314">
        <v>50</v>
      </c>
      <c r="D660" s="258">
        <f t="shared" si="21"/>
        <v>3.5</v>
      </c>
      <c r="E660" s="258">
        <v>46.5</v>
      </c>
      <c r="F660" s="236" t="s">
        <v>4538</v>
      </c>
      <c r="G660" s="305" t="str">
        <f t="shared" si="22"/>
        <v>7378</v>
      </c>
    </row>
    <row r="661" spans="2:7">
      <c r="B661" s="235">
        <v>42603.994641204001</v>
      </c>
      <c r="C661" s="314">
        <v>100</v>
      </c>
      <c r="D661" s="258">
        <f t="shared" si="21"/>
        <v>5</v>
      </c>
      <c r="E661" s="258">
        <v>95</v>
      </c>
      <c r="F661" s="236" t="s">
        <v>4784</v>
      </c>
      <c r="G661" s="305" t="str">
        <f t="shared" si="22"/>
        <v>1270</v>
      </c>
    </row>
    <row r="662" spans="2:7">
      <c r="B662" s="235">
        <v>42604.000034721998</v>
      </c>
      <c r="C662" s="314">
        <v>50</v>
      </c>
      <c r="D662" s="258">
        <f t="shared" si="21"/>
        <v>2.4799999999999969</v>
      </c>
      <c r="E662" s="258">
        <v>47.52</v>
      </c>
      <c r="F662" s="236" t="s">
        <v>4791</v>
      </c>
      <c r="G662" s="305" t="str">
        <f t="shared" si="22"/>
        <v>8207</v>
      </c>
    </row>
    <row r="663" spans="2:7">
      <c r="B663" s="235">
        <v>42604.041701388996</v>
      </c>
      <c r="C663" s="314">
        <v>100</v>
      </c>
      <c r="D663" s="258">
        <f t="shared" si="21"/>
        <v>5</v>
      </c>
      <c r="E663" s="258">
        <v>95</v>
      </c>
      <c r="F663" s="236" t="s">
        <v>4792</v>
      </c>
      <c r="G663" s="305" t="str">
        <f t="shared" si="22"/>
        <v>3347</v>
      </c>
    </row>
    <row r="664" spans="2:7">
      <c r="B664" s="235">
        <v>42604.268148148003</v>
      </c>
      <c r="C664" s="314">
        <v>200</v>
      </c>
      <c r="D664" s="258">
        <f t="shared" si="21"/>
        <v>9.9000000000000057</v>
      </c>
      <c r="E664" s="258">
        <v>190.1</v>
      </c>
      <c r="F664" s="236" t="s">
        <v>3952</v>
      </c>
      <c r="G664" s="305" t="str">
        <f t="shared" si="22"/>
        <v>4242</v>
      </c>
    </row>
    <row r="665" spans="2:7">
      <c r="B665" s="235">
        <v>42604.342939814996</v>
      </c>
      <c r="C665" s="314">
        <v>50</v>
      </c>
      <c r="D665" s="258">
        <f t="shared" si="21"/>
        <v>2.5</v>
      </c>
      <c r="E665" s="258">
        <v>47.5</v>
      </c>
      <c r="F665" s="236" t="s">
        <v>4440</v>
      </c>
      <c r="G665" s="305" t="str">
        <f t="shared" si="22"/>
        <v>0457</v>
      </c>
    </row>
    <row r="666" spans="2:7">
      <c r="B666" s="235">
        <v>42604.357037037</v>
      </c>
      <c r="C666" s="314">
        <v>300</v>
      </c>
      <c r="D666" s="258">
        <f t="shared" si="21"/>
        <v>14.850000000000023</v>
      </c>
      <c r="E666" s="258">
        <v>285.14999999999998</v>
      </c>
      <c r="F666" s="236" t="s">
        <v>4793</v>
      </c>
      <c r="G666" s="305" t="str">
        <f t="shared" si="22"/>
        <v>9033</v>
      </c>
    </row>
    <row r="667" spans="2:7">
      <c r="B667" s="235">
        <v>42604.375023148001</v>
      </c>
      <c r="C667" s="314">
        <v>50</v>
      </c>
      <c r="D667" s="258">
        <f t="shared" si="21"/>
        <v>3.5</v>
      </c>
      <c r="E667" s="258">
        <v>46.5</v>
      </c>
      <c r="F667" s="236" t="s">
        <v>4794</v>
      </c>
      <c r="G667" s="305" t="str">
        <f t="shared" si="22"/>
        <v>8430</v>
      </c>
    </row>
    <row r="668" spans="2:7">
      <c r="B668" s="235">
        <v>42604.399745369999</v>
      </c>
      <c r="C668" s="314">
        <v>100</v>
      </c>
      <c r="D668" s="258">
        <f t="shared" si="21"/>
        <v>4.9500000000000028</v>
      </c>
      <c r="E668" s="258">
        <v>95.05</v>
      </c>
      <c r="F668" s="236" t="s">
        <v>4795</v>
      </c>
      <c r="G668" s="305" t="str">
        <f t="shared" si="22"/>
        <v>6494</v>
      </c>
    </row>
    <row r="669" spans="2:7">
      <c r="B669" s="235">
        <v>42604.465069443999</v>
      </c>
      <c r="C669" s="314">
        <v>2000</v>
      </c>
      <c r="D669" s="258">
        <f t="shared" si="21"/>
        <v>100</v>
      </c>
      <c r="E669" s="258">
        <v>1900</v>
      </c>
      <c r="F669" s="236" t="s">
        <v>4796</v>
      </c>
      <c r="G669" s="305" t="str">
        <f t="shared" si="22"/>
        <v>4981</v>
      </c>
    </row>
    <row r="670" spans="2:7">
      <c r="B670" s="235">
        <v>42604.500208332996</v>
      </c>
      <c r="C670" s="314">
        <v>1000</v>
      </c>
      <c r="D670" s="258">
        <f t="shared" si="21"/>
        <v>70</v>
      </c>
      <c r="E670" s="258">
        <v>930</v>
      </c>
      <c r="F670" s="236" t="s">
        <v>4797</v>
      </c>
      <c r="G670" s="305" t="str">
        <f t="shared" si="22"/>
        <v>2918</v>
      </c>
    </row>
    <row r="671" spans="2:7">
      <c r="B671" s="235">
        <v>42604.509340277997</v>
      </c>
      <c r="C671" s="314">
        <v>1000</v>
      </c>
      <c r="D671" s="258">
        <f t="shared" si="21"/>
        <v>50</v>
      </c>
      <c r="E671" s="258">
        <v>950</v>
      </c>
      <c r="F671" s="236" t="s">
        <v>4798</v>
      </c>
      <c r="G671" s="305" t="str">
        <f t="shared" si="22"/>
        <v>0170</v>
      </c>
    </row>
    <row r="672" spans="2:7">
      <c r="B672" s="235">
        <v>42604.516423610999</v>
      </c>
      <c r="C672" s="314">
        <v>150</v>
      </c>
      <c r="D672" s="258">
        <f t="shared" si="21"/>
        <v>7.4300000000000068</v>
      </c>
      <c r="E672" s="258">
        <v>142.57</v>
      </c>
      <c r="F672" s="236" t="s">
        <v>4799</v>
      </c>
      <c r="G672" s="305" t="str">
        <f t="shared" si="22"/>
        <v>9263</v>
      </c>
    </row>
    <row r="673" spans="2:7">
      <c r="B673" s="235">
        <v>42604.527245370002</v>
      </c>
      <c r="C673" s="314">
        <v>150</v>
      </c>
      <c r="D673" s="258">
        <f t="shared" si="21"/>
        <v>7.5</v>
      </c>
      <c r="E673" s="258">
        <v>142.5</v>
      </c>
      <c r="F673" s="236" t="s">
        <v>4346</v>
      </c>
      <c r="G673" s="305" t="str">
        <f t="shared" si="22"/>
        <v>1095</v>
      </c>
    </row>
    <row r="674" spans="2:7">
      <c r="B674" s="235">
        <v>42604.549618056</v>
      </c>
      <c r="C674" s="314">
        <v>15</v>
      </c>
      <c r="D674" s="258">
        <f t="shared" si="21"/>
        <v>0.74000000000000021</v>
      </c>
      <c r="E674" s="258">
        <v>14.26</v>
      </c>
      <c r="F674" s="236" t="s">
        <v>4800</v>
      </c>
      <c r="G674" s="305" t="str">
        <f t="shared" si="22"/>
        <v>0454</v>
      </c>
    </row>
    <row r="675" spans="2:7">
      <c r="B675" s="235">
        <v>42604.573495370001</v>
      </c>
      <c r="C675" s="314">
        <v>100</v>
      </c>
      <c r="D675" s="258">
        <f t="shared" si="21"/>
        <v>5</v>
      </c>
      <c r="E675" s="258">
        <v>95</v>
      </c>
      <c r="F675" s="236" t="s">
        <v>4801</v>
      </c>
      <c r="G675" s="305" t="str">
        <f t="shared" si="22"/>
        <v>5092</v>
      </c>
    </row>
    <row r="676" spans="2:7">
      <c r="B676" s="235">
        <v>42604.583402778</v>
      </c>
      <c r="C676" s="314">
        <v>100</v>
      </c>
      <c r="D676" s="258">
        <f t="shared" si="21"/>
        <v>5</v>
      </c>
      <c r="E676" s="258">
        <v>95</v>
      </c>
      <c r="F676" s="236" t="s">
        <v>4802</v>
      </c>
      <c r="G676" s="305" t="str">
        <f t="shared" si="22"/>
        <v>1130</v>
      </c>
    </row>
    <row r="677" spans="2:7">
      <c r="B677" s="235">
        <v>42604.621585647998</v>
      </c>
      <c r="C677" s="314">
        <v>350</v>
      </c>
      <c r="D677" s="258">
        <f t="shared" si="21"/>
        <v>17.329999999999984</v>
      </c>
      <c r="E677" s="258">
        <v>332.67</v>
      </c>
      <c r="F677" s="236" t="s">
        <v>4803</v>
      </c>
      <c r="G677" s="305" t="str">
        <f t="shared" si="22"/>
        <v>2936</v>
      </c>
    </row>
    <row r="678" spans="2:7">
      <c r="B678" s="235">
        <v>42604.625185185003</v>
      </c>
      <c r="C678" s="314">
        <v>100</v>
      </c>
      <c r="D678" s="258">
        <f t="shared" si="21"/>
        <v>5</v>
      </c>
      <c r="E678" s="258">
        <v>95</v>
      </c>
      <c r="F678" s="236" t="s">
        <v>4517</v>
      </c>
      <c r="G678" s="305" t="str">
        <f t="shared" si="22"/>
        <v>0167</v>
      </c>
    </row>
    <row r="679" spans="2:7">
      <c r="B679" s="235">
        <v>42604.642349537004</v>
      </c>
      <c r="C679" s="314">
        <v>20</v>
      </c>
      <c r="D679" s="258">
        <f t="shared" si="21"/>
        <v>1</v>
      </c>
      <c r="E679" s="258">
        <v>19</v>
      </c>
      <c r="F679" s="236" t="s">
        <v>4440</v>
      </c>
      <c r="G679" s="305" t="str">
        <f t="shared" si="22"/>
        <v>0457</v>
      </c>
    </row>
    <row r="680" spans="2:7">
      <c r="B680" s="235">
        <v>42604.700219906998</v>
      </c>
      <c r="C680" s="314">
        <v>3000</v>
      </c>
      <c r="D680" s="258">
        <f t="shared" si="21"/>
        <v>148.5</v>
      </c>
      <c r="E680" s="258">
        <v>2851.5</v>
      </c>
      <c r="F680" s="236" t="s">
        <v>4464</v>
      </c>
      <c r="G680" s="305" t="str">
        <f t="shared" si="22"/>
        <v>8977</v>
      </c>
    </row>
    <row r="681" spans="2:7">
      <c r="B681" s="235">
        <v>42604.708391204003</v>
      </c>
      <c r="C681" s="314">
        <v>100</v>
      </c>
      <c r="D681" s="258">
        <f t="shared" si="21"/>
        <v>4.9500000000000028</v>
      </c>
      <c r="E681" s="258">
        <v>95.05</v>
      </c>
      <c r="F681" s="236" t="s">
        <v>4804</v>
      </c>
      <c r="G681" s="305" t="str">
        <f t="shared" si="22"/>
        <v>4111</v>
      </c>
    </row>
    <row r="682" spans="2:7">
      <c r="B682" s="235">
        <v>42604.742349537002</v>
      </c>
      <c r="C682" s="314">
        <v>10</v>
      </c>
      <c r="D682" s="258">
        <f t="shared" si="21"/>
        <v>0.5</v>
      </c>
      <c r="E682" s="258">
        <v>9.5</v>
      </c>
      <c r="F682" s="236" t="s">
        <v>4805</v>
      </c>
      <c r="G682" s="305" t="str">
        <f t="shared" si="22"/>
        <v>3761</v>
      </c>
    </row>
    <row r="683" spans="2:7">
      <c r="B683" s="235">
        <v>42604.821516204</v>
      </c>
      <c r="C683" s="314">
        <v>500</v>
      </c>
      <c r="D683" s="258">
        <f t="shared" si="21"/>
        <v>25</v>
      </c>
      <c r="E683" s="258">
        <v>475</v>
      </c>
      <c r="F683" s="236" t="s">
        <v>4806</v>
      </c>
      <c r="G683" s="305" t="str">
        <f t="shared" si="22"/>
        <v>9970</v>
      </c>
    </row>
    <row r="684" spans="2:7">
      <c r="B684" s="235">
        <v>42604.886608795998</v>
      </c>
      <c r="C684" s="314">
        <v>800</v>
      </c>
      <c r="D684" s="258">
        <f t="shared" si="21"/>
        <v>40</v>
      </c>
      <c r="E684" s="258">
        <v>760</v>
      </c>
      <c r="F684" s="236" t="s">
        <v>4807</v>
      </c>
      <c r="G684" s="305" t="str">
        <f t="shared" si="22"/>
        <v>4482</v>
      </c>
    </row>
    <row r="685" spans="2:7">
      <c r="B685" s="235">
        <v>42604.950150463003</v>
      </c>
      <c r="C685" s="314">
        <v>50</v>
      </c>
      <c r="D685" s="258">
        <f t="shared" si="21"/>
        <v>2.5</v>
      </c>
      <c r="E685" s="258">
        <v>47.5</v>
      </c>
      <c r="F685" s="236" t="s">
        <v>4754</v>
      </c>
      <c r="G685" s="305" t="str">
        <f t="shared" si="22"/>
        <v>1215</v>
      </c>
    </row>
    <row r="686" spans="2:7">
      <c r="B686" s="235">
        <v>42604.983182869997</v>
      </c>
      <c r="C686" s="314">
        <v>100</v>
      </c>
      <c r="D686" s="258">
        <f t="shared" si="21"/>
        <v>5</v>
      </c>
      <c r="E686" s="258">
        <v>95</v>
      </c>
      <c r="F686" s="236" t="s">
        <v>4808</v>
      </c>
      <c r="G686" s="305" t="str">
        <f t="shared" si="22"/>
        <v>8518</v>
      </c>
    </row>
    <row r="687" spans="2:7">
      <c r="B687" s="235">
        <v>42604.997870370004</v>
      </c>
      <c r="C687" s="314">
        <v>30</v>
      </c>
      <c r="D687" s="258">
        <f t="shared" si="21"/>
        <v>1.4899999999999984</v>
      </c>
      <c r="E687" s="258">
        <v>28.51</v>
      </c>
      <c r="F687" s="236" t="s">
        <v>4336</v>
      </c>
      <c r="G687" s="305" t="str">
        <f t="shared" si="22"/>
        <v>9650</v>
      </c>
    </row>
    <row r="688" spans="2:7">
      <c r="B688" s="235">
        <v>42605.308298611002</v>
      </c>
      <c r="C688" s="314">
        <v>100</v>
      </c>
      <c r="D688" s="258">
        <f t="shared" si="21"/>
        <v>5</v>
      </c>
      <c r="E688" s="258">
        <v>95</v>
      </c>
      <c r="F688" s="236" t="s">
        <v>4809</v>
      </c>
      <c r="G688" s="305" t="str">
        <f t="shared" si="22"/>
        <v>0220</v>
      </c>
    </row>
    <row r="689" spans="2:7">
      <c r="B689" s="235">
        <v>42605.333368056003</v>
      </c>
      <c r="C689" s="314">
        <v>100</v>
      </c>
      <c r="D689" s="258">
        <f t="shared" si="21"/>
        <v>4.9500000000000028</v>
      </c>
      <c r="E689" s="258">
        <v>95.05</v>
      </c>
      <c r="F689" s="236" t="s">
        <v>4810</v>
      </c>
      <c r="G689" s="305" t="str">
        <f t="shared" si="22"/>
        <v>7822</v>
      </c>
    </row>
    <row r="690" spans="2:7">
      <c r="B690" s="235">
        <v>42605.333634258997</v>
      </c>
      <c r="C690" s="314">
        <v>50</v>
      </c>
      <c r="D690" s="258">
        <f t="shared" si="21"/>
        <v>2.5</v>
      </c>
      <c r="E690" s="258">
        <v>47.5</v>
      </c>
      <c r="F690" s="236" t="s">
        <v>4811</v>
      </c>
      <c r="G690" s="305" t="str">
        <f t="shared" si="22"/>
        <v>6197</v>
      </c>
    </row>
    <row r="691" spans="2:7">
      <c r="B691" s="235">
        <v>42605.404108795999</v>
      </c>
      <c r="C691" s="314">
        <v>2000</v>
      </c>
      <c r="D691" s="258">
        <f t="shared" si="21"/>
        <v>99</v>
      </c>
      <c r="E691" s="258">
        <v>1901</v>
      </c>
      <c r="F691" s="236" t="s">
        <v>4812</v>
      </c>
      <c r="G691" s="305" t="str">
        <f t="shared" si="22"/>
        <v>8632</v>
      </c>
    </row>
    <row r="692" spans="2:7">
      <c r="B692" s="235">
        <v>42605.405416667003</v>
      </c>
      <c r="C692" s="314">
        <v>1000</v>
      </c>
      <c r="D692" s="258">
        <f t="shared" si="21"/>
        <v>49.5</v>
      </c>
      <c r="E692" s="258">
        <v>950.5</v>
      </c>
      <c r="F692" s="236" t="s">
        <v>4813</v>
      </c>
      <c r="G692" s="305" t="str">
        <f t="shared" si="22"/>
        <v>0977</v>
      </c>
    </row>
    <row r="693" spans="2:7">
      <c r="B693" s="235">
        <v>42605.419583333001</v>
      </c>
      <c r="C693" s="314">
        <v>50</v>
      </c>
      <c r="D693" s="258">
        <f t="shared" si="21"/>
        <v>2.5</v>
      </c>
      <c r="E693" s="258">
        <v>47.5</v>
      </c>
      <c r="F693" s="236" t="s">
        <v>4814</v>
      </c>
      <c r="G693" s="305" t="str">
        <f t="shared" si="22"/>
        <v>6918</v>
      </c>
    </row>
    <row r="694" spans="2:7">
      <c r="B694" s="235">
        <v>42605.425115741004</v>
      </c>
      <c r="C694" s="314">
        <v>100</v>
      </c>
      <c r="D694" s="258">
        <f t="shared" si="21"/>
        <v>5</v>
      </c>
      <c r="E694" s="258">
        <v>95</v>
      </c>
      <c r="F694" s="236" t="s">
        <v>4717</v>
      </c>
      <c r="G694" s="305" t="str">
        <f t="shared" si="22"/>
        <v>6444</v>
      </c>
    </row>
    <row r="695" spans="2:7">
      <c r="B695" s="235">
        <v>42605.469594907001</v>
      </c>
      <c r="C695" s="314">
        <v>50</v>
      </c>
      <c r="D695" s="258">
        <f t="shared" si="21"/>
        <v>2.4799999999999969</v>
      </c>
      <c r="E695" s="258">
        <v>47.52</v>
      </c>
      <c r="F695" s="236" t="s">
        <v>3934</v>
      </c>
      <c r="G695" s="305" t="str">
        <f t="shared" si="22"/>
        <v>4674</v>
      </c>
    </row>
    <row r="696" spans="2:7">
      <c r="B696" s="235">
        <v>42605.477291666997</v>
      </c>
      <c r="C696" s="314">
        <v>200</v>
      </c>
      <c r="D696" s="258">
        <f t="shared" si="21"/>
        <v>9.9000000000000057</v>
      </c>
      <c r="E696" s="258">
        <v>190.1</v>
      </c>
      <c r="F696" s="236" t="s">
        <v>4815</v>
      </c>
      <c r="G696" s="305" t="str">
        <f t="shared" si="22"/>
        <v>0762</v>
      </c>
    </row>
    <row r="697" spans="2:7">
      <c r="B697" s="235">
        <v>42605.492534721998</v>
      </c>
      <c r="C697" s="314">
        <v>100</v>
      </c>
      <c r="D697" s="258">
        <f t="shared" si="21"/>
        <v>5</v>
      </c>
      <c r="E697" s="258">
        <v>95</v>
      </c>
      <c r="F697" s="236" t="s">
        <v>4816</v>
      </c>
      <c r="G697" s="305" t="str">
        <f t="shared" si="22"/>
        <v>6087</v>
      </c>
    </row>
    <row r="698" spans="2:7">
      <c r="B698" s="235">
        <v>42605.502743056</v>
      </c>
      <c r="C698" s="314">
        <v>500</v>
      </c>
      <c r="D698" s="258">
        <f t="shared" si="21"/>
        <v>24.75</v>
      </c>
      <c r="E698" s="258">
        <v>475.25</v>
      </c>
      <c r="F698" s="236" t="s">
        <v>4517</v>
      </c>
      <c r="G698" s="305" t="str">
        <f t="shared" si="22"/>
        <v>0167</v>
      </c>
    </row>
    <row r="699" spans="2:7">
      <c r="B699" s="235">
        <v>42605.541736111001</v>
      </c>
      <c r="C699" s="314">
        <v>300</v>
      </c>
      <c r="D699" s="258">
        <f t="shared" si="21"/>
        <v>14.850000000000023</v>
      </c>
      <c r="E699" s="258">
        <v>285.14999999999998</v>
      </c>
      <c r="F699" s="236" t="s">
        <v>4817</v>
      </c>
      <c r="G699" s="305" t="str">
        <f t="shared" si="22"/>
        <v>9812</v>
      </c>
    </row>
    <row r="700" spans="2:7">
      <c r="B700" s="235">
        <v>42605.619467593002</v>
      </c>
      <c r="C700" s="314">
        <v>200</v>
      </c>
      <c r="D700" s="258">
        <f t="shared" si="21"/>
        <v>10</v>
      </c>
      <c r="E700" s="258">
        <v>190</v>
      </c>
      <c r="F700" s="236" t="s">
        <v>4465</v>
      </c>
      <c r="G700" s="305" t="str">
        <f t="shared" si="22"/>
        <v>6371</v>
      </c>
    </row>
    <row r="701" spans="2:7">
      <c r="B701" s="235">
        <v>42605.625034721998</v>
      </c>
      <c r="C701" s="314">
        <v>300</v>
      </c>
      <c r="D701" s="258">
        <f t="shared" si="21"/>
        <v>15</v>
      </c>
      <c r="E701" s="258">
        <v>285</v>
      </c>
      <c r="F701" s="236" t="s">
        <v>4818</v>
      </c>
      <c r="G701" s="305" t="str">
        <f t="shared" si="22"/>
        <v>0251</v>
      </c>
    </row>
    <row r="702" spans="2:7">
      <c r="B702" s="235">
        <v>42605.625057869998</v>
      </c>
      <c r="C702" s="314">
        <v>100</v>
      </c>
      <c r="D702" s="258">
        <f t="shared" si="21"/>
        <v>5</v>
      </c>
      <c r="E702" s="258">
        <v>95</v>
      </c>
      <c r="F702" s="236" t="s">
        <v>4819</v>
      </c>
      <c r="G702" s="305" t="str">
        <f t="shared" si="22"/>
        <v>2039</v>
      </c>
    </row>
    <row r="703" spans="2:7">
      <c r="B703" s="235">
        <v>42605.638298610997</v>
      </c>
      <c r="C703" s="314">
        <v>10</v>
      </c>
      <c r="D703" s="258">
        <f t="shared" si="21"/>
        <v>0.5</v>
      </c>
      <c r="E703" s="258">
        <v>9.5</v>
      </c>
      <c r="F703" s="236" t="s">
        <v>4647</v>
      </c>
      <c r="G703" s="305" t="str">
        <f t="shared" si="22"/>
        <v>4415</v>
      </c>
    </row>
    <row r="704" spans="2:7">
      <c r="B704" s="235">
        <v>42605.659687500003</v>
      </c>
      <c r="C704" s="314">
        <v>100</v>
      </c>
      <c r="D704" s="258">
        <f t="shared" si="21"/>
        <v>5</v>
      </c>
      <c r="E704" s="258">
        <v>95</v>
      </c>
      <c r="F704" s="236" t="s">
        <v>4465</v>
      </c>
      <c r="G704" s="305" t="str">
        <f t="shared" si="22"/>
        <v>6371</v>
      </c>
    </row>
    <row r="705" spans="2:7">
      <c r="B705" s="235">
        <v>42605.666712963</v>
      </c>
      <c r="C705" s="314">
        <v>100</v>
      </c>
      <c r="D705" s="258">
        <f t="shared" si="21"/>
        <v>5</v>
      </c>
      <c r="E705" s="258">
        <v>95</v>
      </c>
      <c r="F705" s="236" t="s">
        <v>4820</v>
      </c>
      <c r="G705" s="305" t="str">
        <f t="shared" si="22"/>
        <v>7040</v>
      </c>
    </row>
    <row r="706" spans="2:7">
      <c r="B706" s="235">
        <v>42605.676261574001</v>
      </c>
      <c r="C706" s="314">
        <v>300</v>
      </c>
      <c r="D706" s="258">
        <f t="shared" si="21"/>
        <v>14.850000000000023</v>
      </c>
      <c r="E706" s="258">
        <v>285.14999999999998</v>
      </c>
      <c r="F706" s="236" t="s">
        <v>4821</v>
      </c>
      <c r="G706" s="305" t="str">
        <f t="shared" si="22"/>
        <v>5950</v>
      </c>
    </row>
    <row r="707" spans="2:7">
      <c r="B707" s="235">
        <v>42605.737974536998</v>
      </c>
      <c r="C707" s="314">
        <v>1000</v>
      </c>
      <c r="D707" s="258">
        <f t="shared" si="21"/>
        <v>50</v>
      </c>
      <c r="E707" s="258">
        <v>950</v>
      </c>
      <c r="F707" s="236" t="s">
        <v>4314</v>
      </c>
      <c r="G707" s="305" t="str">
        <f t="shared" si="22"/>
        <v>2076</v>
      </c>
    </row>
    <row r="708" spans="2:7">
      <c r="B708" s="235">
        <v>42605.738171295998</v>
      </c>
      <c r="C708" s="314">
        <v>30</v>
      </c>
      <c r="D708" s="258">
        <f t="shared" si="21"/>
        <v>1.5</v>
      </c>
      <c r="E708" s="258">
        <v>28.5</v>
      </c>
      <c r="F708" s="236" t="s">
        <v>4440</v>
      </c>
      <c r="G708" s="305" t="str">
        <f t="shared" si="22"/>
        <v>0457</v>
      </c>
    </row>
    <row r="709" spans="2:7">
      <c r="B709" s="235">
        <v>42605.785381943999</v>
      </c>
      <c r="C709" s="314">
        <v>65</v>
      </c>
      <c r="D709" s="258">
        <f t="shared" si="21"/>
        <v>4.5499999999999972</v>
      </c>
      <c r="E709" s="258">
        <v>60.45</v>
      </c>
      <c r="F709" s="236" t="s">
        <v>4822</v>
      </c>
      <c r="G709" s="305" t="str">
        <f t="shared" si="22"/>
        <v>7877</v>
      </c>
    </row>
    <row r="710" spans="2:7">
      <c r="B710" s="235">
        <v>42605.833425926001</v>
      </c>
      <c r="C710" s="314">
        <v>100</v>
      </c>
      <c r="D710" s="258">
        <f t="shared" ref="D710:D773" si="23">SUM(C710-E710)</f>
        <v>4.9500000000000028</v>
      </c>
      <c r="E710" s="258">
        <v>95.05</v>
      </c>
      <c r="F710" s="236" t="s">
        <v>4823</v>
      </c>
      <c r="G710" s="305" t="str">
        <f t="shared" si="22"/>
        <v>6876</v>
      </c>
    </row>
    <row r="711" spans="2:7">
      <c r="B711" s="235">
        <v>42605.833437499998</v>
      </c>
      <c r="C711" s="314">
        <v>100</v>
      </c>
      <c r="D711" s="258">
        <f t="shared" si="23"/>
        <v>4.9500000000000028</v>
      </c>
      <c r="E711" s="258">
        <v>95.05</v>
      </c>
      <c r="F711" s="236" t="s">
        <v>4824</v>
      </c>
      <c r="G711" s="305" t="str">
        <f t="shared" si="22"/>
        <v>2945</v>
      </c>
    </row>
    <row r="712" spans="2:7">
      <c r="B712" s="235">
        <v>42605.916689815</v>
      </c>
      <c r="C712" s="314">
        <v>300</v>
      </c>
      <c r="D712" s="258">
        <f t="shared" si="23"/>
        <v>14.850000000000023</v>
      </c>
      <c r="E712" s="258">
        <v>285.14999999999998</v>
      </c>
      <c r="F712" s="236" t="s">
        <v>4825</v>
      </c>
      <c r="G712" s="305" t="str">
        <f t="shared" si="22"/>
        <v>3078</v>
      </c>
    </row>
    <row r="713" spans="2:7">
      <c r="B713" s="235">
        <v>42605.916712963</v>
      </c>
      <c r="C713" s="314">
        <v>200</v>
      </c>
      <c r="D713" s="258">
        <f t="shared" si="23"/>
        <v>9.9000000000000057</v>
      </c>
      <c r="E713" s="258">
        <v>190.1</v>
      </c>
      <c r="F713" s="236" t="s">
        <v>4741</v>
      </c>
      <c r="G713" s="305" t="str">
        <f t="shared" si="22"/>
        <v>7502</v>
      </c>
    </row>
    <row r="714" spans="2:7">
      <c r="B714" s="235">
        <v>42605.916851852002</v>
      </c>
      <c r="C714" s="314">
        <v>70</v>
      </c>
      <c r="D714" s="258">
        <f t="shared" si="23"/>
        <v>3.5</v>
      </c>
      <c r="E714" s="258">
        <v>66.5</v>
      </c>
      <c r="F714" s="236" t="s">
        <v>4305</v>
      </c>
      <c r="G714" s="305" t="str">
        <f t="shared" si="22"/>
        <v>9717</v>
      </c>
    </row>
    <row r="715" spans="2:7">
      <c r="B715" s="235">
        <v>42605.919131944</v>
      </c>
      <c r="C715" s="314">
        <v>100</v>
      </c>
      <c r="D715" s="258">
        <f t="shared" si="23"/>
        <v>4.9500000000000028</v>
      </c>
      <c r="E715" s="258">
        <v>95.05</v>
      </c>
      <c r="F715" s="236" t="s">
        <v>4825</v>
      </c>
      <c r="G715" s="305" t="str">
        <f t="shared" si="22"/>
        <v>3078</v>
      </c>
    </row>
    <row r="716" spans="2:7">
      <c r="B716" s="235">
        <v>42605.933391204002</v>
      </c>
      <c r="C716" s="314">
        <v>100</v>
      </c>
      <c r="D716" s="258">
        <f t="shared" si="23"/>
        <v>5</v>
      </c>
      <c r="E716" s="258">
        <v>95</v>
      </c>
      <c r="F716" s="236" t="s">
        <v>4826</v>
      </c>
      <c r="G716" s="305" t="str">
        <f t="shared" si="22"/>
        <v>0857</v>
      </c>
    </row>
    <row r="717" spans="2:7">
      <c r="B717" s="235">
        <v>42605.943877315003</v>
      </c>
      <c r="C717" s="314">
        <v>100</v>
      </c>
      <c r="D717" s="258">
        <f t="shared" si="23"/>
        <v>5</v>
      </c>
      <c r="E717" s="258">
        <v>95</v>
      </c>
      <c r="F717" s="236" t="s">
        <v>4827</v>
      </c>
      <c r="G717" s="305" t="str">
        <f t="shared" si="22"/>
        <v>8718</v>
      </c>
    </row>
    <row r="718" spans="2:7">
      <c r="B718" s="235">
        <v>42605.949282406997</v>
      </c>
      <c r="C718" s="314">
        <v>100</v>
      </c>
      <c r="D718" s="258">
        <f t="shared" si="23"/>
        <v>5</v>
      </c>
      <c r="E718" s="258">
        <v>95</v>
      </c>
      <c r="F718" s="236" t="s">
        <v>4828</v>
      </c>
      <c r="G718" s="305" t="str">
        <f t="shared" si="22"/>
        <v>5588</v>
      </c>
    </row>
    <row r="719" spans="2:7">
      <c r="B719" s="235">
        <v>42605.953263889001</v>
      </c>
      <c r="C719" s="314">
        <v>200</v>
      </c>
      <c r="D719" s="258">
        <f t="shared" si="23"/>
        <v>10</v>
      </c>
      <c r="E719" s="258">
        <v>190</v>
      </c>
      <c r="F719" s="236" t="s">
        <v>4829</v>
      </c>
      <c r="G719" s="305" t="str">
        <f t="shared" si="22"/>
        <v>1864</v>
      </c>
    </row>
    <row r="720" spans="2:7">
      <c r="B720" s="235">
        <v>42605.958449074002</v>
      </c>
      <c r="C720" s="314">
        <v>100</v>
      </c>
      <c r="D720" s="258">
        <f t="shared" si="23"/>
        <v>5</v>
      </c>
      <c r="E720" s="258">
        <v>95</v>
      </c>
      <c r="F720" s="236" t="s">
        <v>4830</v>
      </c>
      <c r="G720" s="305" t="str">
        <f t="shared" si="22"/>
        <v>8347</v>
      </c>
    </row>
    <row r="721" spans="2:7">
      <c r="B721" s="235">
        <v>42606.067974537</v>
      </c>
      <c r="C721" s="314">
        <v>500</v>
      </c>
      <c r="D721" s="258">
        <f t="shared" si="23"/>
        <v>24.75</v>
      </c>
      <c r="E721" s="258">
        <v>475.25</v>
      </c>
      <c r="F721" s="236" t="s">
        <v>4427</v>
      </c>
      <c r="G721" s="305" t="str">
        <f t="shared" si="22"/>
        <v>6236</v>
      </c>
    </row>
    <row r="722" spans="2:7">
      <c r="B722" s="235">
        <v>42606.125023148001</v>
      </c>
      <c r="C722" s="314">
        <v>800</v>
      </c>
      <c r="D722" s="258">
        <f t="shared" si="23"/>
        <v>39.600000000000023</v>
      </c>
      <c r="E722" s="258">
        <v>760.4</v>
      </c>
      <c r="F722" s="236" t="s">
        <v>4307</v>
      </c>
      <c r="G722" s="305" t="str">
        <f t="shared" si="22"/>
        <v>6939</v>
      </c>
    </row>
    <row r="723" spans="2:7">
      <c r="B723" s="235">
        <v>42606.163622685002</v>
      </c>
      <c r="C723" s="314">
        <v>20</v>
      </c>
      <c r="D723" s="258">
        <f t="shared" si="23"/>
        <v>1.3999999999999986</v>
      </c>
      <c r="E723" s="258">
        <v>18.600000000000001</v>
      </c>
      <c r="F723" s="236" t="s">
        <v>4208</v>
      </c>
      <c r="G723" s="305" t="str">
        <f t="shared" ref="G723:G786" si="24">RIGHT(F723,4)</f>
        <v>9808</v>
      </c>
    </row>
    <row r="724" spans="2:7">
      <c r="B724" s="235">
        <v>42606.219097221998</v>
      </c>
      <c r="C724" s="314">
        <v>300</v>
      </c>
      <c r="D724" s="258">
        <f t="shared" si="23"/>
        <v>14.850000000000023</v>
      </c>
      <c r="E724" s="258">
        <v>285.14999999999998</v>
      </c>
      <c r="F724" s="236" t="s">
        <v>4357</v>
      </c>
      <c r="G724" s="305" t="str">
        <f t="shared" si="24"/>
        <v>2770</v>
      </c>
    </row>
    <row r="725" spans="2:7">
      <c r="B725" s="235">
        <v>42606.247025463003</v>
      </c>
      <c r="C725" s="314">
        <v>1000</v>
      </c>
      <c r="D725" s="258">
        <f t="shared" si="23"/>
        <v>50</v>
      </c>
      <c r="E725" s="258">
        <v>950</v>
      </c>
      <c r="F725" s="236" t="s">
        <v>4831</v>
      </c>
      <c r="G725" s="305" t="str">
        <f t="shared" si="24"/>
        <v>8544</v>
      </c>
    </row>
    <row r="726" spans="2:7">
      <c r="B726" s="235">
        <v>42606.269016204002</v>
      </c>
      <c r="C726" s="314">
        <v>50</v>
      </c>
      <c r="D726" s="258">
        <f t="shared" si="23"/>
        <v>2.4799999999999969</v>
      </c>
      <c r="E726" s="258">
        <v>47.52</v>
      </c>
      <c r="F726" s="236" t="s">
        <v>4309</v>
      </c>
      <c r="G726" s="305" t="str">
        <f t="shared" si="24"/>
        <v>3758</v>
      </c>
    </row>
    <row r="727" spans="2:7">
      <c r="B727" s="235">
        <v>42606.305763889002</v>
      </c>
      <c r="C727" s="314">
        <v>10</v>
      </c>
      <c r="D727" s="258">
        <f t="shared" si="23"/>
        <v>0.5</v>
      </c>
      <c r="E727" s="258">
        <v>9.5</v>
      </c>
      <c r="F727" s="236" t="s">
        <v>4832</v>
      </c>
      <c r="G727" s="305" t="str">
        <f t="shared" si="24"/>
        <v>7159</v>
      </c>
    </row>
    <row r="728" spans="2:7">
      <c r="B728" s="235">
        <v>42606.386064815</v>
      </c>
      <c r="C728" s="314">
        <v>500</v>
      </c>
      <c r="D728" s="258">
        <f t="shared" si="23"/>
        <v>35</v>
      </c>
      <c r="E728" s="258">
        <v>465</v>
      </c>
      <c r="F728" s="236" t="s">
        <v>4833</v>
      </c>
      <c r="G728" s="305" t="str">
        <f t="shared" si="24"/>
        <v>0819</v>
      </c>
    </row>
    <row r="729" spans="2:7">
      <c r="B729" s="235">
        <v>42606.547685185004</v>
      </c>
      <c r="C729" s="314">
        <v>800</v>
      </c>
      <c r="D729" s="258">
        <f t="shared" si="23"/>
        <v>39.600000000000023</v>
      </c>
      <c r="E729" s="258">
        <v>760.4</v>
      </c>
      <c r="F729" s="236" t="s">
        <v>4834</v>
      </c>
      <c r="G729" s="305" t="str">
        <f t="shared" si="24"/>
        <v>9930</v>
      </c>
    </row>
    <row r="730" spans="2:7">
      <c r="B730" s="235">
        <v>42606.555173610999</v>
      </c>
      <c r="C730" s="314">
        <v>500</v>
      </c>
      <c r="D730" s="258">
        <f t="shared" si="23"/>
        <v>25</v>
      </c>
      <c r="E730" s="258">
        <v>475</v>
      </c>
      <c r="F730" s="236" t="s">
        <v>4021</v>
      </c>
      <c r="G730" s="305" t="str">
        <f t="shared" si="24"/>
        <v>3333</v>
      </c>
    </row>
    <row r="731" spans="2:7">
      <c r="B731" s="235">
        <v>42606.555740741002</v>
      </c>
      <c r="C731" s="314">
        <v>200</v>
      </c>
      <c r="D731" s="258">
        <f t="shared" si="23"/>
        <v>10</v>
      </c>
      <c r="E731" s="258">
        <v>190</v>
      </c>
      <c r="F731" s="236" t="s">
        <v>4382</v>
      </c>
      <c r="G731" s="305" t="str">
        <f t="shared" si="24"/>
        <v>8147</v>
      </c>
    </row>
    <row r="732" spans="2:7">
      <c r="B732" s="235">
        <v>42606.583379629999</v>
      </c>
      <c r="C732" s="314">
        <v>40</v>
      </c>
      <c r="D732" s="258">
        <f t="shared" si="23"/>
        <v>2</v>
      </c>
      <c r="E732" s="258">
        <v>38</v>
      </c>
      <c r="F732" s="236" t="s">
        <v>4835</v>
      </c>
      <c r="G732" s="305" t="str">
        <f t="shared" si="24"/>
        <v>0177</v>
      </c>
    </row>
    <row r="733" spans="2:7">
      <c r="B733" s="235">
        <v>42606.620428241004</v>
      </c>
      <c r="C733" s="314">
        <v>100</v>
      </c>
      <c r="D733" s="258">
        <f t="shared" si="23"/>
        <v>5</v>
      </c>
      <c r="E733" s="258">
        <v>95</v>
      </c>
      <c r="F733" s="236" t="s">
        <v>4332</v>
      </c>
      <c r="G733" s="305" t="str">
        <f t="shared" si="24"/>
        <v>9497</v>
      </c>
    </row>
    <row r="734" spans="2:7">
      <c r="B734" s="235">
        <v>42606.649490741002</v>
      </c>
      <c r="C734" s="314">
        <v>40</v>
      </c>
      <c r="D734" s="258">
        <f t="shared" si="23"/>
        <v>2</v>
      </c>
      <c r="E734" s="258">
        <v>38</v>
      </c>
      <c r="F734" s="236" t="s">
        <v>4440</v>
      </c>
      <c r="G734" s="305" t="str">
        <f t="shared" si="24"/>
        <v>0457</v>
      </c>
    </row>
    <row r="735" spans="2:7">
      <c r="B735" s="235">
        <v>42606.651504629997</v>
      </c>
      <c r="C735" s="314">
        <v>50</v>
      </c>
      <c r="D735" s="258">
        <f t="shared" si="23"/>
        <v>3.5</v>
      </c>
      <c r="E735" s="258">
        <v>46.5</v>
      </c>
      <c r="F735" s="236" t="s">
        <v>4836</v>
      </c>
      <c r="G735" s="305" t="str">
        <f t="shared" si="24"/>
        <v>2882</v>
      </c>
    </row>
    <row r="736" spans="2:7">
      <c r="B736" s="235">
        <v>42606.754178240997</v>
      </c>
      <c r="C736" s="314">
        <v>400</v>
      </c>
      <c r="D736" s="258">
        <f t="shared" si="23"/>
        <v>20</v>
      </c>
      <c r="E736" s="258">
        <v>380</v>
      </c>
      <c r="F736" s="236" t="s">
        <v>4837</v>
      </c>
      <c r="G736" s="305" t="str">
        <f t="shared" si="24"/>
        <v>7483</v>
      </c>
    </row>
    <row r="737" spans="2:7">
      <c r="B737" s="235">
        <v>42606.808333333</v>
      </c>
      <c r="C737" s="314">
        <v>250</v>
      </c>
      <c r="D737" s="258">
        <f t="shared" si="23"/>
        <v>12.379999999999995</v>
      </c>
      <c r="E737" s="258">
        <v>237.62</v>
      </c>
      <c r="F737" s="236" t="s">
        <v>4838</v>
      </c>
      <c r="G737" s="305" t="str">
        <f t="shared" si="24"/>
        <v>3756</v>
      </c>
    </row>
    <row r="738" spans="2:7">
      <c r="B738" s="235">
        <v>42606.860138889002</v>
      </c>
      <c r="C738" s="314">
        <v>100</v>
      </c>
      <c r="D738" s="258">
        <f t="shared" si="23"/>
        <v>7</v>
      </c>
      <c r="E738" s="258">
        <v>93</v>
      </c>
      <c r="F738" s="236" t="s">
        <v>4839</v>
      </c>
      <c r="G738" s="305" t="str">
        <f t="shared" si="24"/>
        <v>0970</v>
      </c>
    </row>
    <row r="739" spans="2:7">
      <c r="B739" s="235">
        <v>42606.947083332998</v>
      </c>
      <c r="C739" s="314">
        <v>1500</v>
      </c>
      <c r="D739" s="258">
        <f t="shared" si="23"/>
        <v>75</v>
      </c>
      <c r="E739" s="258">
        <v>1425</v>
      </c>
      <c r="F739" s="236" t="s">
        <v>4840</v>
      </c>
      <c r="G739" s="305" t="str">
        <f t="shared" si="24"/>
        <v>6541</v>
      </c>
    </row>
    <row r="740" spans="2:7">
      <c r="B740" s="235">
        <v>42606.968379630001</v>
      </c>
      <c r="C740" s="314">
        <v>500</v>
      </c>
      <c r="D740" s="258">
        <f t="shared" si="23"/>
        <v>25</v>
      </c>
      <c r="E740" s="258">
        <v>475</v>
      </c>
      <c r="F740" s="236" t="s">
        <v>4841</v>
      </c>
      <c r="G740" s="305" t="str">
        <f t="shared" si="24"/>
        <v>5304</v>
      </c>
    </row>
    <row r="741" spans="2:7">
      <c r="B741" s="235">
        <v>42607.000046296002</v>
      </c>
      <c r="C741" s="314">
        <v>250</v>
      </c>
      <c r="D741" s="258">
        <f t="shared" si="23"/>
        <v>12.5</v>
      </c>
      <c r="E741" s="258">
        <v>237.5</v>
      </c>
      <c r="F741" s="236" t="s">
        <v>4529</v>
      </c>
      <c r="G741" s="305" t="str">
        <f t="shared" si="24"/>
        <v>3095</v>
      </c>
    </row>
    <row r="742" spans="2:7">
      <c r="B742" s="235">
        <v>42607.000046296002</v>
      </c>
      <c r="C742" s="314">
        <v>50</v>
      </c>
      <c r="D742" s="258">
        <f t="shared" si="23"/>
        <v>2.5</v>
      </c>
      <c r="E742" s="258">
        <v>47.5</v>
      </c>
      <c r="F742" s="236" t="s">
        <v>4842</v>
      </c>
      <c r="G742" s="305" t="str">
        <f t="shared" si="24"/>
        <v>2002</v>
      </c>
    </row>
    <row r="743" spans="2:7">
      <c r="B743" s="235">
        <v>42607.000046296002</v>
      </c>
      <c r="C743" s="314">
        <v>100</v>
      </c>
      <c r="D743" s="258">
        <f t="shared" si="23"/>
        <v>7</v>
      </c>
      <c r="E743" s="258">
        <v>93</v>
      </c>
      <c r="F743" s="236" t="s">
        <v>4843</v>
      </c>
      <c r="G743" s="305" t="str">
        <f t="shared" si="24"/>
        <v>4455</v>
      </c>
    </row>
    <row r="744" spans="2:7">
      <c r="B744" s="235">
        <v>42607.000046296002</v>
      </c>
      <c r="C744" s="314">
        <v>50</v>
      </c>
      <c r="D744" s="258">
        <f t="shared" si="23"/>
        <v>2.5</v>
      </c>
      <c r="E744" s="258">
        <v>47.5</v>
      </c>
      <c r="F744" s="236" t="s">
        <v>4844</v>
      </c>
      <c r="G744" s="305" t="str">
        <f t="shared" si="24"/>
        <v>0813</v>
      </c>
    </row>
    <row r="745" spans="2:7">
      <c r="B745" s="235">
        <v>42607.000046296002</v>
      </c>
      <c r="C745" s="314">
        <v>32</v>
      </c>
      <c r="D745" s="258">
        <f t="shared" si="23"/>
        <v>1.6000000000000014</v>
      </c>
      <c r="E745" s="258">
        <v>30.4</v>
      </c>
      <c r="F745" s="236" t="s">
        <v>4845</v>
      </c>
      <c r="G745" s="305" t="str">
        <f t="shared" si="24"/>
        <v>4504</v>
      </c>
    </row>
    <row r="746" spans="2:7">
      <c r="B746" s="235">
        <v>42607.000046296002</v>
      </c>
      <c r="C746" s="314">
        <v>50</v>
      </c>
      <c r="D746" s="258">
        <f t="shared" si="23"/>
        <v>2.4799999999999969</v>
      </c>
      <c r="E746" s="258">
        <v>47.52</v>
      </c>
      <c r="F746" s="236" t="s">
        <v>4846</v>
      </c>
      <c r="G746" s="305" t="str">
        <f t="shared" si="24"/>
        <v>8189</v>
      </c>
    </row>
    <row r="747" spans="2:7">
      <c r="B747" s="235">
        <v>42607.000057869998</v>
      </c>
      <c r="C747" s="314">
        <v>10</v>
      </c>
      <c r="D747" s="258">
        <f t="shared" si="23"/>
        <v>0.69999999999999929</v>
      </c>
      <c r="E747" s="258">
        <v>9.3000000000000007</v>
      </c>
      <c r="F747" s="236" t="s">
        <v>4847</v>
      </c>
      <c r="G747" s="305" t="str">
        <f t="shared" si="24"/>
        <v>5019</v>
      </c>
    </row>
    <row r="748" spans="2:7">
      <c r="B748" s="235">
        <v>42607.000057869998</v>
      </c>
      <c r="C748" s="314">
        <v>100</v>
      </c>
      <c r="D748" s="258">
        <f t="shared" si="23"/>
        <v>7</v>
      </c>
      <c r="E748" s="258">
        <v>93</v>
      </c>
      <c r="F748" s="236" t="s">
        <v>4848</v>
      </c>
      <c r="G748" s="305" t="str">
        <f t="shared" si="24"/>
        <v>5058</v>
      </c>
    </row>
    <row r="749" spans="2:7">
      <c r="B749" s="235">
        <v>42607.000057869998</v>
      </c>
      <c r="C749" s="314">
        <v>50</v>
      </c>
      <c r="D749" s="258">
        <f t="shared" si="23"/>
        <v>3.5</v>
      </c>
      <c r="E749" s="258">
        <v>46.5</v>
      </c>
      <c r="F749" s="236" t="s">
        <v>4849</v>
      </c>
      <c r="G749" s="305" t="str">
        <f t="shared" si="24"/>
        <v>1960</v>
      </c>
    </row>
    <row r="750" spans="2:7">
      <c r="B750" s="235">
        <v>42607.000057869998</v>
      </c>
      <c r="C750" s="314">
        <v>100</v>
      </c>
      <c r="D750" s="258">
        <f t="shared" si="23"/>
        <v>5</v>
      </c>
      <c r="E750" s="258">
        <v>95</v>
      </c>
      <c r="F750" s="236" t="s">
        <v>4351</v>
      </c>
      <c r="G750" s="305" t="str">
        <f t="shared" si="24"/>
        <v>0835</v>
      </c>
    </row>
    <row r="751" spans="2:7">
      <c r="B751" s="235">
        <v>42607.000057869998</v>
      </c>
      <c r="C751" s="314">
        <v>50</v>
      </c>
      <c r="D751" s="258">
        <f t="shared" si="23"/>
        <v>2.5</v>
      </c>
      <c r="E751" s="258">
        <v>47.5</v>
      </c>
      <c r="F751" s="236" t="s">
        <v>4850</v>
      </c>
      <c r="G751" s="305" t="str">
        <f t="shared" si="24"/>
        <v>9285</v>
      </c>
    </row>
    <row r="752" spans="2:7">
      <c r="B752" s="235">
        <v>42607.000057869998</v>
      </c>
      <c r="C752" s="314">
        <v>300</v>
      </c>
      <c r="D752" s="258">
        <f t="shared" si="23"/>
        <v>15</v>
      </c>
      <c r="E752" s="258">
        <v>285</v>
      </c>
      <c r="F752" s="236" t="s">
        <v>4851</v>
      </c>
      <c r="G752" s="305" t="str">
        <f t="shared" si="24"/>
        <v>6326</v>
      </c>
    </row>
    <row r="753" spans="2:7">
      <c r="B753" s="235">
        <v>42607.000057869998</v>
      </c>
      <c r="C753" s="314">
        <v>100</v>
      </c>
      <c r="D753" s="258">
        <f t="shared" si="23"/>
        <v>5</v>
      </c>
      <c r="E753" s="258">
        <v>95</v>
      </c>
      <c r="F753" s="236" t="s">
        <v>4852</v>
      </c>
      <c r="G753" s="305" t="str">
        <f t="shared" si="24"/>
        <v>2886</v>
      </c>
    </row>
    <row r="754" spans="2:7">
      <c r="B754" s="235">
        <v>42607.000069444002</v>
      </c>
      <c r="C754" s="314">
        <v>100</v>
      </c>
      <c r="D754" s="258">
        <f t="shared" si="23"/>
        <v>7</v>
      </c>
      <c r="E754" s="258">
        <v>93</v>
      </c>
      <c r="F754" s="236" t="s">
        <v>4853</v>
      </c>
      <c r="G754" s="305" t="str">
        <f t="shared" si="24"/>
        <v>6535</v>
      </c>
    </row>
    <row r="755" spans="2:7">
      <c r="B755" s="235">
        <v>42607.000069444002</v>
      </c>
      <c r="C755" s="314">
        <v>50</v>
      </c>
      <c r="D755" s="258">
        <f t="shared" si="23"/>
        <v>2.5</v>
      </c>
      <c r="E755" s="258">
        <v>47.5</v>
      </c>
      <c r="F755" s="236" t="s">
        <v>4854</v>
      </c>
      <c r="G755" s="305" t="str">
        <f t="shared" si="24"/>
        <v>7542</v>
      </c>
    </row>
    <row r="756" spans="2:7">
      <c r="B756" s="235">
        <v>42607.001921296003</v>
      </c>
      <c r="C756" s="314">
        <v>100</v>
      </c>
      <c r="D756" s="258">
        <f t="shared" si="23"/>
        <v>5</v>
      </c>
      <c r="E756" s="258">
        <v>95</v>
      </c>
      <c r="F756" s="236" t="s">
        <v>4855</v>
      </c>
      <c r="G756" s="305" t="str">
        <f t="shared" si="24"/>
        <v>7274</v>
      </c>
    </row>
    <row r="757" spans="2:7">
      <c r="B757" s="235">
        <v>42607.041712963</v>
      </c>
      <c r="C757" s="314">
        <v>50</v>
      </c>
      <c r="D757" s="258">
        <f t="shared" si="23"/>
        <v>2.5</v>
      </c>
      <c r="E757" s="258">
        <v>47.5</v>
      </c>
      <c r="F757" s="236" t="s">
        <v>4856</v>
      </c>
      <c r="G757" s="305" t="str">
        <f t="shared" si="24"/>
        <v>4512</v>
      </c>
    </row>
    <row r="758" spans="2:7">
      <c r="B758" s="235">
        <v>42607.041724536997</v>
      </c>
      <c r="C758" s="314">
        <v>100</v>
      </c>
      <c r="D758" s="258">
        <f t="shared" si="23"/>
        <v>5</v>
      </c>
      <c r="E758" s="258">
        <v>95</v>
      </c>
      <c r="F758" s="236" t="s">
        <v>4857</v>
      </c>
      <c r="G758" s="305" t="str">
        <f t="shared" si="24"/>
        <v>7355</v>
      </c>
    </row>
    <row r="759" spans="2:7">
      <c r="B759" s="235">
        <v>42607.041724536997</v>
      </c>
      <c r="C759" s="314">
        <v>500</v>
      </c>
      <c r="D759" s="258">
        <f t="shared" si="23"/>
        <v>25</v>
      </c>
      <c r="E759" s="258">
        <v>475</v>
      </c>
      <c r="F759" s="236" t="s">
        <v>4858</v>
      </c>
      <c r="G759" s="305" t="str">
        <f t="shared" si="24"/>
        <v>7009</v>
      </c>
    </row>
    <row r="760" spans="2:7">
      <c r="B760" s="235">
        <v>42607.041724536997</v>
      </c>
      <c r="C760" s="314">
        <v>100</v>
      </c>
      <c r="D760" s="258">
        <f t="shared" si="23"/>
        <v>7</v>
      </c>
      <c r="E760" s="258">
        <v>93</v>
      </c>
      <c r="F760" s="236" t="s">
        <v>4859</v>
      </c>
      <c r="G760" s="305" t="str">
        <f t="shared" si="24"/>
        <v>3501</v>
      </c>
    </row>
    <row r="761" spans="2:7">
      <c r="B761" s="235">
        <v>42607.041724536997</v>
      </c>
      <c r="C761" s="314">
        <v>60</v>
      </c>
      <c r="D761" s="258">
        <f t="shared" si="23"/>
        <v>4.2000000000000028</v>
      </c>
      <c r="E761" s="258">
        <v>55.8</v>
      </c>
      <c r="F761" s="236" t="s">
        <v>4769</v>
      </c>
      <c r="G761" s="305" t="str">
        <f t="shared" si="24"/>
        <v>2050</v>
      </c>
    </row>
    <row r="762" spans="2:7">
      <c r="B762" s="235">
        <v>42607.041724536997</v>
      </c>
      <c r="C762" s="314">
        <v>300</v>
      </c>
      <c r="D762" s="258">
        <f t="shared" si="23"/>
        <v>15</v>
      </c>
      <c r="E762" s="258">
        <v>285</v>
      </c>
      <c r="F762" s="236" t="s">
        <v>4860</v>
      </c>
      <c r="G762" s="305" t="str">
        <f t="shared" si="24"/>
        <v>4554</v>
      </c>
    </row>
    <row r="763" spans="2:7">
      <c r="B763" s="235">
        <v>42607.041724536997</v>
      </c>
      <c r="C763" s="314">
        <v>100</v>
      </c>
      <c r="D763" s="258">
        <f t="shared" si="23"/>
        <v>5</v>
      </c>
      <c r="E763" s="258">
        <v>95</v>
      </c>
      <c r="F763" s="236" t="s">
        <v>4861</v>
      </c>
      <c r="G763" s="305" t="str">
        <f t="shared" si="24"/>
        <v>9395</v>
      </c>
    </row>
    <row r="764" spans="2:7">
      <c r="B764" s="235">
        <v>42607.041724536997</v>
      </c>
      <c r="C764" s="314">
        <v>100</v>
      </c>
      <c r="D764" s="258">
        <f t="shared" si="23"/>
        <v>5</v>
      </c>
      <c r="E764" s="258">
        <v>95</v>
      </c>
      <c r="F764" s="236" t="s">
        <v>4862</v>
      </c>
      <c r="G764" s="305" t="str">
        <f t="shared" si="24"/>
        <v>9786</v>
      </c>
    </row>
    <row r="765" spans="2:7">
      <c r="B765" s="235">
        <v>42607.041724536997</v>
      </c>
      <c r="C765" s="314">
        <v>50</v>
      </c>
      <c r="D765" s="258">
        <f t="shared" si="23"/>
        <v>3.5</v>
      </c>
      <c r="E765" s="258">
        <v>46.5</v>
      </c>
      <c r="F765" s="236" t="s">
        <v>4863</v>
      </c>
      <c r="G765" s="305" t="str">
        <f t="shared" si="24"/>
        <v>5504</v>
      </c>
    </row>
    <row r="766" spans="2:7">
      <c r="B766" s="235">
        <v>42607.041724536997</v>
      </c>
      <c r="C766" s="314">
        <v>100</v>
      </c>
      <c r="D766" s="258">
        <f t="shared" si="23"/>
        <v>5</v>
      </c>
      <c r="E766" s="258">
        <v>95</v>
      </c>
      <c r="F766" s="236" t="s">
        <v>4864</v>
      </c>
      <c r="G766" s="305" t="str">
        <f t="shared" si="24"/>
        <v>7100</v>
      </c>
    </row>
    <row r="767" spans="2:7">
      <c r="B767" s="235">
        <v>42607.041724536997</v>
      </c>
      <c r="C767" s="314">
        <v>50</v>
      </c>
      <c r="D767" s="258">
        <f t="shared" si="23"/>
        <v>2.5</v>
      </c>
      <c r="E767" s="258">
        <v>47.5</v>
      </c>
      <c r="F767" s="236" t="s">
        <v>4865</v>
      </c>
      <c r="G767" s="305" t="str">
        <f t="shared" si="24"/>
        <v>4942</v>
      </c>
    </row>
    <row r="768" spans="2:7">
      <c r="B768" s="235">
        <v>42607.041724536997</v>
      </c>
      <c r="C768" s="314">
        <v>50</v>
      </c>
      <c r="D768" s="258">
        <f t="shared" si="23"/>
        <v>2.5</v>
      </c>
      <c r="E768" s="258">
        <v>47.5</v>
      </c>
      <c r="F768" s="236" t="s">
        <v>4866</v>
      </c>
      <c r="G768" s="305" t="str">
        <f t="shared" si="24"/>
        <v>9230</v>
      </c>
    </row>
    <row r="769" spans="2:7">
      <c r="B769" s="235">
        <v>42607.041736111001</v>
      </c>
      <c r="C769" s="314">
        <v>100</v>
      </c>
      <c r="D769" s="258">
        <f t="shared" si="23"/>
        <v>5</v>
      </c>
      <c r="E769" s="258">
        <v>95</v>
      </c>
      <c r="F769" s="236" t="s">
        <v>4867</v>
      </c>
      <c r="G769" s="305" t="str">
        <f t="shared" si="24"/>
        <v>2162</v>
      </c>
    </row>
    <row r="770" spans="2:7">
      <c r="B770" s="235">
        <v>42607.041736111001</v>
      </c>
      <c r="C770" s="314">
        <v>100</v>
      </c>
      <c r="D770" s="258">
        <f t="shared" si="23"/>
        <v>5</v>
      </c>
      <c r="E770" s="258">
        <v>95</v>
      </c>
      <c r="F770" s="236" t="s">
        <v>4868</v>
      </c>
      <c r="G770" s="305" t="str">
        <f t="shared" si="24"/>
        <v>7823</v>
      </c>
    </row>
    <row r="771" spans="2:7">
      <c r="B771" s="235">
        <v>42607.041736111001</v>
      </c>
      <c r="C771" s="314">
        <v>100</v>
      </c>
      <c r="D771" s="258">
        <f t="shared" si="23"/>
        <v>7</v>
      </c>
      <c r="E771" s="258">
        <v>93</v>
      </c>
      <c r="F771" s="236" t="s">
        <v>4869</v>
      </c>
      <c r="G771" s="305" t="str">
        <f t="shared" si="24"/>
        <v>0897</v>
      </c>
    </row>
    <row r="772" spans="2:7">
      <c r="B772" s="235">
        <v>42607.041736111001</v>
      </c>
      <c r="C772" s="314">
        <v>50</v>
      </c>
      <c r="D772" s="258">
        <f t="shared" si="23"/>
        <v>2.5</v>
      </c>
      <c r="E772" s="258">
        <v>47.5</v>
      </c>
      <c r="F772" s="236" t="s">
        <v>4870</v>
      </c>
      <c r="G772" s="305" t="str">
        <f t="shared" si="24"/>
        <v>4799</v>
      </c>
    </row>
    <row r="773" spans="2:7">
      <c r="B773" s="235">
        <v>42607.041736111001</v>
      </c>
      <c r="C773" s="314">
        <v>50</v>
      </c>
      <c r="D773" s="258">
        <f t="shared" si="23"/>
        <v>2.5</v>
      </c>
      <c r="E773" s="258">
        <v>47.5</v>
      </c>
      <c r="F773" s="236" t="s">
        <v>4871</v>
      </c>
      <c r="G773" s="305" t="str">
        <f t="shared" si="24"/>
        <v>9225</v>
      </c>
    </row>
    <row r="774" spans="2:7">
      <c r="B774" s="235">
        <v>42607.041747684998</v>
      </c>
      <c r="C774" s="314">
        <v>100</v>
      </c>
      <c r="D774" s="258">
        <f t="shared" ref="D774:D837" si="25">SUM(C774-E774)</f>
        <v>5</v>
      </c>
      <c r="E774" s="258">
        <v>95</v>
      </c>
      <c r="F774" s="236" t="s">
        <v>4824</v>
      </c>
      <c r="G774" s="305" t="str">
        <f t="shared" si="24"/>
        <v>2945</v>
      </c>
    </row>
    <row r="775" spans="2:7">
      <c r="B775" s="235">
        <v>42607.041747684998</v>
      </c>
      <c r="C775" s="314">
        <v>100</v>
      </c>
      <c r="D775" s="258">
        <f t="shared" si="25"/>
        <v>5</v>
      </c>
      <c r="E775" s="258">
        <v>95</v>
      </c>
      <c r="F775" s="236" t="s">
        <v>4378</v>
      </c>
      <c r="G775" s="305" t="str">
        <f t="shared" si="24"/>
        <v>0069</v>
      </c>
    </row>
    <row r="776" spans="2:7">
      <c r="B776" s="235">
        <v>42607.041747684998</v>
      </c>
      <c r="C776" s="314">
        <v>100</v>
      </c>
      <c r="D776" s="258">
        <f t="shared" si="25"/>
        <v>5</v>
      </c>
      <c r="E776" s="258">
        <v>95</v>
      </c>
      <c r="F776" s="236" t="s">
        <v>4872</v>
      </c>
      <c r="G776" s="305" t="str">
        <f t="shared" si="24"/>
        <v>5381</v>
      </c>
    </row>
    <row r="777" spans="2:7">
      <c r="B777" s="235">
        <v>42607.041747684998</v>
      </c>
      <c r="C777" s="314">
        <v>100</v>
      </c>
      <c r="D777" s="258">
        <f t="shared" si="25"/>
        <v>5</v>
      </c>
      <c r="E777" s="258">
        <v>95</v>
      </c>
      <c r="F777" s="236" t="s">
        <v>4873</v>
      </c>
      <c r="G777" s="305" t="str">
        <f t="shared" si="24"/>
        <v>9765</v>
      </c>
    </row>
    <row r="778" spans="2:7">
      <c r="B778" s="235">
        <v>42607.041747684998</v>
      </c>
      <c r="C778" s="314">
        <v>50</v>
      </c>
      <c r="D778" s="258">
        <f t="shared" si="25"/>
        <v>2.5</v>
      </c>
      <c r="E778" s="258">
        <v>47.5</v>
      </c>
      <c r="F778" s="236" t="s">
        <v>4874</v>
      </c>
      <c r="G778" s="305" t="str">
        <f t="shared" si="24"/>
        <v>8860</v>
      </c>
    </row>
    <row r="779" spans="2:7">
      <c r="B779" s="235">
        <v>42607.041747684998</v>
      </c>
      <c r="C779" s="314">
        <v>100</v>
      </c>
      <c r="D779" s="258">
        <f t="shared" si="25"/>
        <v>5</v>
      </c>
      <c r="E779" s="258">
        <v>95</v>
      </c>
      <c r="F779" s="236" t="s">
        <v>4875</v>
      </c>
      <c r="G779" s="305" t="str">
        <f t="shared" si="24"/>
        <v>7751</v>
      </c>
    </row>
    <row r="780" spans="2:7">
      <c r="B780" s="235">
        <v>42607.041747684998</v>
      </c>
      <c r="C780" s="314">
        <v>200</v>
      </c>
      <c r="D780" s="258">
        <f t="shared" si="25"/>
        <v>10</v>
      </c>
      <c r="E780" s="258">
        <v>190</v>
      </c>
      <c r="F780" s="236" t="s">
        <v>4876</v>
      </c>
      <c r="G780" s="305" t="str">
        <f t="shared" si="24"/>
        <v>6675</v>
      </c>
    </row>
    <row r="781" spans="2:7">
      <c r="B781" s="235">
        <v>42607.041747684998</v>
      </c>
      <c r="C781" s="314">
        <v>300</v>
      </c>
      <c r="D781" s="258">
        <f t="shared" si="25"/>
        <v>15</v>
      </c>
      <c r="E781" s="258">
        <v>285</v>
      </c>
      <c r="F781" s="236" t="s">
        <v>4877</v>
      </c>
      <c r="G781" s="305" t="str">
        <f t="shared" si="24"/>
        <v>1909</v>
      </c>
    </row>
    <row r="782" spans="2:7">
      <c r="B782" s="235">
        <v>42607.041747684998</v>
      </c>
      <c r="C782" s="314">
        <v>150</v>
      </c>
      <c r="D782" s="258">
        <f t="shared" si="25"/>
        <v>7.5</v>
      </c>
      <c r="E782" s="258">
        <v>142.5</v>
      </c>
      <c r="F782" s="236" t="s">
        <v>4878</v>
      </c>
      <c r="G782" s="305" t="str">
        <f t="shared" si="24"/>
        <v>2769</v>
      </c>
    </row>
    <row r="783" spans="2:7">
      <c r="B783" s="235">
        <v>42607.041759259002</v>
      </c>
      <c r="C783" s="314">
        <v>100</v>
      </c>
      <c r="D783" s="258">
        <f t="shared" si="25"/>
        <v>5</v>
      </c>
      <c r="E783" s="258">
        <v>95</v>
      </c>
      <c r="F783" s="236" t="s">
        <v>4879</v>
      </c>
      <c r="G783" s="305" t="str">
        <f t="shared" si="24"/>
        <v>5285</v>
      </c>
    </row>
    <row r="784" spans="2:7">
      <c r="B784" s="235">
        <v>42607.041759259002</v>
      </c>
      <c r="C784" s="314">
        <v>200</v>
      </c>
      <c r="D784" s="258">
        <f t="shared" si="25"/>
        <v>14</v>
      </c>
      <c r="E784" s="258">
        <v>186</v>
      </c>
      <c r="F784" s="236" t="s">
        <v>4880</v>
      </c>
      <c r="G784" s="305" t="str">
        <f t="shared" si="24"/>
        <v>2398</v>
      </c>
    </row>
    <row r="785" spans="2:7">
      <c r="B785" s="235">
        <v>42607.041759259002</v>
      </c>
      <c r="C785" s="314">
        <v>100</v>
      </c>
      <c r="D785" s="258">
        <f t="shared" si="25"/>
        <v>7</v>
      </c>
      <c r="E785" s="258">
        <v>93</v>
      </c>
      <c r="F785" s="236" t="s">
        <v>4881</v>
      </c>
      <c r="G785" s="305" t="str">
        <f t="shared" si="24"/>
        <v>4450</v>
      </c>
    </row>
    <row r="786" spans="2:7">
      <c r="B786" s="235">
        <v>42607.041759259002</v>
      </c>
      <c r="C786" s="314">
        <v>50</v>
      </c>
      <c r="D786" s="258">
        <f t="shared" si="25"/>
        <v>2.5</v>
      </c>
      <c r="E786" s="258">
        <v>47.5</v>
      </c>
      <c r="F786" s="236" t="s">
        <v>4882</v>
      </c>
      <c r="G786" s="305" t="str">
        <f t="shared" si="24"/>
        <v>9025</v>
      </c>
    </row>
    <row r="787" spans="2:7">
      <c r="B787" s="235">
        <v>42607.041759259002</v>
      </c>
      <c r="C787" s="314">
        <v>100</v>
      </c>
      <c r="D787" s="258">
        <f t="shared" si="25"/>
        <v>7</v>
      </c>
      <c r="E787" s="258">
        <v>93</v>
      </c>
      <c r="F787" s="236" t="s">
        <v>4883</v>
      </c>
      <c r="G787" s="305" t="str">
        <f t="shared" ref="G787:G850" si="26">RIGHT(F787,4)</f>
        <v>6676</v>
      </c>
    </row>
    <row r="788" spans="2:7">
      <c r="B788" s="235">
        <v>42607.041759259002</v>
      </c>
      <c r="C788" s="314">
        <v>100</v>
      </c>
      <c r="D788" s="258">
        <f t="shared" si="25"/>
        <v>5</v>
      </c>
      <c r="E788" s="258">
        <v>95</v>
      </c>
      <c r="F788" s="236" t="s">
        <v>4884</v>
      </c>
      <c r="G788" s="305" t="str">
        <f t="shared" si="26"/>
        <v>7700</v>
      </c>
    </row>
    <row r="789" spans="2:7">
      <c r="B789" s="235">
        <v>42607.041759259002</v>
      </c>
      <c r="C789" s="314">
        <v>100</v>
      </c>
      <c r="D789" s="258">
        <f t="shared" si="25"/>
        <v>5</v>
      </c>
      <c r="E789" s="258">
        <v>95</v>
      </c>
      <c r="F789" s="236" t="s">
        <v>3857</v>
      </c>
      <c r="G789" s="305" t="str">
        <f t="shared" si="26"/>
        <v>2885</v>
      </c>
    </row>
    <row r="790" spans="2:7">
      <c r="B790" s="235">
        <v>42607.041759259002</v>
      </c>
      <c r="C790" s="314">
        <v>30</v>
      </c>
      <c r="D790" s="258">
        <f t="shared" si="25"/>
        <v>2.1000000000000014</v>
      </c>
      <c r="E790" s="258">
        <v>27.9</v>
      </c>
      <c r="F790" s="236" t="s">
        <v>4885</v>
      </c>
      <c r="G790" s="305" t="str">
        <f t="shared" si="26"/>
        <v>3419</v>
      </c>
    </row>
    <row r="791" spans="2:7">
      <c r="B791" s="235">
        <v>42607.041759259002</v>
      </c>
      <c r="C791" s="314">
        <v>500</v>
      </c>
      <c r="D791" s="258">
        <f t="shared" si="25"/>
        <v>25</v>
      </c>
      <c r="E791" s="258">
        <v>475</v>
      </c>
      <c r="F791" s="236" t="s">
        <v>4886</v>
      </c>
      <c r="G791" s="305" t="str">
        <f t="shared" si="26"/>
        <v>1276</v>
      </c>
    </row>
    <row r="792" spans="2:7">
      <c r="B792" s="235">
        <v>42607.041759259002</v>
      </c>
      <c r="C792" s="314">
        <v>100</v>
      </c>
      <c r="D792" s="258">
        <f t="shared" si="25"/>
        <v>5</v>
      </c>
      <c r="E792" s="258">
        <v>95</v>
      </c>
      <c r="F792" s="236" t="s">
        <v>4731</v>
      </c>
      <c r="G792" s="305" t="str">
        <f t="shared" si="26"/>
        <v>1026</v>
      </c>
    </row>
    <row r="793" spans="2:7">
      <c r="B793" s="235">
        <v>42607.041759259002</v>
      </c>
      <c r="C793" s="314">
        <v>20</v>
      </c>
      <c r="D793" s="258">
        <f t="shared" si="25"/>
        <v>1</v>
      </c>
      <c r="E793" s="258">
        <v>19</v>
      </c>
      <c r="F793" s="236" t="s">
        <v>3872</v>
      </c>
      <c r="G793" s="305" t="str">
        <f t="shared" si="26"/>
        <v>4900</v>
      </c>
    </row>
    <row r="794" spans="2:7">
      <c r="B794" s="235">
        <v>42607.041770832999</v>
      </c>
      <c r="C794" s="314">
        <v>100</v>
      </c>
      <c r="D794" s="258">
        <f t="shared" si="25"/>
        <v>5</v>
      </c>
      <c r="E794" s="258">
        <v>95</v>
      </c>
      <c r="F794" s="236" t="s">
        <v>4887</v>
      </c>
      <c r="G794" s="305" t="str">
        <f t="shared" si="26"/>
        <v>9331</v>
      </c>
    </row>
    <row r="795" spans="2:7">
      <c r="B795" s="235">
        <v>42607.041770832999</v>
      </c>
      <c r="C795" s="314">
        <v>500</v>
      </c>
      <c r="D795" s="258">
        <f t="shared" si="25"/>
        <v>25</v>
      </c>
      <c r="E795" s="258">
        <v>475</v>
      </c>
      <c r="F795" s="236" t="s">
        <v>4888</v>
      </c>
      <c r="G795" s="305" t="str">
        <f t="shared" si="26"/>
        <v>7898</v>
      </c>
    </row>
    <row r="796" spans="2:7">
      <c r="B796" s="235">
        <v>42607.041770832999</v>
      </c>
      <c r="C796" s="314">
        <v>50</v>
      </c>
      <c r="D796" s="258">
        <f t="shared" si="25"/>
        <v>2.5</v>
      </c>
      <c r="E796" s="258">
        <v>47.5</v>
      </c>
      <c r="F796" s="236" t="s">
        <v>4889</v>
      </c>
      <c r="G796" s="305" t="str">
        <f t="shared" si="26"/>
        <v>9215</v>
      </c>
    </row>
    <row r="797" spans="2:7">
      <c r="B797" s="235">
        <v>42607.041770832999</v>
      </c>
      <c r="C797" s="314">
        <v>100</v>
      </c>
      <c r="D797" s="258">
        <f t="shared" si="25"/>
        <v>5</v>
      </c>
      <c r="E797" s="258">
        <v>95</v>
      </c>
      <c r="F797" s="236" t="s">
        <v>4890</v>
      </c>
      <c r="G797" s="305" t="str">
        <f t="shared" si="26"/>
        <v>0499</v>
      </c>
    </row>
    <row r="798" spans="2:7">
      <c r="B798" s="235">
        <v>42607.041770832999</v>
      </c>
      <c r="C798" s="314">
        <v>30</v>
      </c>
      <c r="D798" s="258">
        <f t="shared" si="25"/>
        <v>1.5</v>
      </c>
      <c r="E798" s="258">
        <v>28.5</v>
      </c>
      <c r="F798" s="236" t="s">
        <v>4891</v>
      </c>
      <c r="G798" s="305" t="str">
        <f t="shared" si="26"/>
        <v>3943</v>
      </c>
    </row>
    <row r="799" spans="2:7">
      <c r="B799" s="235">
        <v>42607.041770832999</v>
      </c>
      <c r="C799" s="314">
        <v>101</v>
      </c>
      <c r="D799" s="258">
        <f t="shared" si="25"/>
        <v>5.0499999999999972</v>
      </c>
      <c r="E799" s="258">
        <v>95.95</v>
      </c>
      <c r="F799" s="236" t="s">
        <v>4892</v>
      </c>
      <c r="G799" s="305" t="str">
        <f t="shared" si="26"/>
        <v>8980</v>
      </c>
    </row>
    <row r="800" spans="2:7">
      <c r="B800" s="235">
        <v>42607.041770832999</v>
      </c>
      <c r="C800" s="314">
        <v>100</v>
      </c>
      <c r="D800" s="258">
        <f t="shared" si="25"/>
        <v>5</v>
      </c>
      <c r="E800" s="258">
        <v>95</v>
      </c>
      <c r="F800" s="236" t="s">
        <v>4893</v>
      </c>
      <c r="G800" s="305" t="str">
        <f t="shared" si="26"/>
        <v>9444</v>
      </c>
    </row>
    <row r="801" spans="2:7">
      <c r="B801" s="235">
        <v>42607.041770832999</v>
      </c>
      <c r="C801" s="314">
        <v>50</v>
      </c>
      <c r="D801" s="258">
        <f t="shared" si="25"/>
        <v>2.5</v>
      </c>
      <c r="E801" s="258">
        <v>47.5</v>
      </c>
      <c r="F801" s="236" t="s">
        <v>4894</v>
      </c>
      <c r="G801" s="305" t="str">
        <f t="shared" si="26"/>
        <v>1437</v>
      </c>
    </row>
    <row r="802" spans="2:7">
      <c r="B802" s="235">
        <v>42607.041770832999</v>
      </c>
      <c r="C802" s="314">
        <v>100</v>
      </c>
      <c r="D802" s="258">
        <f t="shared" si="25"/>
        <v>5</v>
      </c>
      <c r="E802" s="258">
        <v>95</v>
      </c>
      <c r="F802" s="236" t="s">
        <v>4573</v>
      </c>
      <c r="G802" s="305" t="str">
        <f t="shared" si="26"/>
        <v>1579</v>
      </c>
    </row>
    <row r="803" spans="2:7">
      <c r="B803" s="235">
        <v>42607.083368056003</v>
      </c>
      <c r="C803" s="314">
        <v>50</v>
      </c>
      <c r="D803" s="258">
        <f t="shared" si="25"/>
        <v>2.5</v>
      </c>
      <c r="E803" s="258">
        <v>47.5</v>
      </c>
      <c r="F803" s="236" t="s">
        <v>4753</v>
      </c>
      <c r="G803" s="305" t="str">
        <f t="shared" si="26"/>
        <v>0918</v>
      </c>
    </row>
    <row r="804" spans="2:7">
      <c r="B804" s="235">
        <v>42607.083379629999</v>
      </c>
      <c r="C804" s="314">
        <v>100</v>
      </c>
      <c r="D804" s="258">
        <f t="shared" si="25"/>
        <v>5</v>
      </c>
      <c r="E804" s="258">
        <v>95</v>
      </c>
      <c r="F804" s="236" t="s">
        <v>4895</v>
      </c>
      <c r="G804" s="305" t="str">
        <f t="shared" si="26"/>
        <v>6671</v>
      </c>
    </row>
    <row r="805" spans="2:7">
      <c r="B805" s="235">
        <v>42607.166712963</v>
      </c>
      <c r="C805" s="314">
        <v>200</v>
      </c>
      <c r="D805" s="258">
        <f t="shared" si="25"/>
        <v>10</v>
      </c>
      <c r="E805" s="258">
        <v>190</v>
      </c>
      <c r="F805" s="236" t="s">
        <v>4896</v>
      </c>
      <c r="G805" s="305" t="str">
        <f t="shared" si="26"/>
        <v>1656</v>
      </c>
    </row>
    <row r="806" spans="2:7">
      <c r="B806" s="235">
        <v>42607.288773148</v>
      </c>
      <c r="C806" s="314">
        <v>50</v>
      </c>
      <c r="D806" s="258">
        <f t="shared" si="25"/>
        <v>2.4799999999999969</v>
      </c>
      <c r="E806" s="258">
        <v>47.52</v>
      </c>
      <c r="F806" s="236" t="s">
        <v>4513</v>
      </c>
      <c r="G806" s="305" t="str">
        <f t="shared" si="26"/>
        <v>0355</v>
      </c>
    </row>
    <row r="807" spans="2:7">
      <c r="B807" s="235">
        <v>42607.313252314998</v>
      </c>
      <c r="C807" s="314">
        <v>30</v>
      </c>
      <c r="D807" s="258">
        <f t="shared" si="25"/>
        <v>1.4899999999999984</v>
      </c>
      <c r="E807" s="258">
        <v>28.51</v>
      </c>
      <c r="F807" s="236" t="s">
        <v>4309</v>
      </c>
      <c r="G807" s="305" t="str">
        <f t="shared" si="26"/>
        <v>3758</v>
      </c>
    </row>
    <row r="808" spans="2:7">
      <c r="B808" s="235">
        <v>42607.333379629999</v>
      </c>
      <c r="C808" s="314">
        <v>100</v>
      </c>
      <c r="D808" s="258">
        <f t="shared" si="25"/>
        <v>5</v>
      </c>
      <c r="E808" s="258">
        <v>95</v>
      </c>
      <c r="F808" s="236" t="s">
        <v>4897</v>
      </c>
      <c r="G808" s="305" t="str">
        <f t="shared" si="26"/>
        <v>5249</v>
      </c>
    </row>
    <row r="809" spans="2:7">
      <c r="B809" s="235">
        <v>42607.333391204003</v>
      </c>
      <c r="C809" s="314">
        <v>100</v>
      </c>
      <c r="D809" s="258">
        <f t="shared" si="25"/>
        <v>5</v>
      </c>
      <c r="E809" s="258">
        <v>95</v>
      </c>
      <c r="F809" s="236" t="s">
        <v>4898</v>
      </c>
      <c r="G809" s="305" t="str">
        <f t="shared" si="26"/>
        <v>8889</v>
      </c>
    </row>
    <row r="810" spans="2:7">
      <c r="B810" s="235">
        <v>42607.335925926003</v>
      </c>
      <c r="C810" s="314">
        <v>200</v>
      </c>
      <c r="D810" s="258">
        <f t="shared" si="25"/>
        <v>10</v>
      </c>
      <c r="E810" s="258">
        <v>190</v>
      </c>
      <c r="F810" s="236" t="s">
        <v>4899</v>
      </c>
      <c r="G810" s="305" t="str">
        <f t="shared" si="26"/>
        <v>3850</v>
      </c>
    </row>
    <row r="811" spans="2:7">
      <c r="B811" s="235">
        <v>42607.384641204</v>
      </c>
      <c r="C811" s="314">
        <v>750</v>
      </c>
      <c r="D811" s="258">
        <f t="shared" si="25"/>
        <v>37.5</v>
      </c>
      <c r="E811" s="258">
        <v>712.5</v>
      </c>
      <c r="F811" s="236" t="s">
        <v>4900</v>
      </c>
      <c r="G811" s="305" t="str">
        <f t="shared" si="26"/>
        <v>4378</v>
      </c>
    </row>
    <row r="812" spans="2:7">
      <c r="B812" s="235">
        <v>42607.429270833003</v>
      </c>
      <c r="C812" s="314">
        <v>100</v>
      </c>
      <c r="D812" s="258">
        <f t="shared" si="25"/>
        <v>4.9500000000000028</v>
      </c>
      <c r="E812" s="258">
        <v>95.05</v>
      </c>
      <c r="F812" s="236" t="s">
        <v>4901</v>
      </c>
      <c r="G812" s="305" t="str">
        <f t="shared" si="26"/>
        <v>3463</v>
      </c>
    </row>
    <row r="813" spans="2:7">
      <c r="B813" s="235">
        <v>42607.458541667002</v>
      </c>
      <c r="C813" s="314">
        <v>50</v>
      </c>
      <c r="D813" s="258">
        <f t="shared" si="25"/>
        <v>2.4799999999999969</v>
      </c>
      <c r="E813" s="258">
        <v>47.52</v>
      </c>
      <c r="F813" s="236" t="s">
        <v>4902</v>
      </c>
      <c r="G813" s="305" t="str">
        <f t="shared" si="26"/>
        <v>4698</v>
      </c>
    </row>
    <row r="814" spans="2:7">
      <c r="B814" s="235">
        <v>42607.458541667002</v>
      </c>
      <c r="C814" s="314">
        <v>200</v>
      </c>
      <c r="D814" s="258">
        <f t="shared" si="25"/>
        <v>9.9000000000000057</v>
      </c>
      <c r="E814" s="258">
        <v>190.1</v>
      </c>
      <c r="F814" s="236" t="s">
        <v>4903</v>
      </c>
      <c r="G814" s="305" t="str">
        <f t="shared" si="26"/>
        <v>2625</v>
      </c>
    </row>
    <row r="815" spans="2:7">
      <c r="B815" s="235">
        <v>42607.458541667002</v>
      </c>
      <c r="C815" s="314">
        <v>50</v>
      </c>
      <c r="D815" s="258">
        <f t="shared" si="25"/>
        <v>2.4799999999999969</v>
      </c>
      <c r="E815" s="258">
        <v>47.52</v>
      </c>
      <c r="F815" s="236" t="s">
        <v>4904</v>
      </c>
      <c r="G815" s="305" t="str">
        <f t="shared" si="26"/>
        <v>7303</v>
      </c>
    </row>
    <row r="816" spans="2:7">
      <c r="B816" s="235">
        <v>42607.458541667002</v>
      </c>
      <c r="C816" s="314">
        <v>100</v>
      </c>
      <c r="D816" s="258">
        <f t="shared" si="25"/>
        <v>4.9500000000000028</v>
      </c>
      <c r="E816" s="258">
        <v>95.05</v>
      </c>
      <c r="F816" s="236" t="s">
        <v>4905</v>
      </c>
      <c r="G816" s="305" t="str">
        <f t="shared" si="26"/>
        <v>1633</v>
      </c>
    </row>
    <row r="817" spans="2:7">
      <c r="B817" s="235">
        <v>42607.458541667002</v>
      </c>
      <c r="C817" s="314">
        <v>100</v>
      </c>
      <c r="D817" s="258">
        <f t="shared" si="25"/>
        <v>4.9500000000000028</v>
      </c>
      <c r="E817" s="258">
        <v>95.05</v>
      </c>
      <c r="F817" s="236" t="s">
        <v>4906</v>
      </c>
      <c r="G817" s="305" t="str">
        <f t="shared" si="26"/>
        <v>1333</v>
      </c>
    </row>
    <row r="818" spans="2:7">
      <c r="B818" s="235">
        <v>42607.458541667002</v>
      </c>
      <c r="C818" s="314">
        <v>50</v>
      </c>
      <c r="D818" s="258">
        <f t="shared" si="25"/>
        <v>2.4799999999999969</v>
      </c>
      <c r="E818" s="258">
        <v>47.52</v>
      </c>
      <c r="F818" s="236" t="s">
        <v>4907</v>
      </c>
      <c r="G818" s="305" t="str">
        <f t="shared" si="26"/>
        <v>3080</v>
      </c>
    </row>
    <row r="819" spans="2:7">
      <c r="B819" s="235">
        <v>42607.458553240998</v>
      </c>
      <c r="C819" s="314">
        <v>50</v>
      </c>
      <c r="D819" s="258">
        <f t="shared" si="25"/>
        <v>2.4799999999999969</v>
      </c>
      <c r="E819" s="258">
        <v>47.52</v>
      </c>
      <c r="F819" s="236" t="s">
        <v>4908</v>
      </c>
      <c r="G819" s="305" t="str">
        <f t="shared" si="26"/>
        <v>4794</v>
      </c>
    </row>
    <row r="820" spans="2:7">
      <c r="B820" s="235">
        <v>42607.458564815002</v>
      </c>
      <c r="C820" s="314">
        <v>100</v>
      </c>
      <c r="D820" s="258">
        <f t="shared" si="25"/>
        <v>4.9500000000000028</v>
      </c>
      <c r="E820" s="258">
        <v>95.05</v>
      </c>
      <c r="F820" s="236" t="s">
        <v>4909</v>
      </c>
      <c r="G820" s="305" t="str">
        <f t="shared" si="26"/>
        <v>2831</v>
      </c>
    </row>
    <row r="821" spans="2:7">
      <c r="B821" s="235">
        <v>42607.458564815002</v>
      </c>
      <c r="C821" s="314">
        <v>100</v>
      </c>
      <c r="D821" s="258">
        <f t="shared" si="25"/>
        <v>4.9500000000000028</v>
      </c>
      <c r="E821" s="258">
        <v>95.05</v>
      </c>
      <c r="F821" s="236" t="s">
        <v>4910</v>
      </c>
      <c r="G821" s="305" t="str">
        <f t="shared" si="26"/>
        <v>1297</v>
      </c>
    </row>
    <row r="822" spans="2:7">
      <c r="B822" s="235">
        <v>42607.458564815002</v>
      </c>
      <c r="C822" s="314">
        <v>200</v>
      </c>
      <c r="D822" s="258">
        <f t="shared" si="25"/>
        <v>9.9000000000000057</v>
      </c>
      <c r="E822" s="258">
        <v>190.1</v>
      </c>
      <c r="F822" s="236" t="s">
        <v>4334</v>
      </c>
      <c r="G822" s="305" t="str">
        <f t="shared" si="26"/>
        <v>0779</v>
      </c>
    </row>
    <row r="823" spans="2:7">
      <c r="B823" s="235">
        <v>42607.458564815002</v>
      </c>
      <c r="C823" s="314">
        <v>200</v>
      </c>
      <c r="D823" s="258">
        <f t="shared" si="25"/>
        <v>9.9000000000000057</v>
      </c>
      <c r="E823" s="258">
        <v>190.1</v>
      </c>
      <c r="F823" s="236" t="s">
        <v>4911</v>
      </c>
      <c r="G823" s="305" t="str">
        <f t="shared" si="26"/>
        <v>7586</v>
      </c>
    </row>
    <row r="824" spans="2:7">
      <c r="B824" s="235">
        <v>42607.458576388999</v>
      </c>
      <c r="C824" s="314">
        <v>100</v>
      </c>
      <c r="D824" s="258">
        <f t="shared" si="25"/>
        <v>4.9500000000000028</v>
      </c>
      <c r="E824" s="258">
        <v>95.05</v>
      </c>
      <c r="F824" s="236" t="s">
        <v>4912</v>
      </c>
      <c r="G824" s="305" t="str">
        <f t="shared" si="26"/>
        <v>7372</v>
      </c>
    </row>
    <row r="825" spans="2:7">
      <c r="B825" s="235">
        <v>42607.458587963003</v>
      </c>
      <c r="C825" s="314">
        <v>100</v>
      </c>
      <c r="D825" s="258">
        <f t="shared" si="25"/>
        <v>4.9500000000000028</v>
      </c>
      <c r="E825" s="258">
        <v>95.05</v>
      </c>
      <c r="F825" s="236" t="s">
        <v>4913</v>
      </c>
      <c r="G825" s="305" t="str">
        <f t="shared" si="26"/>
        <v>0307</v>
      </c>
    </row>
    <row r="826" spans="2:7">
      <c r="B826" s="235">
        <v>42607.458587963003</v>
      </c>
      <c r="C826" s="314">
        <v>150</v>
      </c>
      <c r="D826" s="258">
        <f t="shared" si="25"/>
        <v>7.4300000000000068</v>
      </c>
      <c r="E826" s="258">
        <v>142.57</v>
      </c>
      <c r="F826" s="236" t="s">
        <v>4914</v>
      </c>
      <c r="G826" s="305" t="str">
        <f t="shared" si="26"/>
        <v>5906</v>
      </c>
    </row>
    <row r="827" spans="2:7">
      <c r="B827" s="235">
        <v>42607.458587963003</v>
      </c>
      <c r="C827" s="314">
        <v>100</v>
      </c>
      <c r="D827" s="258">
        <f t="shared" si="25"/>
        <v>4.9500000000000028</v>
      </c>
      <c r="E827" s="258">
        <v>95.05</v>
      </c>
      <c r="F827" s="236" t="s">
        <v>4915</v>
      </c>
      <c r="G827" s="305" t="str">
        <f t="shared" si="26"/>
        <v>9532</v>
      </c>
    </row>
    <row r="828" spans="2:7">
      <c r="B828" s="235">
        <v>42607.458587963003</v>
      </c>
      <c r="C828" s="314">
        <v>10</v>
      </c>
      <c r="D828" s="258">
        <f t="shared" si="25"/>
        <v>0.5</v>
      </c>
      <c r="E828" s="258">
        <v>9.5</v>
      </c>
      <c r="F828" s="236" t="s">
        <v>4916</v>
      </c>
      <c r="G828" s="305" t="str">
        <f t="shared" si="26"/>
        <v>4207</v>
      </c>
    </row>
    <row r="829" spans="2:7">
      <c r="B829" s="235">
        <v>42607.458587963003</v>
      </c>
      <c r="C829" s="314">
        <v>100</v>
      </c>
      <c r="D829" s="258">
        <f t="shared" si="25"/>
        <v>4.9500000000000028</v>
      </c>
      <c r="E829" s="258">
        <v>95.05</v>
      </c>
      <c r="F829" s="236" t="s">
        <v>4917</v>
      </c>
      <c r="G829" s="305" t="str">
        <f t="shared" si="26"/>
        <v>8084</v>
      </c>
    </row>
    <row r="830" spans="2:7">
      <c r="B830" s="235">
        <v>42607.458599537</v>
      </c>
      <c r="C830" s="314">
        <v>100</v>
      </c>
      <c r="D830" s="258">
        <f t="shared" si="25"/>
        <v>4.9500000000000028</v>
      </c>
      <c r="E830" s="258">
        <v>95.05</v>
      </c>
      <c r="F830" s="236" t="s">
        <v>4918</v>
      </c>
      <c r="G830" s="305" t="str">
        <f t="shared" si="26"/>
        <v>2074</v>
      </c>
    </row>
    <row r="831" spans="2:7">
      <c r="B831" s="235">
        <v>42607.458599537</v>
      </c>
      <c r="C831" s="314">
        <v>20</v>
      </c>
      <c r="D831" s="258">
        <f t="shared" si="25"/>
        <v>0.98999999999999844</v>
      </c>
      <c r="E831" s="258">
        <v>19.010000000000002</v>
      </c>
      <c r="F831" s="236" t="s">
        <v>4283</v>
      </c>
      <c r="G831" s="305" t="str">
        <f t="shared" si="26"/>
        <v>9399</v>
      </c>
    </row>
    <row r="832" spans="2:7">
      <c r="B832" s="235">
        <v>42607.458599537</v>
      </c>
      <c r="C832" s="314">
        <v>100</v>
      </c>
      <c r="D832" s="258">
        <f t="shared" si="25"/>
        <v>4.9500000000000028</v>
      </c>
      <c r="E832" s="258">
        <v>95.05</v>
      </c>
      <c r="F832" s="236" t="s">
        <v>4919</v>
      </c>
      <c r="G832" s="305" t="str">
        <f t="shared" si="26"/>
        <v>4892</v>
      </c>
    </row>
    <row r="833" spans="2:7">
      <c r="B833" s="235">
        <v>42607.472256943998</v>
      </c>
      <c r="C833" s="314">
        <v>100</v>
      </c>
      <c r="D833" s="258">
        <f t="shared" si="25"/>
        <v>7</v>
      </c>
      <c r="E833" s="258">
        <v>93</v>
      </c>
      <c r="F833" s="236" t="s">
        <v>4410</v>
      </c>
      <c r="G833" s="305" t="str">
        <f t="shared" si="26"/>
        <v>3103</v>
      </c>
    </row>
    <row r="834" spans="2:7">
      <c r="B834" s="235">
        <v>42607.472523147997</v>
      </c>
      <c r="C834" s="314">
        <v>1700</v>
      </c>
      <c r="D834" s="258">
        <f t="shared" si="25"/>
        <v>84.150000000000091</v>
      </c>
      <c r="E834" s="258">
        <v>1615.85</v>
      </c>
      <c r="F834" s="236" t="s">
        <v>4480</v>
      </c>
      <c r="G834" s="305" t="str">
        <f t="shared" si="26"/>
        <v>7155</v>
      </c>
    </row>
    <row r="835" spans="2:7">
      <c r="B835" s="235">
        <v>42607.485925925997</v>
      </c>
      <c r="C835" s="314">
        <v>300</v>
      </c>
      <c r="D835" s="258">
        <f t="shared" si="25"/>
        <v>15</v>
      </c>
      <c r="E835" s="258">
        <v>285</v>
      </c>
      <c r="F835" s="236" t="s">
        <v>4920</v>
      </c>
      <c r="G835" s="305" t="str">
        <f t="shared" si="26"/>
        <v>6284</v>
      </c>
    </row>
    <row r="836" spans="2:7">
      <c r="B836" s="235">
        <v>42607.515162037002</v>
      </c>
      <c r="C836" s="314">
        <v>200</v>
      </c>
      <c r="D836" s="258">
        <f t="shared" si="25"/>
        <v>10</v>
      </c>
      <c r="E836" s="258">
        <v>190</v>
      </c>
      <c r="F836" s="236" t="s">
        <v>4412</v>
      </c>
      <c r="G836" s="305" t="str">
        <f t="shared" si="26"/>
        <v>3604</v>
      </c>
    </row>
    <row r="837" spans="2:7">
      <c r="B837" s="235">
        <v>42607.547743055999</v>
      </c>
      <c r="C837" s="314">
        <v>1500</v>
      </c>
      <c r="D837" s="258">
        <f t="shared" si="25"/>
        <v>75</v>
      </c>
      <c r="E837" s="258">
        <v>1425</v>
      </c>
      <c r="F837" s="236" t="s">
        <v>4921</v>
      </c>
      <c r="G837" s="305" t="str">
        <f t="shared" si="26"/>
        <v>2845</v>
      </c>
    </row>
    <row r="838" spans="2:7">
      <c r="B838" s="235">
        <v>42607.560150463003</v>
      </c>
      <c r="C838" s="314">
        <v>270</v>
      </c>
      <c r="D838" s="258">
        <f t="shared" ref="D838:D901" si="27">SUM(C838-E838)</f>
        <v>13.5</v>
      </c>
      <c r="E838" s="258">
        <v>256.5</v>
      </c>
      <c r="F838" s="236" t="s">
        <v>4347</v>
      </c>
      <c r="G838" s="305" t="str">
        <f t="shared" si="26"/>
        <v>2131</v>
      </c>
    </row>
    <row r="839" spans="2:7">
      <c r="B839" s="235">
        <v>42607.572731480999</v>
      </c>
      <c r="C839" s="314">
        <v>150</v>
      </c>
      <c r="D839" s="258">
        <f t="shared" si="27"/>
        <v>7.4300000000000068</v>
      </c>
      <c r="E839" s="258">
        <v>142.57</v>
      </c>
      <c r="F839" s="236" t="s">
        <v>4922</v>
      </c>
      <c r="G839" s="305" t="str">
        <f t="shared" si="26"/>
        <v>1926</v>
      </c>
    </row>
    <row r="840" spans="2:7">
      <c r="B840" s="235">
        <v>42607.617025462998</v>
      </c>
      <c r="C840" s="314">
        <v>300</v>
      </c>
      <c r="D840" s="258">
        <f t="shared" si="27"/>
        <v>14.850000000000023</v>
      </c>
      <c r="E840" s="258">
        <v>285.14999999999998</v>
      </c>
      <c r="F840" s="236" t="s">
        <v>4923</v>
      </c>
      <c r="G840" s="305" t="str">
        <f t="shared" si="26"/>
        <v>8712</v>
      </c>
    </row>
    <row r="841" spans="2:7">
      <c r="B841" s="235">
        <v>42607.625115741001</v>
      </c>
      <c r="C841" s="314">
        <v>100</v>
      </c>
      <c r="D841" s="258">
        <f t="shared" si="27"/>
        <v>7</v>
      </c>
      <c r="E841" s="258">
        <v>93</v>
      </c>
      <c r="F841" s="236" t="s">
        <v>4924</v>
      </c>
      <c r="G841" s="305" t="str">
        <f t="shared" si="26"/>
        <v>9396</v>
      </c>
    </row>
    <row r="842" spans="2:7">
      <c r="B842" s="235">
        <v>42607.625127314997</v>
      </c>
      <c r="C842" s="314">
        <v>50</v>
      </c>
      <c r="D842" s="258">
        <f t="shared" si="27"/>
        <v>2.4799999999999969</v>
      </c>
      <c r="E842" s="258">
        <v>47.52</v>
      </c>
      <c r="F842" s="236" t="s">
        <v>4925</v>
      </c>
      <c r="G842" s="305" t="str">
        <f t="shared" si="26"/>
        <v>0858</v>
      </c>
    </row>
    <row r="843" spans="2:7">
      <c r="B843" s="235">
        <v>42607.640497685003</v>
      </c>
      <c r="C843" s="314">
        <v>10</v>
      </c>
      <c r="D843" s="258">
        <f t="shared" si="27"/>
        <v>0.69999999999999929</v>
      </c>
      <c r="E843" s="258">
        <v>9.3000000000000007</v>
      </c>
      <c r="F843" s="236" t="s">
        <v>4651</v>
      </c>
      <c r="G843" s="305" t="str">
        <f t="shared" si="26"/>
        <v>7111</v>
      </c>
    </row>
    <row r="844" spans="2:7">
      <c r="B844" s="235">
        <v>42607.687372685003</v>
      </c>
      <c r="C844" s="314">
        <v>50</v>
      </c>
      <c r="D844" s="258">
        <f t="shared" si="27"/>
        <v>2.5</v>
      </c>
      <c r="E844" s="258">
        <v>47.5</v>
      </c>
      <c r="F844" s="236" t="s">
        <v>4450</v>
      </c>
      <c r="G844" s="305" t="str">
        <f t="shared" si="26"/>
        <v>1498</v>
      </c>
    </row>
    <row r="845" spans="2:7">
      <c r="B845" s="235">
        <v>42607.708460647998</v>
      </c>
      <c r="C845" s="314">
        <v>300</v>
      </c>
      <c r="D845" s="258">
        <f t="shared" si="27"/>
        <v>15</v>
      </c>
      <c r="E845" s="258">
        <v>285</v>
      </c>
      <c r="F845" s="236" t="s">
        <v>4926</v>
      </c>
      <c r="G845" s="305" t="str">
        <f t="shared" si="26"/>
        <v>6080</v>
      </c>
    </row>
    <row r="846" spans="2:7">
      <c r="B846" s="235">
        <v>42607.708587963003</v>
      </c>
      <c r="C846" s="314">
        <v>200</v>
      </c>
      <c r="D846" s="258">
        <f t="shared" si="27"/>
        <v>14</v>
      </c>
      <c r="E846" s="258">
        <v>186</v>
      </c>
      <c r="F846" s="236" t="s">
        <v>4927</v>
      </c>
      <c r="G846" s="305" t="str">
        <f t="shared" si="26"/>
        <v>6845</v>
      </c>
    </row>
    <row r="847" spans="2:7">
      <c r="B847" s="235">
        <v>42607.708611110997</v>
      </c>
      <c r="C847" s="314">
        <v>100</v>
      </c>
      <c r="D847" s="258">
        <f t="shared" si="27"/>
        <v>5</v>
      </c>
      <c r="E847" s="258">
        <v>95</v>
      </c>
      <c r="F847" s="236" t="s">
        <v>4928</v>
      </c>
      <c r="G847" s="305" t="str">
        <f t="shared" si="26"/>
        <v>0705</v>
      </c>
    </row>
    <row r="848" spans="2:7">
      <c r="B848" s="235">
        <v>42607.750092593</v>
      </c>
      <c r="C848" s="314">
        <v>100</v>
      </c>
      <c r="D848" s="258">
        <f t="shared" si="27"/>
        <v>5</v>
      </c>
      <c r="E848" s="258">
        <v>95</v>
      </c>
      <c r="F848" s="236" t="s">
        <v>4929</v>
      </c>
      <c r="G848" s="305" t="str">
        <f t="shared" si="26"/>
        <v>1119</v>
      </c>
    </row>
    <row r="849" spans="2:7">
      <c r="B849" s="235">
        <v>42607.750104166997</v>
      </c>
      <c r="C849" s="314">
        <v>100</v>
      </c>
      <c r="D849" s="258">
        <f t="shared" si="27"/>
        <v>5</v>
      </c>
      <c r="E849" s="258">
        <v>95</v>
      </c>
      <c r="F849" s="236" t="s">
        <v>4930</v>
      </c>
      <c r="G849" s="305" t="str">
        <f t="shared" si="26"/>
        <v>3767</v>
      </c>
    </row>
    <row r="850" spans="2:7">
      <c r="B850" s="235">
        <v>42607.759872684997</v>
      </c>
      <c r="C850" s="314">
        <v>1500</v>
      </c>
      <c r="D850" s="258">
        <f t="shared" si="27"/>
        <v>75</v>
      </c>
      <c r="E850" s="258">
        <v>1425</v>
      </c>
      <c r="F850" s="236" t="s">
        <v>4726</v>
      </c>
      <c r="G850" s="305" t="str">
        <f t="shared" si="26"/>
        <v>9014</v>
      </c>
    </row>
    <row r="851" spans="2:7">
      <c r="B851" s="235">
        <v>42607.762199074001</v>
      </c>
      <c r="C851" s="314">
        <v>10000</v>
      </c>
      <c r="D851" s="258">
        <f t="shared" si="27"/>
        <v>500</v>
      </c>
      <c r="E851" s="258">
        <v>9500</v>
      </c>
      <c r="F851" s="236" t="s">
        <v>4931</v>
      </c>
      <c r="G851" s="305" t="str">
        <f t="shared" ref="G851:G914" si="28">RIGHT(F851,4)</f>
        <v>1607</v>
      </c>
    </row>
    <row r="852" spans="2:7">
      <c r="B852" s="235">
        <v>42607.778831019001</v>
      </c>
      <c r="C852" s="314">
        <v>10</v>
      </c>
      <c r="D852" s="258">
        <f t="shared" si="27"/>
        <v>0.5</v>
      </c>
      <c r="E852" s="258">
        <v>9.5</v>
      </c>
      <c r="F852" s="236" t="s">
        <v>4932</v>
      </c>
      <c r="G852" s="305" t="str">
        <f t="shared" si="28"/>
        <v>1247</v>
      </c>
    </row>
    <row r="853" spans="2:7">
      <c r="B853" s="235">
        <v>42607.791782407003</v>
      </c>
      <c r="C853" s="314">
        <v>50</v>
      </c>
      <c r="D853" s="258">
        <f t="shared" si="27"/>
        <v>2.5</v>
      </c>
      <c r="E853" s="258">
        <v>47.5</v>
      </c>
      <c r="F853" s="236" t="s">
        <v>4933</v>
      </c>
      <c r="G853" s="305" t="str">
        <f t="shared" si="28"/>
        <v>9098</v>
      </c>
    </row>
    <row r="854" spans="2:7">
      <c r="B854" s="235">
        <v>42607.791782407003</v>
      </c>
      <c r="C854" s="314">
        <v>50</v>
      </c>
      <c r="D854" s="258">
        <f t="shared" si="27"/>
        <v>2.5</v>
      </c>
      <c r="E854" s="258">
        <v>47.5</v>
      </c>
      <c r="F854" s="236" t="s">
        <v>4934</v>
      </c>
      <c r="G854" s="305" t="str">
        <f t="shared" si="28"/>
        <v>9321</v>
      </c>
    </row>
    <row r="855" spans="2:7">
      <c r="B855" s="235">
        <v>42607.795821758998</v>
      </c>
      <c r="C855" s="314">
        <v>200</v>
      </c>
      <c r="D855" s="258">
        <f t="shared" si="27"/>
        <v>14</v>
      </c>
      <c r="E855" s="258">
        <v>186</v>
      </c>
      <c r="F855" s="236" t="s">
        <v>3939</v>
      </c>
      <c r="G855" s="305" t="str">
        <f t="shared" si="28"/>
        <v>0019</v>
      </c>
    </row>
    <row r="856" spans="2:7">
      <c r="B856" s="235">
        <v>42607.835243055997</v>
      </c>
      <c r="C856" s="314">
        <v>100</v>
      </c>
      <c r="D856" s="258">
        <f t="shared" si="27"/>
        <v>4.9500000000000028</v>
      </c>
      <c r="E856" s="258">
        <v>95.05</v>
      </c>
      <c r="F856" s="236" t="s">
        <v>4260</v>
      </c>
      <c r="G856" s="305" t="str">
        <f t="shared" si="28"/>
        <v>2237</v>
      </c>
    </row>
    <row r="857" spans="2:7">
      <c r="B857" s="235">
        <v>42607.875092593</v>
      </c>
      <c r="C857" s="314">
        <v>50</v>
      </c>
      <c r="D857" s="258">
        <f t="shared" si="27"/>
        <v>3.5</v>
      </c>
      <c r="E857" s="258">
        <v>46.5</v>
      </c>
      <c r="F857" s="236" t="s">
        <v>4935</v>
      </c>
      <c r="G857" s="305" t="str">
        <f t="shared" si="28"/>
        <v>7679</v>
      </c>
    </row>
    <row r="858" spans="2:7">
      <c r="B858" s="235">
        <v>42607.875092593</v>
      </c>
      <c r="C858" s="314">
        <v>50</v>
      </c>
      <c r="D858" s="258">
        <f t="shared" si="27"/>
        <v>3.5</v>
      </c>
      <c r="E858" s="258">
        <v>46.5</v>
      </c>
      <c r="F858" s="236" t="s">
        <v>4936</v>
      </c>
      <c r="G858" s="305" t="str">
        <f t="shared" si="28"/>
        <v>9742</v>
      </c>
    </row>
    <row r="859" spans="2:7">
      <c r="B859" s="235">
        <v>42607.875092593</v>
      </c>
      <c r="C859" s="314">
        <v>100</v>
      </c>
      <c r="D859" s="258">
        <f t="shared" si="27"/>
        <v>7</v>
      </c>
      <c r="E859" s="258">
        <v>93</v>
      </c>
      <c r="F859" s="236" t="s">
        <v>4086</v>
      </c>
      <c r="G859" s="305" t="str">
        <f t="shared" si="28"/>
        <v>3526</v>
      </c>
    </row>
    <row r="860" spans="2:7">
      <c r="B860" s="235">
        <v>42607.875104166997</v>
      </c>
      <c r="C860" s="314">
        <v>50</v>
      </c>
      <c r="D860" s="258">
        <f t="shared" si="27"/>
        <v>2.5</v>
      </c>
      <c r="E860" s="258">
        <v>47.5</v>
      </c>
      <c r="F860" s="236" t="s">
        <v>4937</v>
      </c>
      <c r="G860" s="305" t="str">
        <f t="shared" si="28"/>
        <v>4803</v>
      </c>
    </row>
    <row r="861" spans="2:7">
      <c r="B861" s="235">
        <v>42607.875104166997</v>
      </c>
      <c r="C861" s="314">
        <v>30</v>
      </c>
      <c r="D861" s="258">
        <f t="shared" si="27"/>
        <v>1.5</v>
      </c>
      <c r="E861" s="258">
        <v>28.5</v>
      </c>
      <c r="F861" s="236" t="s">
        <v>4177</v>
      </c>
      <c r="G861" s="305" t="str">
        <f t="shared" si="28"/>
        <v>6099</v>
      </c>
    </row>
    <row r="862" spans="2:7">
      <c r="B862" s="235">
        <v>42607.875115741001</v>
      </c>
      <c r="C862" s="314">
        <v>100</v>
      </c>
      <c r="D862" s="258">
        <f t="shared" si="27"/>
        <v>4.9500000000000028</v>
      </c>
      <c r="E862" s="258">
        <v>95.05</v>
      </c>
      <c r="F862" s="236" t="s">
        <v>4938</v>
      </c>
      <c r="G862" s="305" t="str">
        <f t="shared" si="28"/>
        <v>9091</v>
      </c>
    </row>
    <row r="863" spans="2:7">
      <c r="B863" s="235">
        <v>42607.908819443997</v>
      </c>
      <c r="C863" s="314">
        <v>500</v>
      </c>
      <c r="D863" s="258">
        <f t="shared" si="27"/>
        <v>25</v>
      </c>
      <c r="E863" s="258">
        <v>475</v>
      </c>
      <c r="F863" s="236" t="s">
        <v>4703</v>
      </c>
      <c r="G863" s="305" t="str">
        <f t="shared" si="28"/>
        <v>9290</v>
      </c>
    </row>
    <row r="864" spans="2:7">
      <c r="B864" s="235">
        <v>42607.940856481</v>
      </c>
      <c r="C864" s="314">
        <v>2000</v>
      </c>
      <c r="D864" s="258">
        <f t="shared" si="27"/>
        <v>100</v>
      </c>
      <c r="E864" s="258">
        <v>1900</v>
      </c>
      <c r="F864" s="236" t="s">
        <v>4939</v>
      </c>
      <c r="G864" s="305" t="str">
        <f t="shared" si="28"/>
        <v>0995</v>
      </c>
    </row>
    <row r="865" spans="2:7">
      <c r="B865" s="235">
        <v>42607.950706019001</v>
      </c>
      <c r="C865" s="314">
        <v>300</v>
      </c>
      <c r="D865" s="258">
        <f t="shared" si="27"/>
        <v>15</v>
      </c>
      <c r="E865" s="258">
        <v>285</v>
      </c>
      <c r="F865" s="236" t="s">
        <v>4940</v>
      </c>
      <c r="G865" s="305" t="str">
        <f t="shared" si="28"/>
        <v>4097</v>
      </c>
    </row>
    <row r="866" spans="2:7">
      <c r="B866" s="235">
        <v>42607.958368056003</v>
      </c>
      <c r="C866" s="314">
        <v>100</v>
      </c>
      <c r="D866" s="258">
        <f t="shared" si="27"/>
        <v>5</v>
      </c>
      <c r="E866" s="258">
        <v>95</v>
      </c>
      <c r="F866" s="236" t="s">
        <v>4655</v>
      </c>
      <c r="G866" s="305" t="str">
        <f t="shared" si="28"/>
        <v>6400</v>
      </c>
    </row>
    <row r="867" spans="2:7">
      <c r="B867" s="235">
        <v>42607.967754630001</v>
      </c>
      <c r="C867" s="314">
        <v>150</v>
      </c>
      <c r="D867" s="258">
        <f t="shared" si="27"/>
        <v>10.5</v>
      </c>
      <c r="E867" s="258">
        <v>139.5</v>
      </c>
      <c r="F867" s="236" t="s">
        <v>4442</v>
      </c>
      <c r="G867" s="305" t="str">
        <f t="shared" si="28"/>
        <v>0148</v>
      </c>
    </row>
    <row r="868" spans="2:7">
      <c r="B868" s="235">
        <v>42607.979479166999</v>
      </c>
      <c r="C868" s="314">
        <v>150</v>
      </c>
      <c r="D868" s="258">
        <f t="shared" si="27"/>
        <v>10.5</v>
      </c>
      <c r="E868" s="258">
        <v>139.5</v>
      </c>
      <c r="F868" s="236" t="s">
        <v>4941</v>
      </c>
      <c r="G868" s="305" t="str">
        <f t="shared" si="28"/>
        <v>0168</v>
      </c>
    </row>
    <row r="869" spans="2:7">
      <c r="B869" s="235">
        <v>42608.000069444002</v>
      </c>
      <c r="C869" s="314">
        <v>100</v>
      </c>
      <c r="D869" s="258">
        <f t="shared" si="27"/>
        <v>7</v>
      </c>
      <c r="E869" s="258">
        <v>93</v>
      </c>
      <c r="F869" s="236" t="s">
        <v>4942</v>
      </c>
      <c r="G869" s="305" t="str">
        <f t="shared" si="28"/>
        <v>2356</v>
      </c>
    </row>
    <row r="870" spans="2:7">
      <c r="B870" s="235">
        <v>42608.019965277999</v>
      </c>
      <c r="C870" s="314">
        <v>500</v>
      </c>
      <c r="D870" s="258">
        <f t="shared" si="27"/>
        <v>25</v>
      </c>
      <c r="E870" s="258">
        <v>475</v>
      </c>
      <c r="F870" s="236" t="s">
        <v>4149</v>
      </c>
      <c r="G870" s="305" t="str">
        <f t="shared" si="28"/>
        <v>5643</v>
      </c>
    </row>
    <row r="871" spans="2:7">
      <c r="B871" s="235">
        <v>42608.039074073997</v>
      </c>
      <c r="C871" s="314">
        <v>300</v>
      </c>
      <c r="D871" s="258">
        <f t="shared" si="27"/>
        <v>14.850000000000023</v>
      </c>
      <c r="E871" s="258">
        <v>285.14999999999998</v>
      </c>
      <c r="F871" s="236" t="s">
        <v>4943</v>
      </c>
      <c r="G871" s="305" t="str">
        <f t="shared" si="28"/>
        <v>3741</v>
      </c>
    </row>
    <row r="872" spans="2:7">
      <c r="B872" s="235">
        <v>42608.291331018998</v>
      </c>
      <c r="C872" s="314">
        <v>100</v>
      </c>
      <c r="D872" s="258">
        <f t="shared" si="27"/>
        <v>5</v>
      </c>
      <c r="E872" s="258">
        <v>95</v>
      </c>
      <c r="F872" s="236" t="s">
        <v>4944</v>
      </c>
      <c r="G872" s="305" t="str">
        <f t="shared" si="28"/>
        <v>6233</v>
      </c>
    </row>
    <row r="873" spans="2:7">
      <c r="B873" s="235">
        <v>42608.347731481001</v>
      </c>
      <c r="C873" s="314">
        <v>250</v>
      </c>
      <c r="D873" s="258">
        <f t="shared" si="27"/>
        <v>12.379999999999995</v>
      </c>
      <c r="E873" s="258">
        <v>237.62</v>
      </c>
      <c r="F873" s="236" t="s">
        <v>4715</v>
      </c>
      <c r="G873" s="305" t="str">
        <f t="shared" si="28"/>
        <v>2780</v>
      </c>
    </row>
    <row r="874" spans="2:7">
      <c r="B874" s="235">
        <v>42608.384386573998</v>
      </c>
      <c r="C874" s="314">
        <v>100</v>
      </c>
      <c r="D874" s="258">
        <f t="shared" si="27"/>
        <v>5</v>
      </c>
      <c r="E874" s="258">
        <v>95</v>
      </c>
      <c r="F874" s="236" t="s">
        <v>4945</v>
      </c>
      <c r="G874" s="305" t="str">
        <f t="shared" si="28"/>
        <v>0354</v>
      </c>
    </row>
    <row r="875" spans="2:7">
      <c r="B875" s="235">
        <v>42608.413888889001</v>
      </c>
      <c r="C875" s="314">
        <v>1000</v>
      </c>
      <c r="D875" s="258">
        <f t="shared" si="27"/>
        <v>50</v>
      </c>
      <c r="E875" s="258">
        <v>950</v>
      </c>
      <c r="F875" s="236" t="s">
        <v>4946</v>
      </c>
      <c r="G875" s="305" t="str">
        <f t="shared" si="28"/>
        <v>7351</v>
      </c>
    </row>
    <row r="876" spans="2:7">
      <c r="B876" s="235">
        <v>42608.458379629999</v>
      </c>
      <c r="C876" s="314">
        <v>100</v>
      </c>
      <c r="D876" s="258">
        <f t="shared" si="27"/>
        <v>5</v>
      </c>
      <c r="E876" s="258">
        <v>95</v>
      </c>
      <c r="F876" s="236" t="s">
        <v>4284</v>
      </c>
      <c r="G876" s="305" t="str">
        <f t="shared" si="28"/>
        <v>4966</v>
      </c>
    </row>
    <row r="877" spans="2:7">
      <c r="B877" s="235">
        <v>42608.460277778002</v>
      </c>
      <c r="C877" s="314">
        <v>500</v>
      </c>
      <c r="D877" s="258">
        <f t="shared" si="27"/>
        <v>25</v>
      </c>
      <c r="E877" s="258">
        <v>475</v>
      </c>
      <c r="F877" s="236" t="s">
        <v>4137</v>
      </c>
      <c r="G877" s="305" t="str">
        <f t="shared" si="28"/>
        <v>8794</v>
      </c>
    </row>
    <row r="878" spans="2:7">
      <c r="B878" s="235">
        <v>42608.471284722</v>
      </c>
      <c r="C878" s="314">
        <v>50</v>
      </c>
      <c r="D878" s="258">
        <f t="shared" si="27"/>
        <v>2.5</v>
      </c>
      <c r="E878" s="258">
        <v>47.5</v>
      </c>
      <c r="F878" s="236" t="s">
        <v>4788</v>
      </c>
      <c r="G878" s="305" t="str">
        <f t="shared" si="28"/>
        <v>9309</v>
      </c>
    </row>
    <row r="879" spans="2:7">
      <c r="B879" s="235">
        <v>42608.487407407003</v>
      </c>
      <c r="C879" s="314">
        <v>1000</v>
      </c>
      <c r="D879" s="258">
        <f t="shared" si="27"/>
        <v>49.5</v>
      </c>
      <c r="E879" s="258">
        <v>950.5</v>
      </c>
      <c r="F879" s="236" t="s">
        <v>4947</v>
      </c>
      <c r="G879" s="305" t="str">
        <f t="shared" si="28"/>
        <v>9744</v>
      </c>
    </row>
    <row r="880" spans="2:7">
      <c r="B880" s="235">
        <v>42608.545520833002</v>
      </c>
      <c r="C880" s="314">
        <v>10</v>
      </c>
      <c r="D880" s="258">
        <f t="shared" si="27"/>
        <v>0.5</v>
      </c>
      <c r="E880" s="258">
        <v>9.5</v>
      </c>
      <c r="F880" s="236" t="s">
        <v>4832</v>
      </c>
      <c r="G880" s="305" t="str">
        <f t="shared" si="28"/>
        <v>7159</v>
      </c>
    </row>
    <row r="881" spans="2:7">
      <c r="B881" s="235">
        <v>42608.546550926003</v>
      </c>
      <c r="C881" s="314">
        <v>100</v>
      </c>
      <c r="D881" s="258">
        <f t="shared" si="27"/>
        <v>4.9500000000000028</v>
      </c>
      <c r="E881" s="258">
        <v>95.05</v>
      </c>
      <c r="F881" s="236" t="s">
        <v>4948</v>
      </c>
      <c r="G881" s="305" t="str">
        <f t="shared" si="28"/>
        <v>7511</v>
      </c>
    </row>
    <row r="882" spans="2:7">
      <c r="B882" s="235">
        <v>42608.575983795999</v>
      </c>
      <c r="C882" s="314">
        <v>200</v>
      </c>
      <c r="D882" s="258">
        <f t="shared" si="27"/>
        <v>14</v>
      </c>
      <c r="E882" s="258">
        <v>186</v>
      </c>
      <c r="F882" s="236" t="s">
        <v>4719</v>
      </c>
      <c r="G882" s="305" t="str">
        <f t="shared" si="28"/>
        <v>6622</v>
      </c>
    </row>
    <row r="883" spans="2:7">
      <c r="B883" s="235">
        <v>42608.663460648</v>
      </c>
      <c r="C883" s="314">
        <v>100</v>
      </c>
      <c r="D883" s="258">
        <f t="shared" si="27"/>
        <v>5</v>
      </c>
      <c r="E883" s="258">
        <v>95</v>
      </c>
      <c r="F883" s="236" t="s">
        <v>4949</v>
      </c>
      <c r="G883" s="305" t="str">
        <f t="shared" si="28"/>
        <v>0805</v>
      </c>
    </row>
    <row r="884" spans="2:7">
      <c r="B884" s="235">
        <v>42608.667025463001</v>
      </c>
      <c r="C884" s="314">
        <v>100</v>
      </c>
      <c r="D884" s="258">
        <f t="shared" si="27"/>
        <v>7</v>
      </c>
      <c r="E884" s="258">
        <v>93</v>
      </c>
      <c r="F884" s="236" t="s">
        <v>4950</v>
      </c>
      <c r="G884" s="305" t="str">
        <f t="shared" si="28"/>
        <v>0649</v>
      </c>
    </row>
    <row r="885" spans="2:7">
      <c r="B885" s="235">
        <v>42608.678020833002</v>
      </c>
      <c r="C885" s="314">
        <v>100</v>
      </c>
      <c r="D885" s="258">
        <f t="shared" si="27"/>
        <v>4.9500000000000028</v>
      </c>
      <c r="E885" s="258">
        <v>95.05</v>
      </c>
      <c r="F885" s="236" t="s">
        <v>4951</v>
      </c>
      <c r="G885" s="305" t="str">
        <f t="shared" si="28"/>
        <v>7927</v>
      </c>
    </row>
    <row r="886" spans="2:7">
      <c r="B886" s="235">
        <v>42608.709027778001</v>
      </c>
      <c r="C886" s="314">
        <v>50</v>
      </c>
      <c r="D886" s="258">
        <f t="shared" si="27"/>
        <v>3.5</v>
      </c>
      <c r="E886" s="258">
        <v>46.5</v>
      </c>
      <c r="F886" s="236" t="s">
        <v>4952</v>
      </c>
      <c r="G886" s="305" t="str">
        <f t="shared" si="28"/>
        <v>2336</v>
      </c>
    </row>
    <row r="887" spans="2:7">
      <c r="B887" s="235">
        <v>42608.729745370001</v>
      </c>
      <c r="C887" s="314">
        <v>500</v>
      </c>
      <c r="D887" s="258">
        <f t="shared" si="27"/>
        <v>25</v>
      </c>
      <c r="E887" s="258">
        <v>475</v>
      </c>
      <c r="F887" s="236" t="s">
        <v>4953</v>
      </c>
      <c r="G887" s="305" t="str">
        <f t="shared" si="28"/>
        <v>8335</v>
      </c>
    </row>
    <row r="888" spans="2:7">
      <c r="B888" s="235">
        <v>42608.754930556002</v>
      </c>
      <c r="C888" s="314">
        <v>20</v>
      </c>
      <c r="D888" s="258">
        <f t="shared" si="27"/>
        <v>1</v>
      </c>
      <c r="E888" s="258">
        <v>19</v>
      </c>
      <c r="F888" s="236" t="s">
        <v>4440</v>
      </c>
      <c r="G888" s="305" t="str">
        <f t="shared" si="28"/>
        <v>0457</v>
      </c>
    </row>
    <row r="889" spans="2:7">
      <c r="B889" s="235">
        <v>42608.792442129998</v>
      </c>
      <c r="C889" s="314">
        <v>300</v>
      </c>
      <c r="D889" s="258">
        <f t="shared" si="27"/>
        <v>14.850000000000023</v>
      </c>
      <c r="E889" s="258">
        <v>285.14999999999998</v>
      </c>
      <c r="F889" s="236" t="s">
        <v>4954</v>
      </c>
      <c r="G889" s="305" t="str">
        <f t="shared" si="28"/>
        <v>0435</v>
      </c>
    </row>
    <row r="890" spans="2:7">
      <c r="B890" s="235">
        <v>42608.792442129998</v>
      </c>
      <c r="C890" s="314">
        <v>100</v>
      </c>
      <c r="D890" s="258">
        <f t="shared" si="27"/>
        <v>4.9500000000000028</v>
      </c>
      <c r="E890" s="258">
        <v>95.05</v>
      </c>
      <c r="F890" s="236" t="s">
        <v>4955</v>
      </c>
      <c r="G890" s="305" t="str">
        <f t="shared" si="28"/>
        <v>6418</v>
      </c>
    </row>
    <row r="891" spans="2:7">
      <c r="B891" s="235">
        <v>42608.806435184997</v>
      </c>
      <c r="C891" s="314">
        <v>500</v>
      </c>
      <c r="D891" s="258">
        <f t="shared" si="27"/>
        <v>25</v>
      </c>
      <c r="E891" s="258">
        <v>475</v>
      </c>
      <c r="F891" s="236" t="s">
        <v>4956</v>
      </c>
      <c r="G891" s="305" t="str">
        <f t="shared" si="28"/>
        <v>3493</v>
      </c>
    </row>
    <row r="892" spans="2:7">
      <c r="B892" s="235">
        <v>42608.833368056003</v>
      </c>
      <c r="C892" s="314">
        <v>500</v>
      </c>
      <c r="D892" s="258">
        <f t="shared" si="27"/>
        <v>35</v>
      </c>
      <c r="E892" s="258">
        <v>465</v>
      </c>
      <c r="F892" s="236" t="s">
        <v>4957</v>
      </c>
      <c r="G892" s="305" t="str">
        <f t="shared" si="28"/>
        <v>6753</v>
      </c>
    </row>
    <row r="893" spans="2:7">
      <c r="B893" s="235">
        <v>42608.852731480998</v>
      </c>
      <c r="C893" s="314">
        <v>10</v>
      </c>
      <c r="D893" s="258">
        <f t="shared" si="27"/>
        <v>0.5</v>
      </c>
      <c r="E893" s="258">
        <v>9.5</v>
      </c>
      <c r="F893" s="236" t="s">
        <v>4440</v>
      </c>
      <c r="G893" s="305" t="str">
        <f t="shared" si="28"/>
        <v>0457</v>
      </c>
    </row>
    <row r="894" spans="2:7">
      <c r="B894" s="235">
        <v>42608.853622684997</v>
      </c>
      <c r="C894" s="314">
        <v>50</v>
      </c>
      <c r="D894" s="258">
        <f t="shared" si="27"/>
        <v>2.5</v>
      </c>
      <c r="E894" s="258">
        <v>47.5</v>
      </c>
      <c r="F894" s="236" t="s">
        <v>4958</v>
      </c>
      <c r="G894" s="305" t="str">
        <f t="shared" si="28"/>
        <v>3723</v>
      </c>
    </row>
    <row r="895" spans="2:7">
      <c r="B895" s="235">
        <v>42608.894270833</v>
      </c>
      <c r="C895" s="314">
        <v>50</v>
      </c>
      <c r="D895" s="258">
        <f t="shared" si="27"/>
        <v>2.4799999999999969</v>
      </c>
      <c r="E895" s="258">
        <v>47.52</v>
      </c>
      <c r="F895" s="236" t="s">
        <v>4309</v>
      </c>
      <c r="G895" s="305" t="str">
        <f t="shared" si="28"/>
        <v>3758</v>
      </c>
    </row>
    <row r="896" spans="2:7">
      <c r="B896" s="235">
        <v>42608.983425926002</v>
      </c>
      <c r="C896" s="314">
        <v>100</v>
      </c>
      <c r="D896" s="258">
        <f t="shared" si="27"/>
        <v>5</v>
      </c>
      <c r="E896" s="258">
        <v>95</v>
      </c>
      <c r="F896" s="236" t="s">
        <v>4959</v>
      </c>
      <c r="G896" s="305" t="str">
        <f t="shared" si="28"/>
        <v>4719</v>
      </c>
    </row>
    <row r="897" spans="2:7">
      <c r="B897" s="235">
        <v>42609.057974536998</v>
      </c>
      <c r="C897" s="314">
        <v>100</v>
      </c>
      <c r="D897" s="258">
        <f t="shared" si="27"/>
        <v>7</v>
      </c>
      <c r="E897" s="258">
        <v>93</v>
      </c>
      <c r="F897" s="236" t="s">
        <v>4960</v>
      </c>
      <c r="G897" s="305" t="str">
        <f t="shared" si="28"/>
        <v>2838</v>
      </c>
    </row>
    <row r="898" spans="2:7">
      <c r="B898" s="235">
        <v>42609.078148148001</v>
      </c>
      <c r="C898" s="314">
        <v>50</v>
      </c>
      <c r="D898" s="258">
        <f t="shared" si="27"/>
        <v>2.5</v>
      </c>
      <c r="E898" s="258">
        <v>47.5</v>
      </c>
      <c r="F898" s="236" t="s">
        <v>4961</v>
      </c>
      <c r="G898" s="305" t="str">
        <f t="shared" si="28"/>
        <v>1528</v>
      </c>
    </row>
    <row r="899" spans="2:7">
      <c r="B899" s="235">
        <v>42609.222870370002</v>
      </c>
      <c r="C899" s="314">
        <v>300</v>
      </c>
      <c r="D899" s="258">
        <f t="shared" si="27"/>
        <v>15</v>
      </c>
      <c r="E899" s="258">
        <v>285</v>
      </c>
      <c r="F899" s="236" t="s">
        <v>4962</v>
      </c>
      <c r="G899" s="305" t="str">
        <f t="shared" si="28"/>
        <v>2270</v>
      </c>
    </row>
    <row r="900" spans="2:7">
      <c r="B900" s="235">
        <v>42609.226747685003</v>
      </c>
      <c r="C900" s="314">
        <v>400</v>
      </c>
      <c r="D900" s="258">
        <f t="shared" si="27"/>
        <v>20</v>
      </c>
      <c r="E900" s="258">
        <v>380</v>
      </c>
      <c r="F900" s="236" t="s">
        <v>4962</v>
      </c>
      <c r="G900" s="305" t="str">
        <f t="shared" si="28"/>
        <v>2270</v>
      </c>
    </row>
    <row r="901" spans="2:7">
      <c r="B901" s="235">
        <v>42609.263171295999</v>
      </c>
      <c r="C901" s="314">
        <v>300</v>
      </c>
      <c r="D901" s="258">
        <f t="shared" si="27"/>
        <v>15</v>
      </c>
      <c r="E901" s="258">
        <v>285</v>
      </c>
      <c r="F901" s="236" t="s">
        <v>4963</v>
      </c>
      <c r="G901" s="305" t="str">
        <f t="shared" si="28"/>
        <v>3251</v>
      </c>
    </row>
    <row r="902" spans="2:7">
      <c r="B902" s="235">
        <v>42609.344733796002</v>
      </c>
      <c r="C902" s="314">
        <v>200</v>
      </c>
      <c r="D902" s="258">
        <f t="shared" ref="D902:D965" si="29">SUM(C902-E902)</f>
        <v>10</v>
      </c>
      <c r="E902" s="258">
        <v>190</v>
      </c>
      <c r="F902" s="236" t="s">
        <v>4509</v>
      </c>
      <c r="G902" s="305" t="str">
        <f t="shared" si="28"/>
        <v>3703</v>
      </c>
    </row>
    <row r="903" spans="2:7">
      <c r="B903" s="235">
        <v>42609.387847222002</v>
      </c>
      <c r="C903" s="314">
        <v>150</v>
      </c>
      <c r="D903" s="258">
        <f t="shared" si="29"/>
        <v>7.5</v>
      </c>
      <c r="E903" s="258">
        <v>142.5</v>
      </c>
      <c r="F903" s="236" t="s">
        <v>4302</v>
      </c>
      <c r="G903" s="305" t="str">
        <f t="shared" si="28"/>
        <v>2200</v>
      </c>
    </row>
    <row r="904" spans="2:7">
      <c r="B904" s="235">
        <v>42609.390324073996</v>
      </c>
      <c r="C904" s="314">
        <v>150</v>
      </c>
      <c r="D904" s="258">
        <f t="shared" si="29"/>
        <v>7.5</v>
      </c>
      <c r="E904" s="258">
        <v>142.5</v>
      </c>
      <c r="F904" s="236" t="s">
        <v>4964</v>
      </c>
      <c r="G904" s="305" t="str">
        <f t="shared" si="28"/>
        <v>3130</v>
      </c>
    </row>
    <row r="905" spans="2:7">
      <c r="B905" s="235">
        <v>42609.398090278002</v>
      </c>
      <c r="C905" s="314">
        <v>150</v>
      </c>
      <c r="D905" s="258">
        <f t="shared" si="29"/>
        <v>7.5</v>
      </c>
      <c r="E905" s="258">
        <v>142.5</v>
      </c>
      <c r="F905" s="236" t="s">
        <v>4302</v>
      </c>
      <c r="G905" s="305" t="str">
        <f t="shared" si="28"/>
        <v>2200</v>
      </c>
    </row>
    <row r="906" spans="2:7">
      <c r="B906" s="235">
        <v>42609.416759259002</v>
      </c>
      <c r="C906" s="314">
        <v>50</v>
      </c>
      <c r="D906" s="258">
        <f t="shared" si="29"/>
        <v>2.4799999999999969</v>
      </c>
      <c r="E906" s="258">
        <v>47.52</v>
      </c>
      <c r="F906" s="236" t="s">
        <v>4965</v>
      </c>
      <c r="G906" s="305" t="str">
        <f t="shared" si="28"/>
        <v>4262</v>
      </c>
    </row>
    <row r="907" spans="2:7">
      <c r="B907" s="235">
        <v>42609.447893518998</v>
      </c>
      <c r="C907" s="314">
        <v>50</v>
      </c>
      <c r="D907" s="258">
        <f t="shared" si="29"/>
        <v>2.5</v>
      </c>
      <c r="E907" s="258">
        <v>47.5</v>
      </c>
      <c r="F907" s="236" t="s">
        <v>4966</v>
      </c>
      <c r="G907" s="305" t="str">
        <f t="shared" si="28"/>
        <v>0859</v>
      </c>
    </row>
    <row r="908" spans="2:7">
      <c r="B908" s="235">
        <v>42609.455972222</v>
      </c>
      <c r="C908" s="314">
        <v>850</v>
      </c>
      <c r="D908" s="258">
        <f t="shared" si="29"/>
        <v>42.5</v>
      </c>
      <c r="E908" s="258">
        <v>807.5</v>
      </c>
      <c r="F908" s="236" t="s">
        <v>4352</v>
      </c>
      <c r="G908" s="305" t="str">
        <f t="shared" si="28"/>
        <v>0028</v>
      </c>
    </row>
    <row r="909" spans="2:7">
      <c r="B909" s="235">
        <v>42609.708391204003</v>
      </c>
      <c r="C909" s="314">
        <v>50</v>
      </c>
      <c r="D909" s="258">
        <f t="shared" si="29"/>
        <v>2.5</v>
      </c>
      <c r="E909" s="258">
        <v>47.5</v>
      </c>
      <c r="F909" s="236" t="s">
        <v>4967</v>
      </c>
      <c r="G909" s="305" t="str">
        <f t="shared" si="28"/>
        <v>4783</v>
      </c>
    </row>
    <row r="910" spans="2:7">
      <c r="B910" s="235">
        <v>42609.708402778</v>
      </c>
      <c r="C910" s="314">
        <v>200</v>
      </c>
      <c r="D910" s="258">
        <f t="shared" si="29"/>
        <v>10</v>
      </c>
      <c r="E910" s="258">
        <v>190</v>
      </c>
      <c r="F910" s="236" t="s">
        <v>4968</v>
      </c>
      <c r="G910" s="305" t="str">
        <f t="shared" si="28"/>
        <v>0880</v>
      </c>
    </row>
    <row r="911" spans="2:7">
      <c r="B911" s="235">
        <v>42609.708425926001</v>
      </c>
      <c r="C911" s="314">
        <v>50</v>
      </c>
      <c r="D911" s="258">
        <f t="shared" si="29"/>
        <v>2.5</v>
      </c>
      <c r="E911" s="258">
        <v>47.5</v>
      </c>
      <c r="F911" s="236" t="s">
        <v>4969</v>
      </c>
      <c r="G911" s="305" t="str">
        <f t="shared" si="28"/>
        <v>4515</v>
      </c>
    </row>
    <row r="912" spans="2:7">
      <c r="B912" s="235">
        <v>42609.711689814998</v>
      </c>
      <c r="C912" s="314">
        <v>100</v>
      </c>
      <c r="D912" s="258">
        <f t="shared" si="29"/>
        <v>4.9500000000000028</v>
      </c>
      <c r="E912" s="258">
        <v>95.05</v>
      </c>
      <c r="F912" s="236" t="s">
        <v>4970</v>
      </c>
      <c r="G912" s="305" t="str">
        <f t="shared" si="28"/>
        <v>7814</v>
      </c>
    </row>
    <row r="913" spans="2:7">
      <c r="B913" s="235">
        <v>42609.775289352001</v>
      </c>
      <c r="C913" s="314">
        <v>300</v>
      </c>
      <c r="D913" s="258">
        <f t="shared" si="29"/>
        <v>15</v>
      </c>
      <c r="E913" s="258">
        <v>285</v>
      </c>
      <c r="F913" s="236" t="s">
        <v>4971</v>
      </c>
      <c r="G913" s="305" t="str">
        <f t="shared" si="28"/>
        <v>5529</v>
      </c>
    </row>
    <row r="914" spans="2:7">
      <c r="B914" s="235">
        <v>42609.831250000003</v>
      </c>
      <c r="C914" s="314">
        <v>100</v>
      </c>
      <c r="D914" s="258">
        <f t="shared" si="29"/>
        <v>5</v>
      </c>
      <c r="E914" s="258">
        <v>95</v>
      </c>
      <c r="F914" s="236" t="s">
        <v>4972</v>
      </c>
      <c r="G914" s="305" t="str">
        <f t="shared" si="28"/>
        <v>5611</v>
      </c>
    </row>
    <row r="915" spans="2:7">
      <c r="B915" s="235">
        <v>42609.832152777999</v>
      </c>
      <c r="C915" s="314">
        <v>50</v>
      </c>
      <c r="D915" s="258">
        <f t="shared" si="29"/>
        <v>2.5</v>
      </c>
      <c r="E915" s="258">
        <v>47.5</v>
      </c>
      <c r="F915" s="236" t="s">
        <v>4973</v>
      </c>
      <c r="G915" s="305" t="str">
        <f t="shared" ref="G915:G978" si="30">RIGHT(F915,4)</f>
        <v>2924</v>
      </c>
    </row>
    <row r="916" spans="2:7">
      <c r="B916" s="235">
        <v>42609.832187499997</v>
      </c>
      <c r="C916" s="314">
        <v>50</v>
      </c>
      <c r="D916" s="258">
        <f t="shared" si="29"/>
        <v>2.5</v>
      </c>
      <c r="E916" s="258">
        <v>47.5</v>
      </c>
      <c r="F916" s="236" t="s">
        <v>4974</v>
      </c>
      <c r="G916" s="305" t="str">
        <f t="shared" si="30"/>
        <v>7955</v>
      </c>
    </row>
    <row r="917" spans="2:7">
      <c r="B917" s="235">
        <v>42609.832395833</v>
      </c>
      <c r="C917" s="314">
        <v>50</v>
      </c>
      <c r="D917" s="258">
        <f t="shared" si="29"/>
        <v>2.5</v>
      </c>
      <c r="E917" s="258">
        <v>47.5</v>
      </c>
      <c r="F917" s="236" t="s">
        <v>4975</v>
      </c>
      <c r="G917" s="305" t="str">
        <f t="shared" si="30"/>
        <v>3008</v>
      </c>
    </row>
    <row r="918" spans="2:7">
      <c r="B918" s="235">
        <v>42609.832766204003</v>
      </c>
      <c r="C918" s="314">
        <v>50</v>
      </c>
      <c r="D918" s="258">
        <f t="shared" si="29"/>
        <v>2.5</v>
      </c>
      <c r="E918" s="258">
        <v>47.5</v>
      </c>
      <c r="F918" s="236" t="s">
        <v>4976</v>
      </c>
      <c r="G918" s="305" t="str">
        <f t="shared" si="30"/>
        <v>4531</v>
      </c>
    </row>
    <row r="919" spans="2:7">
      <c r="B919" s="235">
        <v>42609.833495370003</v>
      </c>
      <c r="C919" s="314">
        <v>50</v>
      </c>
      <c r="D919" s="258">
        <f t="shared" si="29"/>
        <v>2.5</v>
      </c>
      <c r="E919" s="258">
        <v>47.5</v>
      </c>
      <c r="F919" s="236" t="s">
        <v>4977</v>
      </c>
      <c r="G919" s="305" t="str">
        <f t="shared" si="30"/>
        <v>7002</v>
      </c>
    </row>
    <row r="920" spans="2:7">
      <c r="B920" s="235">
        <v>42609.849710647999</v>
      </c>
      <c r="C920" s="314">
        <v>200</v>
      </c>
      <c r="D920" s="258">
        <f t="shared" si="29"/>
        <v>10</v>
      </c>
      <c r="E920" s="258">
        <v>190</v>
      </c>
      <c r="F920" s="236" t="s">
        <v>4978</v>
      </c>
      <c r="G920" s="305" t="str">
        <f t="shared" si="30"/>
        <v>9942</v>
      </c>
    </row>
    <row r="921" spans="2:7">
      <c r="B921" s="235">
        <v>42609.849814815003</v>
      </c>
      <c r="C921" s="314">
        <v>50</v>
      </c>
      <c r="D921" s="258">
        <f t="shared" si="29"/>
        <v>2.5</v>
      </c>
      <c r="E921" s="258">
        <v>47.5</v>
      </c>
      <c r="F921" s="236" t="s">
        <v>4979</v>
      </c>
      <c r="G921" s="305" t="str">
        <f t="shared" si="30"/>
        <v>1675</v>
      </c>
    </row>
    <row r="922" spans="2:7">
      <c r="B922" s="235">
        <v>42609.850960648</v>
      </c>
      <c r="C922" s="314">
        <v>50</v>
      </c>
      <c r="D922" s="258">
        <f t="shared" si="29"/>
        <v>2.5</v>
      </c>
      <c r="E922" s="258">
        <v>47.5</v>
      </c>
      <c r="F922" s="236" t="s">
        <v>4980</v>
      </c>
      <c r="G922" s="305" t="str">
        <f t="shared" si="30"/>
        <v>5674</v>
      </c>
    </row>
    <row r="923" spans="2:7">
      <c r="B923" s="235">
        <v>42609.851203703998</v>
      </c>
      <c r="C923" s="314">
        <v>50</v>
      </c>
      <c r="D923" s="258">
        <f t="shared" si="29"/>
        <v>2.5</v>
      </c>
      <c r="E923" s="258">
        <v>47.5</v>
      </c>
      <c r="F923" s="236" t="s">
        <v>4980</v>
      </c>
      <c r="G923" s="305" t="str">
        <f t="shared" si="30"/>
        <v>5674</v>
      </c>
    </row>
    <row r="924" spans="2:7">
      <c r="B924" s="235">
        <v>42609.860555555999</v>
      </c>
      <c r="C924" s="314">
        <v>150</v>
      </c>
      <c r="D924" s="258">
        <f t="shared" si="29"/>
        <v>7.5</v>
      </c>
      <c r="E924" s="258">
        <v>142.5</v>
      </c>
      <c r="F924" s="236" t="s">
        <v>4720</v>
      </c>
      <c r="G924" s="305" t="str">
        <f t="shared" si="30"/>
        <v>7672</v>
      </c>
    </row>
    <row r="925" spans="2:7">
      <c r="B925" s="235">
        <v>42609.864641204003</v>
      </c>
      <c r="C925" s="314">
        <v>100</v>
      </c>
      <c r="D925" s="258">
        <f t="shared" si="29"/>
        <v>5</v>
      </c>
      <c r="E925" s="258">
        <v>95</v>
      </c>
      <c r="F925" s="236" t="s">
        <v>4981</v>
      </c>
      <c r="G925" s="305" t="str">
        <f t="shared" si="30"/>
        <v>3364</v>
      </c>
    </row>
    <row r="926" spans="2:7">
      <c r="B926" s="235">
        <v>42609.872881944</v>
      </c>
      <c r="C926" s="314">
        <v>50</v>
      </c>
      <c r="D926" s="258">
        <f t="shared" si="29"/>
        <v>2.5</v>
      </c>
      <c r="E926" s="258">
        <v>47.5</v>
      </c>
      <c r="F926" s="236" t="s">
        <v>4975</v>
      </c>
      <c r="G926" s="305" t="str">
        <f t="shared" si="30"/>
        <v>3008</v>
      </c>
    </row>
    <row r="927" spans="2:7">
      <c r="B927" s="235">
        <v>42609.873472222003</v>
      </c>
      <c r="C927" s="314">
        <v>50</v>
      </c>
      <c r="D927" s="258">
        <f t="shared" si="29"/>
        <v>2.5</v>
      </c>
      <c r="E927" s="258">
        <v>47.5</v>
      </c>
      <c r="F927" s="236" t="s">
        <v>4982</v>
      </c>
      <c r="G927" s="305" t="str">
        <f t="shared" si="30"/>
        <v>9366</v>
      </c>
    </row>
    <row r="928" spans="2:7">
      <c r="B928" s="235">
        <v>42609.874409721997</v>
      </c>
      <c r="C928" s="314">
        <v>50</v>
      </c>
      <c r="D928" s="258">
        <f t="shared" si="29"/>
        <v>2.5</v>
      </c>
      <c r="E928" s="258">
        <v>47.5</v>
      </c>
      <c r="F928" s="236" t="s">
        <v>4982</v>
      </c>
      <c r="G928" s="305" t="str">
        <f t="shared" si="30"/>
        <v>9366</v>
      </c>
    </row>
    <row r="929" spans="2:7">
      <c r="B929" s="235">
        <v>42609.907812500001</v>
      </c>
      <c r="C929" s="314">
        <v>100</v>
      </c>
      <c r="D929" s="258">
        <f t="shared" si="29"/>
        <v>7</v>
      </c>
      <c r="E929" s="258">
        <v>93</v>
      </c>
      <c r="F929" s="236" t="s">
        <v>4629</v>
      </c>
      <c r="G929" s="305" t="str">
        <f t="shared" si="30"/>
        <v>5748</v>
      </c>
    </row>
    <row r="930" spans="2:7">
      <c r="B930" s="235">
        <v>42609.916817129997</v>
      </c>
      <c r="C930" s="314">
        <v>100</v>
      </c>
      <c r="D930" s="258">
        <f t="shared" si="29"/>
        <v>7</v>
      </c>
      <c r="E930" s="258">
        <v>93</v>
      </c>
      <c r="F930" s="236" t="s">
        <v>4983</v>
      </c>
      <c r="G930" s="305" t="str">
        <f t="shared" si="30"/>
        <v>2900</v>
      </c>
    </row>
    <row r="931" spans="2:7">
      <c r="B931" s="235">
        <v>42609.916840277998</v>
      </c>
      <c r="C931" s="314">
        <v>30</v>
      </c>
      <c r="D931" s="258">
        <f t="shared" si="29"/>
        <v>2.1000000000000014</v>
      </c>
      <c r="E931" s="258">
        <v>27.9</v>
      </c>
      <c r="F931" s="236" t="s">
        <v>4984</v>
      </c>
      <c r="G931" s="305" t="str">
        <f t="shared" si="30"/>
        <v>0161</v>
      </c>
    </row>
    <row r="932" spans="2:7">
      <c r="B932" s="235">
        <v>42609.92380787</v>
      </c>
      <c r="C932" s="314">
        <v>500</v>
      </c>
      <c r="D932" s="258">
        <f t="shared" si="29"/>
        <v>25</v>
      </c>
      <c r="E932" s="258">
        <v>475</v>
      </c>
      <c r="F932" s="236" t="s">
        <v>4985</v>
      </c>
      <c r="G932" s="305" t="str">
        <f t="shared" si="30"/>
        <v>7879</v>
      </c>
    </row>
    <row r="933" spans="2:7">
      <c r="B933" s="235">
        <v>42609.938495369999</v>
      </c>
      <c r="C933" s="314">
        <v>400</v>
      </c>
      <c r="D933" s="258">
        <f t="shared" si="29"/>
        <v>20</v>
      </c>
      <c r="E933" s="258">
        <v>380</v>
      </c>
      <c r="F933" s="236" t="s">
        <v>4720</v>
      </c>
      <c r="G933" s="305" t="str">
        <f t="shared" si="30"/>
        <v>7672</v>
      </c>
    </row>
    <row r="934" spans="2:7">
      <c r="B934" s="235">
        <v>42609.958402778</v>
      </c>
      <c r="C934" s="314">
        <v>100</v>
      </c>
      <c r="D934" s="258">
        <f t="shared" si="29"/>
        <v>7</v>
      </c>
      <c r="E934" s="258">
        <v>93</v>
      </c>
      <c r="F934" s="236" t="s">
        <v>4986</v>
      </c>
      <c r="G934" s="305" t="str">
        <f t="shared" si="30"/>
        <v>3162</v>
      </c>
    </row>
    <row r="935" spans="2:7">
      <c r="B935" s="235">
        <v>42609.958402778</v>
      </c>
      <c r="C935" s="314">
        <v>50</v>
      </c>
      <c r="D935" s="258">
        <f t="shared" si="29"/>
        <v>2.5</v>
      </c>
      <c r="E935" s="258">
        <v>47.5</v>
      </c>
      <c r="F935" s="236" t="s">
        <v>4987</v>
      </c>
      <c r="G935" s="305" t="str">
        <f t="shared" si="30"/>
        <v>4516</v>
      </c>
    </row>
    <row r="936" spans="2:7">
      <c r="B936" s="235">
        <v>42609.958402778</v>
      </c>
      <c r="C936" s="314">
        <v>100</v>
      </c>
      <c r="D936" s="258">
        <f t="shared" si="29"/>
        <v>5</v>
      </c>
      <c r="E936" s="258">
        <v>95</v>
      </c>
      <c r="F936" s="236" t="s">
        <v>4988</v>
      </c>
      <c r="G936" s="305" t="str">
        <f t="shared" si="30"/>
        <v>0047</v>
      </c>
    </row>
    <row r="937" spans="2:7">
      <c r="B937" s="235">
        <v>42609.961180555998</v>
      </c>
      <c r="C937" s="314">
        <v>1000</v>
      </c>
      <c r="D937" s="258">
        <f t="shared" si="29"/>
        <v>50</v>
      </c>
      <c r="E937" s="258">
        <v>950</v>
      </c>
      <c r="F937" s="236" t="s">
        <v>4989</v>
      </c>
      <c r="G937" s="305" t="str">
        <f t="shared" si="30"/>
        <v>1347</v>
      </c>
    </row>
    <row r="938" spans="2:7">
      <c r="B938" s="235">
        <v>42610.000057869998</v>
      </c>
      <c r="C938" s="314">
        <v>300</v>
      </c>
      <c r="D938" s="258">
        <f t="shared" si="29"/>
        <v>15</v>
      </c>
      <c r="E938" s="258">
        <v>285</v>
      </c>
      <c r="F938" s="236" t="s">
        <v>4990</v>
      </c>
      <c r="G938" s="305" t="str">
        <f t="shared" si="30"/>
        <v>1138</v>
      </c>
    </row>
    <row r="939" spans="2:7">
      <c r="B939" s="235">
        <v>42610.041712963</v>
      </c>
      <c r="C939" s="314">
        <v>100</v>
      </c>
      <c r="D939" s="258">
        <f t="shared" si="29"/>
        <v>4.9500000000000028</v>
      </c>
      <c r="E939" s="258">
        <v>95.05</v>
      </c>
      <c r="F939" s="236" t="s">
        <v>4770</v>
      </c>
      <c r="G939" s="305" t="str">
        <f t="shared" si="30"/>
        <v>1111</v>
      </c>
    </row>
    <row r="940" spans="2:7">
      <c r="B940" s="235">
        <v>42610.041724536997</v>
      </c>
      <c r="C940" s="314">
        <v>50</v>
      </c>
      <c r="D940" s="258">
        <f t="shared" si="29"/>
        <v>2.4799999999999969</v>
      </c>
      <c r="E940" s="258">
        <v>47.52</v>
      </c>
      <c r="F940" s="236" t="s">
        <v>4438</v>
      </c>
      <c r="G940" s="305" t="str">
        <f t="shared" si="30"/>
        <v>6141</v>
      </c>
    </row>
    <row r="941" spans="2:7">
      <c r="B941" s="235">
        <v>42610.041724536997</v>
      </c>
      <c r="C941" s="314">
        <v>200</v>
      </c>
      <c r="D941" s="258">
        <f t="shared" si="29"/>
        <v>10</v>
      </c>
      <c r="E941" s="258">
        <v>190</v>
      </c>
      <c r="F941" s="236" t="s">
        <v>4991</v>
      </c>
      <c r="G941" s="305" t="str">
        <f t="shared" si="30"/>
        <v>6449</v>
      </c>
    </row>
    <row r="942" spans="2:7">
      <c r="B942" s="235">
        <v>42610.041724536997</v>
      </c>
      <c r="C942" s="314">
        <v>100</v>
      </c>
      <c r="D942" s="258">
        <f t="shared" si="29"/>
        <v>5</v>
      </c>
      <c r="E942" s="258">
        <v>95</v>
      </c>
      <c r="F942" s="236" t="s">
        <v>4992</v>
      </c>
      <c r="G942" s="305" t="str">
        <f t="shared" si="30"/>
        <v>9343</v>
      </c>
    </row>
    <row r="943" spans="2:7">
      <c r="B943" s="235">
        <v>42610.041724536997</v>
      </c>
      <c r="C943" s="314">
        <v>100</v>
      </c>
      <c r="D943" s="258">
        <f t="shared" si="29"/>
        <v>5</v>
      </c>
      <c r="E943" s="258">
        <v>95</v>
      </c>
      <c r="F943" s="236" t="s">
        <v>4496</v>
      </c>
      <c r="G943" s="305" t="str">
        <f t="shared" si="30"/>
        <v>0040</v>
      </c>
    </row>
    <row r="944" spans="2:7">
      <c r="B944" s="235">
        <v>42610.041724536997</v>
      </c>
      <c r="C944" s="314">
        <v>100</v>
      </c>
      <c r="D944" s="258">
        <f t="shared" si="29"/>
        <v>5</v>
      </c>
      <c r="E944" s="258">
        <v>95</v>
      </c>
      <c r="F944" s="236" t="s">
        <v>4183</v>
      </c>
      <c r="G944" s="305" t="str">
        <f t="shared" si="30"/>
        <v>4754</v>
      </c>
    </row>
    <row r="945" spans="2:7">
      <c r="B945" s="235">
        <v>42610.041736111001</v>
      </c>
      <c r="C945" s="314">
        <v>500</v>
      </c>
      <c r="D945" s="258">
        <f t="shared" si="29"/>
        <v>25</v>
      </c>
      <c r="E945" s="258">
        <v>475</v>
      </c>
      <c r="F945" s="236" t="s">
        <v>4993</v>
      </c>
      <c r="G945" s="305" t="str">
        <f t="shared" si="30"/>
        <v>2093</v>
      </c>
    </row>
    <row r="946" spans="2:7">
      <c r="B946" s="235">
        <v>42610.391469907001</v>
      </c>
      <c r="C946" s="314">
        <v>120</v>
      </c>
      <c r="D946" s="258">
        <f t="shared" si="29"/>
        <v>5.9399999999999977</v>
      </c>
      <c r="E946" s="258">
        <v>114.06</v>
      </c>
      <c r="F946" s="236" t="s">
        <v>4994</v>
      </c>
      <c r="G946" s="305" t="str">
        <f t="shared" si="30"/>
        <v>2560</v>
      </c>
    </row>
    <row r="947" spans="2:7">
      <c r="B947" s="235">
        <v>42610.488703704003</v>
      </c>
      <c r="C947" s="314">
        <v>300</v>
      </c>
      <c r="D947" s="258">
        <f t="shared" si="29"/>
        <v>14.850000000000023</v>
      </c>
      <c r="E947" s="258">
        <v>285.14999999999998</v>
      </c>
      <c r="F947" s="236" t="s">
        <v>4995</v>
      </c>
      <c r="G947" s="305" t="str">
        <f t="shared" si="30"/>
        <v>0186</v>
      </c>
    </row>
    <row r="948" spans="2:7">
      <c r="B948" s="235">
        <v>42610.500034721998</v>
      </c>
      <c r="C948" s="314">
        <v>100</v>
      </c>
      <c r="D948" s="258">
        <f t="shared" si="29"/>
        <v>5</v>
      </c>
      <c r="E948" s="258">
        <v>95</v>
      </c>
      <c r="F948" s="236" t="s">
        <v>4996</v>
      </c>
      <c r="G948" s="305" t="str">
        <f t="shared" si="30"/>
        <v>8245</v>
      </c>
    </row>
    <row r="949" spans="2:7">
      <c r="B949" s="235">
        <v>42610.516319444003</v>
      </c>
      <c r="C949" s="314">
        <v>50</v>
      </c>
      <c r="D949" s="258">
        <f t="shared" si="29"/>
        <v>2.4799999999999969</v>
      </c>
      <c r="E949" s="258">
        <v>47.52</v>
      </c>
      <c r="F949" s="236" t="s">
        <v>4997</v>
      </c>
      <c r="G949" s="305" t="str">
        <f t="shared" si="30"/>
        <v>5754</v>
      </c>
    </row>
    <row r="950" spans="2:7">
      <c r="B950" s="235">
        <v>42610.615196758998</v>
      </c>
      <c r="C950" s="314">
        <v>75</v>
      </c>
      <c r="D950" s="258">
        <f t="shared" si="29"/>
        <v>3.7099999999999937</v>
      </c>
      <c r="E950" s="258">
        <v>71.290000000000006</v>
      </c>
      <c r="F950" s="236" t="s">
        <v>4729</v>
      </c>
      <c r="G950" s="305" t="str">
        <f t="shared" si="30"/>
        <v>6077</v>
      </c>
    </row>
    <row r="951" spans="2:7">
      <c r="B951" s="235">
        <v>42610.628101852002</v>
      </c>
      <c r="C951" s="314">
        <v>1600</v>
      </c>
      <c r="D951" s="258">
        <f t="shared" si="29"/>
        <v>79.200000000000045</v>
      </c>
      <c r="E951" s="258">
        <v>1520.8</v>
      </c>
      <c r="F951" s="236" t="s">
        <v>4539</v>
      </c>
      <c r="G951" s="305" t="str">
        <f t="shared" si="30"/>
        <v>8303</v>
      </c>
    </row>
    <row r="952" spans="2:7">
      <c r="B952" s="235">
        <v>42610.631087962996</v>
      </c>
      <c r="C952" s="314">
        <v>200</v>
      </c>
      <c r="D952" s="258">
        <f t="shared" si="29"/>
        <v>10</v>
      </c>
      <c r="E952" s="258">
        <v>190</v>
      </c>
      <c r="F952" s="236" t="s">
        <v>4998</v>
      </c>
      <c r="G952" s="305" t="str">
        <f t="shared" si="30"/>
        <v>3543</v>
      </c>
    </row>
    <row r="953" spans="2:7">
      <c r="B953" s="235">
        <v>42610.669606481002</v>
      </c>
      <c r="C953" s="314">
        <v>100</v>
      </c>
      <c r="D953" s="258">
        <f t="shared" si="29"/>
        <v>5</v>
      </c>
      <c r="E953" s="258">
        <v>95</v>
      </c>
      <c r="F953" s="236" t="s">
        <v>4791</v>
      </c>
      <c r="G953" s="305" t="str">
        <f t="shared" si="30"/>
        <v>8207</v>
      </c>
    </row>
    <row r="954" spans="2:7">
      <c r="B954" s="235">
        <v>42610.687997685003</v>
      </c>
      <c r="C954" s="314">
        <v>10</v>
      </c>
      <c r="D954" s="258">
        <f t="shared" si="29"/>
        <v>0.5</v>
      </c>
      <c r="E954" s="258">
        <v>9.5</v>
      </c>
      <c r="F954" s="236" t="s">
        <v>4432</v>
      </c>
      <c r="G954" s="305" t="str">
        <f t="shared" si="30"/>
        <v>0203</v>
      </c>
    </row>
    <row r="955" spans="2:7">
      <c r="B955" s="235">
        <v>42610.709074074002</v>
      </c>
      <c r="C955" s="314">
        <v>100</v>
      </c>
      <c r="D955" s="258">
        <f t="shared" si="29"/>
        <v>7</v>
      </c>
      <c r="E955" s="258">
        <v>93</v>
      </c>
      <c r="F955" s="236" t="s">
        <v>4999</v>
      </c>
      <c r="G955" s="305" t="str">
        <f t="shared" si="30"/>
        <v>1460</v>
      </c>
    </row>
    <row r="956" spans="2:7">
      <c r="B956" s="235">
        <v>42610.715231481001</v>
      </c>
      <c r="C956" s="314">
        <v>300</v>
      </c>
      <c r="D956" s="258">
        <f t="shared" si="29"/>
        <v>14.850000000000023</v>
      </c>
      <c r="E956" s="258">
        <v>285.14999999999998</v>
      </c>
      <c r="F956" s="236" t="s">
        <v>5000</v>
      </c>
      <c r="G956" s="305" t="str">
        <f t="shared" si="30"/>
        <v>5248</v>
      </c>
    </row>
    <row r="957" spans="2:7">
      <c r="B957" s="235">
        <v>42610.749756944002</v>
      </c>
      <c r="C957" s="314">
        <v>250</v>
      </c>
      <c r="D957" s="258">
        <f t="shared" si="29"/>
        <v>12.379999999999995</v>
      </c>
      <c r="E957" s="258">
        <v>237.62</v>
      </c>
      <c r="F957" s="236" t="s">
        <v>4663</v>
      </c>
      <c r="G957" s="305" t="str">
        <f t="shared" si="30"/>
        <v>1779</v>
      </c>
    </row>
    <row r="958" spans="2:7">
      <c r="B958" s="235">
        <v>42610.750173610999</v>
      </c>
      <c r="C958" s="314">
        <v>100</v>
      </c>
      <c r="D958" s="258">
        <f t="shared" si="29"/>
        <v>5</v>
      </c>
      <c r="E958" s="258">
        <v>95</v>
      </c>
      <c r="F958" s="236" t="s">
        <v>4284</v>
      </c>
      <c r="G958" s="305" t="str">
        <f t="shared" si="30"/>
        <v>4966</v>
      </c>
    </row>
    <row r="959" spans="2:7">
      <c r="B959" s="235">
        <v>42610.766099537002</v>
      </c>
      <c r="C959" s="314">
        <v>300</v>
      </c>
      <c r="D959" s="258">
        <f t="shared" si="29"/>
        <v>15</v>
      </c>
      <c r="E959" s="258">
        <v>285</v>
      </c>
      <c r="F959" s="236" t="s">
        <v>4675</v>
      </c>
      <c r="G959" s="305" t="str">
        <f t="shared" si="30"/>
        <v>3149</v>
      </c>
    </row>
    <row r="960" spans="2:7">
      <c r="B960" s="235">
        <v>42610.791793981</v>
      </c>
      <c r="C960" s="314">
        <v>100</v>
      </c>
      <c r="D960" s="258">
        <f t="shared" si="29"/>
        <v>5</v>
      </c>
      <c r="E960" s="258">
        <v>95</v>
      </c>
      <c r="F960" s="236" t="s">
        <v>4284</v>
      </c>
      <c r="G960" s="305" t="str">
        <f t="shared" si="30"/>
        <v>4966</v>
      </c>
    </row>
    <row r="961" spans="2:7">
      <c r="B961" s="235">
        <v>42610.791840277998</v>
      </c>
      <c r="C961" s="314">
        <v>100</v>
      </c>
      <c r="D961" s="258">
        <f t="shared" si="29"/>
        <v>4.9500000000000028</v>
      </c>
      <c r="E961" s="258">
        <v>95.05</v>
      </c>
      <c r="F961" s="236" t="s">
        <v>4379</v>
      </c>
      <c r="G961" s="305" t="str">
        <f t="shared" si="30"/>
        <v>8635</v>
      </c>
    </row>
    <row r="962" spans="2:7">
      <c r="B962" s="235">
        <v>42610.804976852</v>
      </c>
      <c r="C962" s="314">
        <v>50</v>
      </c>
      <c r="D962" s="258">
        <f t="shared" si="29"/>
        <v>2.5</v>
      </c>
      <c r="E962" s="258">
        <v>47.5</v>
      </c>
      <c r="F962" s="236" t="s">
        <v>4365</v>
      </c>
      <c r="G962" s="305" t="str">
        <f t="shared" si="30"/>
        <v>0411</v>
      </c>
    </row>
    <row r="963" spans="2:7">
      <c r="B963" s="235">
        <v>42610.906793980997</v>
      </c>
      <c r="C963" s="314">
        <v>1000</v>
      </c>
      <c r="D963" s="258">
        <f t="shared" si="29"/>
        <v>50</v>
      </c>
      <c r="E963" s="258">
        <v>950</v>
      </c>
      <c r="F963" s="236" t="s">
        <v>5001</v>
      </c>
      <c r="G963" s="305" t="str">
        <f t="shared" si="30"/>
        <v>2240</v>
      </c>
    </row>
    <row r="964" spans="2:7">
      <c r="B964" s="235">
        <v>42610.908321759001</v>
      </c>
      <c r="C964" s="314">
        <v>30</v>
      </c>
      <c r="D964" s="258">
        <f t="shared" si="29"/>
        <v>1.4899999999999984</v>
      </c>
      <c r="E964" s="258">
        <v>28.51</v>
      </c>
      <c r="F964" s="236" t="s">
        <v>4336</v>
      </c>
      <c r="G964" s="305" t="str">
        <f t="shared" si="30"/>
        <v>9650</v>
      </c>
    </row>
    <row r="965" spans="2:7">
      <c r="B965" s="235">
        <v>42610.916944443998</v>
      </c>
      <c r="C965" s="314">
        <v>100</v>
      </c>
      <c r="D965" s="258">
        <f t="shared" si="29"/>
        <v>5</v>
      </c>
      <c r="E965" s="258">
        <v>95</v>
      </c>
      <c r="F965" s="236" t="s">
        <v>4284</v>
      </c>
      <c r="G965" s="305" t="str">
        <f t="shared" si="30"/>
        <v>4966</v>
      </c>
    </row>
    <row r="966" spans="2:7">
      <c r="B966" s="235">
        <v>42610.931273148002</v>
      </c>
      <c r="C966" s="314">
        <v>1500</v>
      </c>
      <c r="D966" s="258">
        <f t="shared" ref="D966:D1029" si="31">SUM(C966-E966)</f>
        <v>75</v>
      </c>
      <c r="E966" s="258">
        <v>1425</v>
      </c>
      <c r="F966" s="236" t="s">
        <v>5002</v>
      </c>
      <c r="G966" s="305" t="str">
        <f t="shared" si="30"/>
        <v>0790</v>
      </c>
    </row>
    <row r="967" spans="2:7">
      <c r="B967" s="235">
        <v>42610.958460647998</v>
      </c>
      <c r="C967" s="314">
        <v>50</v>
      </c>
      <c r="D967" s="258">
        <f t="shared" si="31"/>
        <v>2.5</v>
      </c>
      <c r="E967" s="258">
        <v>47.5</v>
      </c>
      <c r="F967" s="236" t="s">
        <v>5003</v>
      </c>
      <c r="G967" s="305" t="str">
        <f t="shared" si="30"/>
        <v>1103</v>
      </c>
    </row>
    <row r="968" spans="2:7">
      <c r="B968" s="235">
        <v>42610.965347222002</v>
      </c>
      <c r="C968" s="314">
        <v>20</v>
      </c>
      <c r="D968" s="258">
        <f t="shared" si="31"/>
        <v>1</v>
      </c>
      <c r="E968" s="258">
        <v>19</v>
      </c>
      <c r="F968" s="236" t="s">
        <v>5004</v>
      </c>
      <c r="G968" s="305" t="str">
        <f t="shared" si="30"/>
        <v>8533</v>
      </c>
    </row>
    <row r="969" spans="2:7">
      <c r="B969" s="235">
        <v>42610.993460648002</v>
      </c>
      <c r="C969" s="314">
        <v>500</v>
      </c>
      <c r="D969" s="258">
        <f t="shared" si="31"/>
        <v>25</v>
      </c>
      <c r="E969" s="258">
        <v>475</v>
      </c>
      <c r="F969" s="236" t="s">
        <v>4720</v>
      </c>
      <c r="G969" s="305" t="str">
        <f t="shared" si="30"/>
        <v>7672</v>
      </c>
    </row>
    <row r="970" spans="2:7">
      <c r="B970" s="235">
        <v>42611.208356481002</v>
      </c>
      <c r="C970" s="314">
        <v>100</v>
      </c>
      <c r="D970" s="258">
        <f t="shared" si="31"/>
        <v>5</v>
      </c>
      <c r="E970" s="258">
        <v>95</v>
      </c>
      <c r="F970" s="236" t="s">
        <v>4977</v>
      </c>
      <c r="G970" s="305" t="str">
        <f t="shared" si="30"/>
        <v>7002</v>
      </c>
    </row>
    <row r="971" spans="2:7">
      <c r="B971" s="235">
        <v>42611.361412036997</v>
      </c>
      <c r="C971" s="314">
        <v>500</v>
      </c>
      <c r="D971" s="258">
        <f t="shared" si="31"/>
        <v>24.75</v>
      </c>
      <c r="E971" s="258">
        <v>475.25</v>
      </c>
      <c r="F971" s="236" t="s">
        <v>5005</v>
      </c>
      <c r="G971" s="305" t="str">
        <f t="shared" si="30"/>
        <v>4407</v>
      </c>
    </row>
    <row r="972" spans="2:7">
      <c r="B972" s="235">
        <v>42611.375023148001</v>
      </c>
      <c r="C972" s="314">
        <v>500</v>
      </c>
      <c r="D972" s="258">
        <f t="shared" si="31"/>
        <v>24.75</v>
      </c>
      <c r="E972" s="258">
        <v>475.25</v>
      </c>
      <c r="F972" s="236" t="s">
        <v>5006</v>
      </c>
      <c r="G972" s="305" t="str">
        <f t="shared" si="30"/>
        <v>0074</v>
      </c>
    </row>
    <row r="973" spans="2:7">
      <c r="B973" s="235">
        <v>42611.44306713</v>
      </c>
      <c r="C973" s="314">
        <v>150</v>
      </c>
      <c r="D973" s="258">
        <f t="shared" si="31"/>
        <v>7.5</v>
      </c>
      <c r="E973" s="258">
        <v>142.5</v>
      </c>
      <c r="F973" s="236" t="s">
        <v>4302</v>
      </c>
      <c r="G973" s="305" t="str">
        <f t="shared" si="30"/>
        <v>2200</v>
      </c>
    </row>
    <row r="974" spans="2:7">
      <c r="B974" s="235">
        <v>42611.445925925997</v>
      </c>
      <c r="C974" s="314">
        <v>500</v>
      </c>
      <c r="D974" s="258">
        <f t="shared" si="31"/>
        <v>25</v>
      </c>
      <c r="E974" s="258">
        <v>475</v>
      </c>
      <c r="F974" s="236" t="s">
        <v>3942</v>
      </c>
      <c r="G974" s="305" t="str">
        <f t="shared" si="30"/>
        <v>4941</v>
      </c>
    </row>
    <row r="975" spans="2:7">
      <c r="B975" s="235">
        <v>42611.447199073998</v>
      </c>
      <c r="C975" s="314">
        <v>300</v>
      </c>
      <c r="D975" s="258">
        <f t="shared" si="31"/>
        <v>15</v>
      </c>
      <c r="E975" s="258">
        <v>285</v>
      </c>
      <c r="F975" s="236" t="s">
        <v>5007</v>
      </c>
      <c r="G975" s="305" t="str">
        <f t="shared" si="30"/>
        <v>2304</v>
      </c>
    </row>
    <row r="976" spans="2:7">
      <c r="B976" s="235">
        <v>42611.466180556003</v>
      </c>
      <c r="C976" s="314">
        <v>50</v>
      </c>
      <c r="D976" s="258">
        <f t="shared" si="31"/>
        <v>2.5</v>
      </c>
      <c r="E976" s="258">
        <v>47.5</v>
      </c>
      <c r="F976" s="236" t="s">
        <v>5008</v>
      </c>
      <c r="G976" s="305" t="str">
        <f t="shared" si="30"/>
        <v>2477</v>
      </c>
    </row>
    <row r="977" spans="2:7">
      <c r="B977" s="235">
        <v>42611.536099536999</v>
      </c>
      <c r="C977" s="314">
        <v>500</v>
      </c>
      <c r="D977" s="258">
        <f t="shared" si="31"/>
        <v>25</v>
      </c>
      <c r="E977" s="258">
        <v>475</v>
      </c>
      <c r="F977" s="236" t="s">
        <v>4680</v>
      </c>
      <c r="G977" s="305" t="str">
        <f t="shared" si="30"/>
        <v>9313</v>
      </c>
    </row>
    <row r="978" spans="2:7">
      <c r="B978" s="235">
        <v>42611.578634259</v>
      </c>
      <c r="C978" s="314">
        <v>1000</v>
      </c>
      <c r="D978" s="258">
        <f t="shared" si="31"/>
        <v>50</v>
      </c>
      <c r="E978" s="258">
        <v>950</v>
      </c>
      <c r="F978" s="236" t="s">
        <v>5009</v>
      </c>
      <c r="G978" s="305" t="str">
        <f t="shared" si="30"/>
        <v>3792</v>
      </c>
    </row>
    <row r="979" spans="2:7">
      <c r="B979" s="235">
        <v>42611.599212963003</v>
      </c>
      <c r="C979" s="314">
        <v>60</v>
      </c>
      <c r="D979" s="258">
        <f t="shared" si="31"/>
        <v>3</v>
      </c>
      <c r="E979" s="258">
        <v>57</v>
      </c>
      <c r="F979" s="236" t="s">
        <v>5010</v>
      </c>
      <c r="G979" s="305" t="str">
        <f t="shared" ref="G979:G1042" si="32">RIGHT(F979,4)</f>
        <v>1316</v>
      </c>
    </row>
    <row r="980" spans="2:7">
      <c r="B980" s="235">
        <v>42611.620138888997</v>
      </c>
      <c r="C980" s="314">
        <v>1000</v>
      </c>
      <c r="D980" s="258">
        <f t="shared" si="31"/>
        <v>50</v>
      </c>
      <c r="E980" s="258">
        <v>950</v>
      </c>
      <c r="F980" s="236" t="s">
        <v>5011</v>
      </c>
      <c r="G980" s="305" t="str">
        <f t="shared" si="32"/>
        <v>8566</v>
      </c>
    </row>
    <row r="981" spans="2:7">
      <c r="B981" s="235">
        <v>42611.666712963</v>
      </c>
      <c r="C981" s="314">
        <v>200</v>
      </c>
      <c r="D981" s="258">
        <f t="shared" si="31"/>
        <v>10</v>
      </c>
      <c r="E981" s="258">
        <v>190</v>
      </c>
      <c r="F981" s="236" t="s">
        <v>5012</v>
      </c>
      <c r="G981" s="305" t="str">
        <f t="shared" si="32"/>
        <v>1090</v>
      </c>
    </row>
    <row r="982" spans="2:7">
      <c r="B982" s="235">
        <v>42611.686562499999</v>
      </c>
      <c r="C982" s="314">
        <v>75</v>
      </c>
      <c r="D982" s="258">
        <f t="shared" si="31"/>
        <v>3.75</v>
      </c>
      <c r="E982" s="258">
        <v>71.25</v>
      </c>
      <c r="F982" s="236" t="s">
        <v>5013</v>
      </c>
      <c r="G982" s="305" t="str">
        <f t="shared" si="32"/>
        <v>0641</v>
      </c>
    </row>
    <row r="983" spans="2:7">
      <c r="B983" s="235">
        <v>42611.693229167002</v>
      </c>
      <c r="C983" s="314">
        <v>250</v>
      </c>
      <c r="D983" s="258">
        <f t="shared" si="31"/>
        <v>12.5</v>
      </c>
      <c r="E983" s="258">
        <v>237.5</v>
      </c>
      <c r="F983" s="236" t="s">
        <v>5014</v>
      </c>
      <c r="G983" s="305" t="str">
        <f t="shared" si="32"/>
        <v>5780</v>
      </c>
    </row>
    <row r="984" spans="2:7">
      <c r="B984" s="235">
        <v>42611.714247684999</v>
      </c>
      <c r="C984" s="314">
        <v>50</v>
      </c>
      <c r="D984" s="258">
        <f t="shared" si="31"/>
        <v>2.4799999999999969</v>
      </c>
      <c r="E984" s="258">
        <v>47.52</v>
      </c>
      <c r="F984" s="236" t="s">
        <v>5015</v>
      </c>
      <c r="G984" s="305" t="str">
        <f t="shared" si="32"/>
        <v>9903</v>
      </c>
    </row>
    <row r="985" spans="2:7">
      <c r="B985" s="235">
        <v>42611.728460648003</v>
      </c>
      <c r="C985" s="314">
        <v>200</v>
      </c>
      <c r="D985" s="258">
        <f t="shared" si="31"/>
        <v>10</v>
      </c>
      <c r="E985" s="258">
        <v>190</v>
      </c>
      <c r="F985" s="236" t="s">
        <v>5016</v>
      </c>
      <c r="G985" s="305" t="str">
        <f t="shared" si="32"/>
        <v>3153</v>
      </c>
    </row>
    <row r="986" spans="2:7">
      <c r="B986" s="235">
        <v>42611.731956019001</v>
      </c>
      <c r="C986" s="314">
        <v>1200</v>
      </c>
      <c r="D986" s="258">
        <f t="shared" si="31"/>
        <v>60</v>
      </c>
      <c r="E986" s="258">
        <v>1140</v>
      </c>
      <c r="F986" s="236" t="s">
        <v>5016</v>
      </c>
      <c r="G986" s="305" t="str">
        <f t="shared" si="32"/>
        <v>3153</v>
      </c>
    </row>
    <row r="987" spans="2:7">
      <c r="B987" s="235">
        <v>42611.750069444002</v>
      </c>
      <c r="C987" s="314">
        <v>200</v>
      </c>
      <c r="D987" s="258">
        <f t="shared" si="31"/>
        <v>14</v>
      </c>
      <c r="E987" s="258">
        <v>186</v>
      </c>
      <c r="F987" s="236" t="s">
        <v>5017</v>
      </c>
      <c r="G987" s="305" t="str">
        <f t="shared" si="32"/>
        <v>6438</v>
      </c>
    </row>
    <row r="988" spans="2:7">
      <c r="B988" s="235">
        <v>42611.752280093002</v>
      </c>
      <c r="C988" s="314">
        <v>350</v>
      </c>
      <c r="D988" s="258">
        <f t="shared" si="31"/>
        <v>17.5</v>
      </c>
      <c r="E988" s="258">
        <v>332.5</v>
      </c>
      <c r="F988" s="236" t="s">
        <v>5018</v>
      </c>
      <c r="G988" s="305" t="str">
        <f t="shared" si="32"/>
        <v>7033</v>
      </c>
    </row>
    <row r="989" spans="2:7">
      <c r="B989" s="235">
        <v>42611.774641204</v>
      </c>
      <c r="C989" s="314">
        <v>200</v>
      </c>
      <c r="D989" s="258">
        <f t="shared" si="31"/>
        <v>9.9000000000000057</v>
      </c>
      <c r="E989" s="258">
        <v>190.1</v>
      </c>
      <c r="F989" s="236" t="s">
        <v>4663</v>
      </c>
      <c r="G989" s="305" t="str">
        <f t="shared" si="32"/>
        <v>1779</v>
      </c>
    </row>
    <row r="990" spans="2:7">
      <c r="B990" s="235">
        <v>42611.780856480997</v>
      </c>
      <c r="C990" s="314">
        <v>300</v>
      </c>
      <c r="D990" s="258">
        <f t="shared" si="31"/>
        <v>15</v>
      </c>
      <c r="E990" s="258">
        <v>285</v>
      </c>
      <c r="F990" s="236" t="s">
        <v>4752</v>
      </c>
      <c r="G990" s="305" t="str">
        <f t="shared" si="32"/>
        <v>8282</v>
      </c>
    </row>
    <row r="991" spans="2:7">
      <c r="B991" s="235">
        <v>42611.792094907003</v>
      </c>
      <c r="C991" s="314">
        <v>500</v>
      </c>
      <c r="D991" s="258">
        <f t="shared" si="31"/>
        <v>25</v>
      </c>
      <c r="E991" s="258">
        <v>475</v>
      </c>
      <c r="F991" s="236" t="s">
        <v>5019</v>
      </c>
      <c r="G991" s="305" t="str">
        <f t="shared" si="32"/>
        <v>8612</v>
      </c>
    </row>
    <row r="992" spans="2:7">
      <c r="B992" s="235">
        <v>42611.795173610997</v>
      </c>
      <c r="C992" s="314">
        <v>40</v>
      </c>
      <c r="D992" s="258">
        <f t="shared" si="31"/>
        <v>2</v>
      </c>
      <c r="E992" s="258">
        <v>38</v>
      </c>
      <c r="F992" s="236" t="s">
        <v>4440</v>
      </c>
      <c r="G992" s="305" t="str">
        <f t="shared" si="32"/>
        <v>0457</v>
      </c>
    </row>
    <row r="993" spans="2:7">
      <c r="B993" s="235">
        <v>42611.819803241</v>
      </c>
      <c r="C993" s="314">
        <v>50</v>
      </c>
      <c r="D993" s="258">
        <f t="shared" si="31"/>
        <v>2.5</v>
      </c>
      <c r="E993" s="258">
        <v>47.5</v>
      </c>
      <c r="F993" s="236" t="s">
        <v>4661</v>
      </c>
      <c r="G993" s="305" t="str">
        <f t="shared" si="32"/>
        <v>6203</v>
      </c>
    </row>
    <row r="994" spans="2:7">
      <c r="B994" s="235">
        <v>42611.831932870002</v>
      </c>
      <c r="C994" s="314">
        <v>150</v>
      </c>
      <c r="D994" s="258">
        <f t="shared" si="31"/>
        <v>7.5</v>
      </c>
      <c r="E994" s="258">
        <v>142.5</v>
      </c>
      <c r="F994" s="236" t="s">
        <v>4302</v>
      </c>
      <c r="G994" s="305" t="str">
        <f t="shared" si="32"/>
        <v>2200</v>
      </c>
    </row>
    <row r="995" spans="2:7">
      <c r="B995" s="235">
        <v>42611.843784721998</v>
      </c>
      <c r="C995" s="314">
        <v>10</v>
      </c>
      <c r="D995" s="258">
        <f t="shared" si="31"/>
        <v>0.5</v>
      </c>
      <c r="E995" s="258">
        <v>9.5</v>
      </c>
      <c r="F995" s="236" t="s">
        <v>4440</v>
      </c>
      <c r="G995" s="305" t="str">
        <f t="shared" si="32"/>
        <v>0457</v>
      </c>
    </row>
    <row r="996" spans="2:7">
      <c r="B996" s="235">
        <v>42611.886608795998</v>
      </c>
      <c r="C996" s="314">
        <v>75</v>
      </c>
      <c r="D996" s="258">
        <f t="shared" si="31"/>
        <v>3.75</v>
      </c>
      <c r="E996" s="258">
        <v>71.25</v>
      </c>
      <c r="F996" s="236" t="s">
        <v>5020</v>
      </c>
      <c r="G996" s="305" t="str">
        <f t="shared" si="32"/>
        <v>0413</v>
      </c>
    </row>
    <row r="997" spans="2:7">
      <c r="B997" s="235">
        <v>42611.898263889001</v>
      </c>
      <c r="C997" s="314">
        <v>30</v>
      </c>
      <c r="D997" s="258">
        <f t="shared" si="31"/>
        <v>1.5</v>
      </c>
      <c r="E997" s="258">
        <v>28.5</v>
      </c>
      <c r="F997" s="236" t="s">
        <v>4043</v>
      </c>
      <c r="G997" s="305" t="str">
        <f t="shared" si="32"/>
        <v>4100</v>
      </c>
    </row>
    <row r="998" spans="2:7">
      <c r="B998" s="235">
        <v>42611.906354166997</v>
      </c>
      <c r="C998" s="314">
        <v>500</v>
      </c>
      <c r="D998" s="258">
        <f t="shared" si="31"/>
        <v>25</v>
      </c>
      <c r="E998" s="258">
        <v>475</v>
      </c>
      <c r="F998" s="236" t="s">
        <v>5021</v>
      </c>
      <c r="G998" s="305" t="str">
        <f t="shared" si="32"/>
        <v>8451</v>
      </c>
    </row>
    <row r="999" spans="2:7">
      <c r="B999" s="235">
        <v>42611.909108795997</v>
      </c>
      <c r="C999" s="314">
        <v>100</v>
      </c>
      <c r="D999" s="258">
        <f t="shared" si="31"/>
        <v>5</v>
      </c>
      <c r="E999" s="258">
        <v>95</v>
      </c>
      <c r="F999" s="236" t="s">
        <v>5022</v>
      </c>
      <c r="G999" s="305" t="str">
        <f t="shared" si="32"/>
        <v>4200</v>
      </c>
    </row>
    <row r="1000" spans="2:7">
      <c r="B1000" s="235">
        <v>42612.041689815</v>
      </c>
      <c r="C1000" s="314">
        <v>100</v>
      </c>
      <c r="D1000" s="258">
        <f t="shared" si="31"/>
        <v>5</v>
      </c>
      <c r="E1000" s="258">
        <v>95</v>
      </c>
      <c r="F1000" s="236" t="s">
        <v>4828</v>
      </c>
      <c r="G1000" s="305" t="str">
        <f t="shared" si="32"/>
        <v>5588</v>
      </c>
    </row>
    <row r="1001" spans="2:7">
      <c r="B1001" s="235">
        <v>42612.041724536997</v>
      </c>
      <c r="C1001" s="314">
        <v>100</v>
      </c>
      <c r="D1001" s="258">
        <f t="shared" si="31"/>
        <v>5</v>
      </c>
      <c r="E1001" s="258">
        <v>95</v>
      </c>
      <c r="F1001" s="236" t="s">
        <v>5023</v>
      </c>
      <c r="G1001" s="305" t="str">
        <f t="shared" si="32"/>
        <v>5284</v>
      </c>
    </row>
    <row r="1002" spans="2:7">
      <c r="B1002" s="235">
        <v>42612.083368056003</v>
      </c>
      <c r="C1002" s="314">
        <v>50</v>
      </c>
      <c r="D1002" s="258">
        <f t="shared" si="31"/>
        <v>3.5</v>
      </c>
      <c r="E1002" s="258">
        <v>46.5</v>
      </c>
      <c r="F1002" s="236" t="s">
        <v>5024</v>
      </c>
      <c r="G1002" s="305" t="str">
        <f t="shared" si="32"/>
        <v>3684</v>
      </c>
    </row>
    <row r="1003" spans="2:7">
      <c r="B1003" s="235">
        <v>42612.290798611</v>
      </c>
      <c r="C1003" s="314">
        <v>100</v>
      </c>
      <c r="D1003" s="258">
        <f t="shared" si="31"/>
        <v>7</v>
      </c>
      <c r="E1003" s="258">
        <v>93</v>
      </c>
      <c r="F1003" s="236" t="s">
        <v>5025</v>
      </c>
      <c r="G1003" s="305" t="str">
        <f t="shared" si="32"/>
        <v>0515</v>
      </c>
    </row>
    <row r="1004" spans="2:7">
      <c r="B1004" s="235">
        <v>42612.309456019</v>
      </c>
      <c r="C1004" s="314">
        <v>100</v>
      </c>
      <c r="D1004" s="258">
        <f t="shared" si="31"/>
        <v>5</v>
      </c>
      <c r="E1004" s="258">
        <v>95</v>
      </c>
      <c r="F1004" s="236" t="s">
        <v>4356</v>
      </c>
      <c r="G1004" s="305" t="str">
        <f t="shared" si="32"/>
        <v>8887</v>
      </c>
    </row>
    <row r="1005" spans="2:7">
      <c r="B1005" s="235">
        <v>42612.312777778003</v>
      </c>
      <c r="C1005" s="314">
        <v>45</v>
      </c>
      <c r="D1005" s="258">
        <f t="shared" si="31"/>
        <v>2.2299999999999969</v>
      </c>
      <c r="E1005" s="258">
        <v>42.77</v>
      </c>
      <c r="F1005" s="236" t="s">
        <v>4479</v>
      </c>
      <c r="G1005" s="305" t="str">
        <f t="shared" si="32"/>
        <v>9063</v>
      </c>
    </row>
    <row r="1006" spans="2:7">
      <c r="B1006" s="235">
        <v>42612.328425926004</v>
      </c>
      <c r="C1006" s="314">
        <v>400</v>
      </c>
      <c r="D1006" s="258">
        <f t="shared" si="31"/>
        <v>20</v>
      </c>
      <c r="E1006" s="258">
        <v>380</v>
      </c>
      <c r="F1006" s="236" t="s">
        <v>5026</v>
      </c>
      <c r="G1006" s="305" t="str">
        <f t="shared" si="32"/>
        <v>6248</v>
      </c>
    </row>
    <row r="1007" spans="2:7">
      <c r="B1007" s="235">
        <v>42612.373761574003</v>
      </c>
      <c r="C1007" s="314">
        <v>40</v>
      </c>
      <c r="D1007" s="258">
        <f t="shared" si="31"/>
        <v>1.9799999999999969</v>
      </c>
      <c r="E1007" s="258">
        <v>38.020000000000003</v>
      </c>
      <c r="F1007" s="236" t="s">
        <v>4309</v>
      </c>
      <c r="G1007" s="305" t="str">
        <f t="shared" si="32"/>
        <v>3758</v>
      </c>
    </row>
    <row r="1008" spans="2:7">
      <c r="B1008" s="235">
        <v>42612.424699073999</v>
      </c>
      <c r="C1008" s="314">
        <v>500</v>
      </c>
      <c r="D1008" s="258">
        <f t="shared" si="31"/>
        <v>24.75</v>
      </c>
      <c r="E1008" s="258">
        <v>475.25</v>
      </c>
      <c r="F1008" s="236" t="s">
        <v>4523</v>
      </c>
      <c r="G1008" s="305" t="str">
        <f t="shared" si="32"/>
        <v>3500</v>
      </c>
    </row>
    <row r="1009" spans="2:7">
      <c r="B1009" s="235">
        <v>42612.435312499998</v>
      </c>
      <c r="C1009" s="314">
        <v>50</v>
      </c>
      <c r="D1009" s="258">
        <f t="shared" si="31"/>
        <v>2.5</v>
      </c>
      <c r="E1009" s="258">
        <v>47.5</v>
      </c>
      <c r="F1009" s="236" t="s">
        <v>5027</v>
      </c>
      <c r="G1009" s="305" t="str">
        <f t="shared" si="32"/>
        <v>7594</v>
      </c>
    </row>
    <row r="1010" spans="2:7">
      <c r="B1010" s="235">
        <v>42612.445532407</v>
      </c>
      <c r="C1010" s="314">
        <v>1000</v>
      </c>
      <c r="D1010" s="258">
        <f t="shared" si="31"/>
        <v>50</v>
      </c>
      <c r="E1010" s="258">
        <v>950</v>
      </c>
      <c r="F1010" s="236" t="s">
        <v>4314</v>
      </c>
      <c r="G1010" s="305" t="str">
        <f t="shared" si="32"/>
        <v>2076</v>
      </c>
    </row>
    <row r="1011" spans="2:7">
      <c r="B1011" s="235">
        <v>42612.517071759001</v>
      </c>
      <c r="C1011" s="314">
        <v>10</v>
      </c>
      <c r="D1011" s="258">
        <f t="shared" si="31"/>
        <v>0.5</v>
      </c>
      <c r="E1011" s="258">
        <v>9.5</v>
      </c>
      <c r="F1011" s="236" t="s">
        <v>4647</v>
      </c>
      <c r="G1011" s="305" t="str">
        <f t="shared" si="32"/>
        <v>4415</v>
      </c>
    </row>
    <row r="1012" spans="2:7">
      <c r="B1012" s="235">
        <v>42612.526863425999</v>
      </c>
      <c r="C1012" s="314">
        <v>80</v>
      </c>
      <c r="D1012" s="258">
        <f t="shared" si="31"/>
        <v>4</v>
      </c>
      <c r="E1012" s="258">
        <v>76</v>
      </c>
      <c r="F1012" s="236" t="s">
        <v>5028</v>
      </c>
      <c r="G1012" s="305" t="str">
        <f t="shared" si="32"/>
        <v>7861</v>
      </c>
    </row>
    <row r="1013" spans="2:7">
      <c r="B1013" s="235">
        <v>42612.541712963</v>
      </c>
      <c r="C1013" s="314">
        <v>500</v>
      </c>
      <c r="D1013" s="258">
        <f t="shared" si="31"/>
        <v>25</v>
      </c>
      <c r="E1013" s="258">
        <v>475</v>
      </c>
      <c r="F1013" s="236" t="s">
        <v>5029</v>
      </c>
      <c r="G1013" s="305" t="str">
        <f t="shared" si="32"/>
        <v>5086</v>
      </c>
    </row>
    <row r="1014" spans="2:7">
      <c r="B1014" s="235">
        <v>42612.557256943997</v>
      </c>
      <c r="C1014" s="314">
        <v>100</v>
      </c>
      <c r="D1014" s="258">
        <f t="shared" si="31"/>
        <v>5</v>
      </c>
      <c r="E1014" s="258">
        <v>95</v>
      </c>
      <c r="F1014" s="236" t="s">
        <v>5030</v>
      </c>
      <c r="G1014" s="305" t="str">
        <f t="shared" si="32"/>
        <v>0191</v>
      </c>
    </row>
    <row r="1015" spans="2:7">
      <c r="B1015" s="235">
        <v>42612.610393518997</v>
      </c>
      <c r="C1015" s="314">
        <v>50</v>
      </c>
      <c r="D1015" s="258">
        <f t="shared" si="31"/>
        <v>2.5</v>
      </c>
      <c r="E1015" s="258">
        <v>47.5</v>
      </c>
      <c r="F1015" s="236" t="s">
        <v>5030</v>
      </c>
      <c r="G1015" s="305" t="str">
        <f t="shared" si="32"/>
        <v>0191</v>
      </c>
    </row>
    <row r="1016" spans="2:7">
      <c r="B1016" s="235">
        <v>42612.676516204003</v>
      </c>
      <c r="C1016" s="314">
        <v>250</v>
      </c>
      <c r="D1016" s="258">
        <f t="shared" si="31"/>
        <v>12.379999999999995</v>
      </c>
      <c r="E1016" s="258">
        <v>237.62</v>
      </c>
      <c r="F1016" s="236" t="s">
        <v>4838</v>
      </c>
      <c r="G1016" s="305" t="str">
        <f t="shared" si="32"/>
        <v>3756</v>
      </c>
    </row>
    <row r="1017" spans="2:7">
      <c r="B1017" s="235">
        <v>42612.734537037002</v>
      </c>
      <c r="C1017" s="314">
        <v>1000</v>
      </c>
      <c r="D1017" s="258">
        <f t="shared" si="31"/>
        <v>50</v>
      </c>
      <c r="E1017" s="258">
        <v>950</v>
      </c>
      <c r="F1017" s="236" t="s">
        <v>4601</v>
      </c>
      <c r="G1017" s="305" t="str">
        <f t="shared" si="32"/>
        <v>6514</v>
      </c>
    </row>
    <row r="1018" spans="2:7">
      <c r="B1018" s="235">
        <v>42612.745428241004</v>
      </c>
      <c r="C1018" s="314">
        <v>150</v>
      </c>
      <c r="D1018" s="258">
        <f t="shared" si="31"/>
        <v>7.4300000000000068</v>
      </c>
      <c r="E1018" s="258">
        <v>142.57</v>
      </c>
      <c r="F1018" s="236" t="s">
        <v>5031</v>
      </c>
      <c r="G1018" s="305" t="str">
        <f t="shared" si="32"/>
        <v>6993</v>
      </c>
    </row>
    <row r="1019" spans="2:7">
      <c r="B1019" s="235">
        <v>42612.791377314999</v>
      </c>
      <c r="C1019" s="314">
        <v>300</v>
      </c>
      <c r="D1019" s="258">
        <f t="shared" si="31"/>
        <v>15</v>
      </c>
      <c r="E1019" s="258">
        <v>285</v>
      </c>
      <c r="F1019" s="236" t="s">
        <v>4752</v>
      </c>
      <c r="G1019" s="305" t="str">
        <f t="shared" si="32"/>
        <v>8282</v>
      </c>
    </row>
    <row r="1020" spans="2:7">
      <c r="B1020" s="235">
        <v>42612.813854166998</v>
      </c>
      <c r="C1020" s="314">
        <v>60</v>
      </c>
      <c r="D1020" s="258">
        <f t="shared" si="31"/>
        <v>3</v>
      </c>
      <c r="E1020" s="258">
        <v>57</v>
      </c>
      <c r="F1020" s="236" t="s">
        <v>5032</v>
      </c>
      <c r="G1020" s="305" t="str">
        <f t="shared" si="32"/>
        <v>4069</v>
      </c>
    </row>
    <row r="1021" spans="2:7">
      <c r="B1021" s="235">
        <v>42612.952835648</v>
      </c>
      <c r="C1021" s="314">
        <v>150</v>
      </c>
      <c r="D1021" s="258">
        <f t="shared" si="31"/>
        <v>7.5</v>
      </c>
      <c r="E1021" s="258">
        <v>142.5</v>
      </c>
      <c r="F1021" s="236" t="s">
        <v>4302</v>
      </c>
      <c r="G1021" s="305" t="str">
        <f t="shared" si="32"/>
        <v>2200</v>
      </c>
    </row>
    <row r="1022" spans="2:7">
      <c r="B1022" s="235">
        <v>42612.958958333002</v>
      </c>
      <c r="C1022" s="314">
        <v>100</v>
      </c>
      <c r="D1022" s="258">
        <f t="shared" si="31"/>
        <v>5</v>
      </c>
      <c r="E1022" s="258">
        <v>95</v>
      </c>
      <c r="F1022" s="236" t="s">
        <v>5033</v>
      </c>
      <c r="G1022" s="305" t="str">
        <f t="shared" si="32"/>
        <v>5015</v>
      </c>
    </row>
    <row r="1023" spans="2:7">
      <c r="B1023" s="235">
        <v>42612.971446759002</v>
      </c>
      <c r="C1023" s="314">
        <v>500</v>
      </c>
      <c r="D1023" s="258">
        <f t="shared" si="31"/>
        <v>25</v>
      </c>
      <c r="E1023" s="258">
        <v>475</v>
      </c>
      <c r="F1023" s="236" t="s">
        <v>5034</v>
      </c>
      <c r="G1023" s="305" t="str">
        <f t="shared" si="32"/>
        <v>6582</v>
      </c>
    </row>
    <row r="1024" spans="2:7">
      <c r="B1024" s="235">
        <v>42613.249201389001</v>
      </c>
      <c r="C1024" s="314">
        <v>100</v>
      </c>
      <c r="D1024" s="258">
        <f t="shared" si="31"/>
        <v>5</v>
      </c>
      <c r="E1024" s="258">
        <v>95</v>
      </c>
      <c r="F1024" s="236" t="s">
        <v>5035</v>
      </c>
      <c r="G1024" s="305" t="str">
        <f t="shared" si="32"/>
        <v>9268</v>
      </c>
    </row>
    <row r="1025" spans="2:7">
      <c r="B1025" s="235">
        <v>42613.271770833002</v>
      </c>
      <c r="C1025" s="314">
        <v>100</v>
      </c>
      <c r="D1025" s="258">
        <f t="shared" si="31"/>
        <v>5</v>
      </c>
      <c r="E1025" s="258">
        <v>95</v>
      </c>
      <c r="F1025" s="236" t="s">
        <v>5036</v>
      </c>
      <c r="G1025" s="305" t="str">
        <f t="shared" si="32"/>
        <v>6005</v>
      </c>
    </row>
    <row r="1026" spans="2:7">
      <c r="B1026" s="235">
        <v>42613.323483795997</v>
      </c>
      <c r="C1026" s="314">
        <v>500</v>
      </c>
      <c r="D1026" s="258">
        <f t="shared" si="31"/>
        <v>24.75</v>
      </c>
      <c r="E1026" s="258">
        <v>475.25</v>
      </c>
      <c r="F1026" s="236" t="s">
        <v>5037</v>
      </c>
      <c r="G1026" s="305" t="str">
        <f t="shared" si="32"/>
        <v>4421</v>
      </c>
    </row>
    <row r="1027" spans="2:7">
      <c r="B1027" s="235">
        <v>42613.389155092998</v>
      </c>
      <c r="C1027" s="314">
        <v>100</v>
      </c>
      <c r="D1027" s="258">
        <f t="shared" si="31"/>
        <v>5</v>
      </c>
      <c r="E1027" s="258">
        <v>95</v>
      </c>
      <c r="F1027" s="236" t="s">
        <v>5038</v>
      </c>
      <c r="G1027" s="305" t="str">
        <f t="shared" si="32"/>
        <v>9139</v>
      </c>
    </row>
    <row r="1028" spans="2:7">
      <c r="B1028" s="235">
        <v>42613.398055555997</v>
      </c>
      <c r="C1028" s="314">
        <v>200</v>
      </c>
      <c r="D1028" s="258">
        <f t="shared" si="31"/>
        <v>10</v>
      </c>
      <c r="E1028" s="258">
        <v>190</v>
      </c>
      <c r="F1028" s="236" t="s">
        <v>4720</v>
      </c>
      <c r="G1028" s="305" t="str">
        <f t="shared" si="32"/>
        <v>7672</v>
      </c>
    </row>
    <row r="1029" spans="2:7">
      <c r="B1029" s="235">
        <v>42613.404108795999</v>
      </c>
      <c r="C1029" s="314">
        <v>300</v>
      </c>
      <c r="D1029" s="258">
        <f t="shared" si="31"/>
        <v>15</v>
      </c>
      <c r="E1029" s="258">
        <v>285</v>
      </c>
      <c r="F1029" s="236" t="s">
        <v>5039</v>
      </c>
      <c r="G1029" s="305" t="str">
        <f t="shared" si="32"/>
        <v>2011</v>
      </c>
    </row>
    <row r="1030" spans="2:7">
      <c r="B1030" s="235">
        <v>42613.450648147998</v>
      </c>
      <c r="C1030" s="314">
        <v>100</v>
      </c>
      <c r="D1030" s="258">
        <f t="shared" ref="D1030:D1048" si="33">SUM(C1030-E1030)</f>
        <v>5</v>
      </c>
      <c r="E1030" s="258">
        <v>95</v>
      </c>
      <c r="F1030" s="236" t="s">
        <v>4354</v>
      </c>
      <c r="G1030" s="305" t="str">
        <f t="shared" si="32"/>
        <v>0418</v>
      </c>
    </row>
    <row r="1031" spans="2:7">
      <c r="B1031" s="235">
        <v>42613.535659722002</v>
      </c>
      <c r="C1031" s="314">
        <v>1750</v>
      </c>
      <c r="D1031" s="258">
        <f t="shared" si="33"/>
        <v>122.5</v>
      </c>
      <c r="E1031" s="258">
        <v>1627.5</v>
      </c>
      <c r="F1031" s="236" t="s">
        <v>4380</v>
      </c>
      <c r="G1031" s="305" t="str">
        <f t="shared" si="32"/>
        <v>0915</v>
      </c>
    </row>
    <row r="1032" spans="2:7">
      <c r="B1032" s="235">
        <v>42613.616446758999</v>
      </c>
      <c r="C1032" s="314">
        <v>300</v>
      </c>
      <c r="D1032" s="258">
        <f t="shared" si="33"/>
        <v>15</v>
      </c>
      <c r="E1032" s="258">
        <v>285</v>
      </c>
      <c r="F1032" s="236" t="s">
        <v>3915</v>
      </c>
      <c r="G1032" s="305" t="str">
        <f t="shared" si="32"/>
        <v>5202</v>
      </c>
    </row>
    <row r="1033" spans="2:7">
      <c r="B1033" s="235">
        <v>42613.619826388996</v>
      </c>
      <c r="C1033" s="314">
        <v>700</v>
      </c>
      <c r="D1033" s="258">
        <f t="shared" si="33"/>
        <v>35</v>
      </c>
      <c r="E1033" s="258">
        <v>665</v>
      </c>
      <c r="F1033" s="236" t="s">
        <v>4323</v>
      </c>
      <c r="G1033" s="305" t="str">
        <f t="shared" si="32"/>
        <v>2547</v>
      </c>
    </row>
    <row r="1034" spans="2:7">
      <c r="B1034" s="235">
        <v>42613.641516203999</v>
      </c>
      <c r="C1034" s="314">
        <v>140</v>
      </c>
      <c r="D1034" s="258">
        <f t="shared" si="33"/>
        <v>7</v>
      </c>
      <c r="E1034" s="258">
        <v>133</v>
      </c>
      <c r="F1034" s="236" t="s">
        <v>5040</v>
      </c>
      <c r="G1034" s="305" t="str">
        <f t="shared" si="32"/>
        <v>7085</v>
      </c>
    </row>
    <row r="1035" spans="2:7">
      <c r="B1035" s="235">
        <v>42613.655624999999</v>
      </c>
      <c r="C1035" s="314">
        <v>100</v>
      </c>
      <c r="D1035" s="258">
        <f t="shared" si="33"/>
        <v>4.9500000000000028</v>
      </c>
      <c r="E1035" s="258">
        <v>95.05</v>
      </c>
      <c r="F1035" s="236" t="s">
        <v>5041</v>
      </c>
      <c r="G1035" s="305" t="str">
        <f t="shared" si="32"/>
        <v>8169</v>
      </c>
    </row>
    <row r="1036" spans="2:7">
      <c r="B1036" s="235">
        <v>42613.682326388996</v>
      </c>
      <c r="C1036" s="314">
        <v>100</v>
      </c>
      <c r="D1036" s="258">
        <f t="shared" si="33"/>
        <v>5</v>
      </c>
      <c r="E1036" s="258">
        <v>95</v>
      </c>
      <c r="F1036" s="236" t="s">
        <v>4465</v>
      </c>
      <c r="G1036" s="305" t="str">
        <f t="shared" si="32"/>
        <v>6371</v>
      </c>
    </row>
    <row r="1037" spans="2:7">
      <c r="B1037" s="235">
        <v>42613.682696759002</v>
      </c>
      <c r="C1037" s="314">
        <v>100</v>
      </c>
      <c r="D1037" s="258">
        <f t="shared" si="33"/>
        <v>5</v>
      </c>
      <c r="E1037" s="258">
        <v>95</v>
      </c>
      <c r="F1037" s="236" t="s">
        <v>4612</v>
      </c>
      <c r="G1037" s="305" t="str">
        <f t="shared" si="32"/>
        <v>7237</v>
      </c>
    </row>
    <row r="1038" spans="2:7">
      <c r="B1038" s="235">
        <v>42613.729675925999</v>
      </c>
      <c r="C1038" s="314">
        <v>50</v>
      </c>
      <c r="D1038" s="258">
        <f t="shared" si="33"/>
        <v>3.5</v>
      </c>
      <c r="E1038" s="258">
        <v>46.5</v>
      </c>
      <c r="F1038" s="236" t="s">
        <v>5042</v>
      </c>
      <c r="G1038" s="305" t="str">
        <f t="shared" si="32"/>
        <v>0862</v>
      </c>
    </row>
    <row r="1039" spans="2:7">
      <c r="B1039" s="235">
        <v>42613.733784721997</v>
      </c>
      <c r="C1039" s="314">
        <v>50</v>
      </c>
      <c r="D1039" s="258">
        <f t="shared" si="33"/>
        <v>2.5</v>
      </c>
      <c r="E1039" s="258">
        <v>47.5</v>
      </c>
      <c r="F1039" s="236" t="s">
        <v>4335</v>
      </c>
      <c r="G1039" s="305" t="str">
        <f t="shared" si="32"/>
        <v>7259</v>
      </c>
    </row>
    <row r="1040" spans="2:7">
      <c r="B1040" s="235">
        <v>42613.751736111</v>
      </c>
      <c r="C1040" s="314">
        <v>30</v>
      </c>
      <c r="D1040" s="258">
        <f t="shared" si="33"/>
        <v>1.5</v>
      </c>
      <c r="E1040" s="258">
        <v>28.5</v>
      </c>
      <c r="F1040" s="236" t="s">
        <v>4440</v>
      </c>
      <c r="G1040" s="305" t="str">
        <f t="shared" si="32"/>
        <v>0457</v>
      </c>
    </row>
    <row r="1041" spans="2:7">
      <c r="B1041" s="235">
        <v>42613.801064815001</v>
      </c>
      <c r="C1041" s="314">
        <v>40</v>
      </c>
      <c r="D1041" s="258">
        <f t="shared" si="33"/>
        <v>2</v>
      </c>
      <c r="E1041" s="258">
        <v>38</v>
      </c>
      <c r="F1041" s="236" t="s">
        <v>4428</v>
      </c>
      <c r="G1041" s="305" t="str">
        <f t="shared" si="32"/>
        <v>0667</v>
      </c>
    </row>
    <row r="1042" spans="2:7">
      <c r="B1042" s="235">
        <v>42613.815486111002</v>
      </c>
      <c r="C1042" s="314">
        <v>5</v>
      </c>
      <c r="D1042" s="258">
        <f t="shared" si="33"/>
        <v>0.25</v>
      </c>
      <c r="E1042" s="258">
        <v>4.75</v>
      </c>
      <c r="F1042" s="236" t="s">
        <v>4428</v>
      </c>
      <c r="G1042" s="305" t="str">
        <f t="shared" si="32"/>
        <v>0667</v>
      </c>
    </row>
    <row r="1043" spans="2:7">
      <c r="B1043" s="235">
        <v>42613.824166667</v>
      </c>
      <c r="C1043" s="314">
        <v>100</v>
      </c>
      <c r="D1043" s="258">
        <f t="shared" si="33"/>
        <v>4.9500000000000028</v>
      </c>
      <c r="E1043" s="258">
        <v>95.05</v>
      </c>
      <c r="F1043" s="236" t="s">
        <v>5043</v>
      </c>
      <c r="G1043" s="305" t="str">
        <f t="shared" ref="G1043:G1048" si="34">RIGHT(F1043,4)</f>
        <v>6488</v>
      </c>
    </row>
    <row r="1044" spans="2:7">
      <c r="B1044" s="235">
        <v>42613.851689814997</v>
      </c>
      <c r="C1044" s="314">
        <v>50</v>
      </c>
      <c r="D1044" s="258">
        <f t="shared" si="33"/>
        <v>2.5</v>
      </c>
      <c r="E1044" s="258">
        <v>47.5</v>
      </c>
      <c r="F1044" s="236" t="s">
        <v>5044</v>
      </c>
      <c r="G1044" s="305" t="str">
        <f t="shared" si="34"/>
        <v>5097</v>
      </c>
    </row>
    <row r="1045" spans="2:7">
      <c r="B1045" s="235">
        <v>42613.892453704</v>
      </c>
      <c r="C1045" s="314">
        <v>50</v>
      </c>
      <c r="D1045" s="258">
        <f t="shared" si="33"/>
        <v>2.5</v>
      </c>
      <c r="E1045" s="258">
        <v>47.5</v>
      </c>
      <c r="F1045" s="236" t="s">
        <v>4521</v>
      </c>
      <c r="G1045" s="305" t="str">
        <f t="shared" si="34"/>
        <v>2140</v>
      </c>
    </row>
    <row r="1046" spans="2:7">
      <c r="B1046" s="235">
        <v>42613.938634259001</v>
      </c>
      <c r="C1046" s="314">
        <v>100</v>
      </c>
      <c r="D1046" s="258">
        <f t="shared" si="33"/>
        <v>5</v>
      </c>
      <c r="E1046" s="258">
        <v>95</v>
      </c>
      <c r="F1046" s="236" t="s">
        <v>5045</v>
      </c>
      <c r="G1046" s="305" t="str">
        <f t="shared" si="34"/>
        <v>0954</v>
      </c>
    </row>
    <row r="1047" spans="2:7">
      <c r="B1047" s="235">
        <v>42613.951585647999</v>
      </c>
      <c r="C1047" s="314">
        <v>500</v>
      </c>
      <c r="D1047" s="258">
        <f t="shared" si="33"/>
        <v>25</v>
      </c>
      <c r="E1047" s="258">
        <v>475</v>
      </c>
      <c r="F1047" s="236" t="s">
        <v>4471</v>
      </c>
      <c r="G1047" s="305" t="str">
        <f t="shared" si="34"/>
        <v>2509</v>
      </c>
    </row>
    <row r="1048" spans="2:7">
      <c r="B1048" s="235">
        <v>42613.954930555999</v>
      </c>
      <c r="C1048" s="314">
        <v>100</v>
      </c>
      <c r="D1048" s="258">
        <f t="shared" si="33"/>
        <v>5</v>
      </c>
      <c r="E1048" s="258">
        <v>95</v>
      </c>
      <c r="F1048" s="236" t="s">
        <v>5046</v>
      </c>
      <c r="G1048" s="305" t="str">
        <f t="shared" si="34"/>
        <v>3398</v>
      </c>
    </row>
    <row r="1049" spans="2:7">
      <c r="B1049" s="320" t="s">
        <v>5100</v>
      </c>
      <c r="C1049" s="321">
        <f>SUM(C5:C1048)</f>
        <v>277499</v>
      </c>
      <c r="D1049" s="321">
        <f>SUM(D5:D1048)</f>
        <v>14265.510000000006</v>
      </c>
      <c r="E1049" s="321">
        <f>+SUM(E5:E1048)</f>
        <v>263233.48999999935</v>
      </c>
    </row>
    <row r="1050" spans="2:7">
      <c r="B1050" s="322" t="s">
        <v>5101</v>
      </c>
      <c r="C1050" s="320"/>
      <c r="D1050" s="321">
        <v>36000</v>
      </c>
      <c r="E1050" s="323"/>
    </row>
  </sheetData>
  <sheetProtection algorithmName="SHA-512" hashValue="DZ/s0YmkFjOPQEHLu6NG+v0zyNpYwY/C+tPjGEb6K6hukb5AKEITiO20pEgyNJOL7ygOIPDz2ACXtdZZugPpQA==" saltValue="qWk/t8W3JPLXZ+S/aZQMLA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186"/>
  <sheetViews>
    <sheetView zoomScale="90" zoomScaleNormal="90"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15.7109375" style="15" customWidth="1"/>
    <col min="3" max="3" width="21.7109375" style="36" customWidth="1"/>
    <col min="4" max="4" width="30.7109375" style="59" customWidth="1"/>
    <col min="5" max="16384" width="9.140625" style="1"/>
  </cols>
  <sheetData>
    <row r="1" spans="1:6" ht="36.6" customHeight="1">
      <c r="A1" s="18"/>
      <c r="B1" s="12"/>
      <c r="C1" s="344" t="s">
        <v>145</v>
      </c>
      <c r="D1" s="344"/>
      <c r="E1" s="20"/>
      <c r="F1" s="19"/>
    </row>
    <row r="2" spans="1:6" ht="14.25">
      <c r="B2" s="4" t="s">
        <v>13</v>
      </c>
      <c r="C2" s="78">
        <f>SUM(C5:C186)</f>
        <v>16173.07</v>
      </c>
      <c r="D2" s="58"/>
    </row>
    <row r="3" spans="1:6" ht="13.5" thickBot="1"/>
    <row r="4" spans="1:6" s="26" customFormat="1" ht="36.6" customHeight="1">
      <c r="B4" s="28" t="s">
        <v>9</v>
      </c>
      <c r="C4" s="79" t="s">
        <v>10</v>
      </c>
      <c r="D4" s="77" t="s">
        <v>15</v>
      </c>
    </row>
    <row r="5" spans="1:6" ht="14.25">
      <c r="B5" s="287" t="s">
        <v>2573</v>
      </c>
      <c r="C5" s="288">
        <v>50</v>
      </c>
      <c r="D5" s="289"/>
    </row>
    <row r="6" spans="1:6" ht="14.25">
      <c r="B6" s="287" t="s">
        <v>2573</v>
      </c>
      <c r="C6" s="288">
        <v>90</v>
      </c>
      <c r="D6" s="289"/>
    </row>
    <row r="7" spans="1:6" ht="14.25">
      <c r="B7" s="287" t="s">
        <v>2573</v>
      </c>
      <c r="C7" s="288">
        <v>43.6</v>
      </c>
      <c r="D7" s="289"/>
    </row>
    <row r="8" spans="1:6" ht="14.25">
      <c r="B8" s="287" t="s">
        <v>2573</v>
      </c>
      <c r="C8" s="288">
        <v>20.059999999999999</v>
      </c>
      <c r="D8" s="289"/>
    </row>
    <row r="9" spans="1:6" ht="14.25">
      <c r="B9" s="287" t="s">
        <v>2573</v>
      </c>
      <c r="C9" s="288">
        <v>50</v>
      </c>
      <c r="D9" s="289"/>
    </row>
    <row r="10" spans="1:6" ht="14.25">
      <c r="B10" s="287" t="s">
        <v>2595</v>
      </c>
      <c r="C10" s="288">
        <v>90</v>
      </c>
      <c r="D10" s="289"/>
    </row>
    <row r="11" spans="1:6" ht="14.25">
      <c r="B11" s="287" t="s">
        <v>2595</v>
      </c>
      <c r="C11" s="288">
        <v>26</v>
      </c>
      <c r="D11" s="290"/>
    </row>
    <row r="12" spans="1:6" ht="14.25">
      <c r="B12" s="287" t="s">
        <v>2595</v>
      </c>
      <c r="C12" s="288">
        <v>24.63</v>
      </c>
      <c r="D12" s="289"/>
    </row>
    <row r="13" spans="1:6" ht="14.25">
      <c r="B13" s="287" t="s">
        <v>2595</v>
      </c>
      <c r="C13" s="288">
        <v>10</v>
      </c>
      <c r="D13" s="289"/>
    </row>
    <row r="14" spans="1:6" ht="14.25">
      <c r="B14" s="287" t="s">
        <v>2595</v>
      </c>
      <c r="C14" s="288">
        <v>50</v>
      </c>
      <c r="D14" s="291"/>
    </row>
    <row r="15" spans="1:6" ht="14.25">
      <c r="B15" s="287" t="s">
        <v>2572</v>
      </c>
      <c r="C15" s="288">
        <v>250</v>
      </c>
      <c r="D15" s="290"/>
    </row>
    <row r="16" spans="1:6" ht="14.25">
      <c r="B16" s="287" t="s">
        <v>2572</v>
      </c>
      <c r="C16" s="288">
        <v>114.81</v>
      </c>
      <c r="D16" s="291"/>
    </row>
    <row r="17" spans="2:4" ht="14.25">
      <c r="B17" s="287" t="s">
        <v>2572</v>
      </c>
      <c r="C17" s="288">
        <v>50</v>
      </c>
      <c r="D17" s="291"/>
    </row>
    <row r="18" spans="2:4" ht="14.25">
      <c r="B18" s="287" t="s">
        <v>2572</v>
      </c>
      <c r="C18" s="288">
        <v>3</v>
      </c>
      <c r="D18" s="290"/>
    </row>
    <row r="19" spans="2:4" ht="14.25">
      <c r="B19" s="287" t="s">
        <v>2571</v>
      </c>
      <c r="C19" s="288">
        <v>20</v>
      </c>
      <c r="D19" s="291"/>
    </row>
    <row r="20" spans="2:4" ht="14.25">
      <c r="B20" s="287" t="s">
        <v>2571</v>
      </c>
      <c r="C20" s="288">
        <v>20</v>
      </c>
      <c r="D20" s="291"/>
    </row>
    <row r="21" spans="2:4" ht="14.25">
      <c r="B21" s="287" t="s">
        <v>2571</v>
      </c>
      <c r="C21" s="288">
        <v>20</v>
      </c>
      <c r="D21" s="291"/>
    </row>
    <row r="22" spans="2:4" ht="14.25">
      <c r="B22" s="287" t="s">
        <v>2571</v>
      </c>
      <c r="C22" s="288">
        <v>2000</v>
      </c>
      <c r="D22" s="290" t="s">
        <v>2596</v>
      </c>
    </row>
    <row r="23" spans="2:4" ht="14.25">
      <c r="B23" s="287" t="s">
        <v>2571</v>
      </c>
      <c r="C23" s="288">
        <v>82</v>
      </c>
      <c r="D23" s="291"/>
    </row>
    <row r="24" spans="2:4" ht="14.25">
      <c r="B24" s="287" t="s">
        <v>2570</v>
      </c>
      <c r="C24" s="288">
        <v>20</v>
      </c>
      <c r="D24" s="291"/>
    </row>
    <row r="25" spans="2:4" ht="14.25">
      <c r="B25" s="287" t="s">
        <v>2570</v>
      </c>
      <c r="C25" s="288">
        <v>70</v>
      </c>
      <c r="D25" s="291"/>
    </row>
    <row r="26" spans="2:4" ht="14.25">
      <c r="B26" s="287" t="s">
        <v>2570</v>
      </c>
      <c r="C26" s="288">
        <v>20</v>
      </c>
      <c r="D26" s="291"/>
    </row>
    <row r="27" spans="2:4" ht="14.25">
      <c r="B27" s="287" t="s">
        <v>2570</v>
      </c>
      <c r="C27" s="288">
        <v>54.26</v>
      </c>
      <c r="D27" s="291"/>
    </row>
    <row r="28" spans="2:4" ht="14.25">
      <c r="B28" s="287" t="s">
        <v>2570</v>
      </c>
      <c r="C28" s="288">
        <v>84.88</v>
      </c>
      <c r="D28" s="291"/>
    </row>
    <row r="29" spans="2:4" ht="14.25">
      <c r="B29" s="287" t="s">
        <v>2570</v>
      </c>
      <c r="C29" s="288">
        <v>22.21</v>
      </c>
      <c r="D29" s="290"/>
    </row>
    <row r="30" spans="2:4" ht="14.25">
      <c r="B30" s="287" t="s">
        <v>2570</v>
      </c>
      <c r="C30" s="288">
        <v>25</v>
      </c>
      <c r="D30" s="291"/>
    </row>
    <row r="31" spans="2:4" ht="14.25">
      <c r="B31" s="287" t="s">
        <v>2570</v>
      </c>
      <c r="C31" s="288">
        <v>500</v>
      </c>
      <c r="D31" s="291"/>
    </row>
    <row r="32" spans="2:4" ht="14.25">
      <c r="B32" s="287" t="s">
        <v>2597</v>
      </c>
      <c r="C32" s="288">
        <v>250</v>
      </c>
      <c r="D32" s="291"/>
    </row>
    <row r="33" spans="2:4" ht="14.25">
      <c r="B33" s="287" t="s">
        <v>2569</v>
      </c>
      <c r="C33" s="288">
        <v>23.8</v>
      </c>
      <c r="D33" s="291"/>
    </row>
    <row r="34" spans="2:4" ht="14.25">
      <c r="B34" s="287" t="s">
        <v>2569</v>
      </c>
      <c r="C34" s="288">
        <v>1000</v>
      </c>
      <c r="D34" s="291"/>
    </row>
    <row r="35" spans="2:4" ht="14.25">
      <c r="B35" s="287" t="s">
        <v>2569</v>
      </c>
      <c r="C35" s="288">
        <v>20</v>
      </c>
      <c r="D35" s="291"/>
    </row>
    <row r="36" spans="2:4" ht="14.25">
      <c r="B36" s="287" t="s">
        <v>2569</v>
      </c>
      <c r="C36" s="288">
        <v>210.6</v>
      </c>
      <c r="D36" s="292"/>
    </row>
    <row r="37" spans="2:4" ht="14.25">
      <c r="B37" s="287" t="s">
        <v>2569</v>
      </c>
      <c r="C37" s="288">
        <v>50</v>
      </c>
      <c r="D37" s="291"/>
    </row>
    <row r="38" spans="2:4" ht="14.25">
      <c r="B38" s="287" t="s">
        <v>2568</v>
      </c>
      <c r="C38" s="288">
        <v>100</v>
      </c>
      <c r="D38" s="289"/>
    </row>
    <row r="39" spans="2:4" ht="14.25">
      <c r="B39" s="287" t="s">
        <v>2568</v>
      </c>
      <c r="C39" s="288">
        <v>93.27</v>
      </c>
      <c r="D39" s="291"/>
    </row>
    <row r="40" spans="2:4" ht="14.25">
      <c r="B40" s="287" t="s">
        <v>2568</v>
      </c>
      <c r="C40" s="288">
        <v>32.4</v>
      </c>
      <c r="D40" s="289"/>
    </row>
    <row r="41" spans="2:4" ht="14.25">
      <c r="B41" s="287" t="s">
        <v>2568</v>
      </c>
      <c r="C41" s="288">
        <v>22.69</v>
      </c>
      <c r="D41" s="289"/>
    </row>
    <row r="42" spans="2:4" ht="14.25">
      <c r="B42" s="287" t="s">
        <v>2567</v>
      </c>
      <c r="C42" s="288">
        <v>59.5</v>
      </c>
      <c r="D42" s="289"/>
    </row>
    <row r="43" spans="2:4" ht="14.25">
      <c r="B43" s="287" t="s">
        <v>2567</v>
      </c>
      <c r="C43" s="288">
        <v>78.02</v>
      </c>
      <c r="D43" s="291"/>
    </row>
    <row r="44" spans="2:4" ht="14.25">
      <c r="B44" s="287" t="s">
        <v>2567</v>
      </c>
      <c r="C44" s="288">
        <v>27.5</v>
      </c>
      <c r="D44" s="291"/>
    </row>
    <row r="45" spans="2:4" ht="14.25">
      <c r="B45" s="287" t="s">
        <v>2567</v>
      </c>
      <c r="C45" s="288">
        <v>15.77</v>
      </c>
      <c r="D45" s="290"/>
    </row>
    <row r="46" spans="2:4" ht="14.25">
      <c r="B46" s="287" t="s">
        <v>2567</v>
      </c>
      <c r="C46" s="288">
        <v>14.35</v>
      </c>
      <c r="D46" s="291"/>
    </row>
    <row r="47" spans="2:4" ht="14.25">
      <c r="B47" s="287" t="s">
        <v>2567</v>
      </c>
      <c r="C47" s="288">
        <v>25</v>
      </c>
      <c r="D47" s="291"/>
    </row>
    <row r="48" spans="2:4" ht="14.25">
      <c r="B48" s="287" t="s">
        <v>2567</v>
      </c>
      <c r="C48" s="288">
        <v>42.38</v>
      </c>
      <c r="D48" s="291"/>
    </row>
    <row r="49" spans="2:4" ht="14.25">
      <c r="B49" s="287" t="s">
        <v>2567</v>
      </c>
      <c r="C49" s="288">
        <v>16.760000000000002</v>
      </c>
      <c r="D49" s="291"/>
    </row>
    <row r="50" spans="2:4" ht="14.25">
      <c r="B50" s="287" t="s">
        <v>2567</v>
      </c>
      <c r="C50" s="288">
        <v>36</v>
      </c>
      <c r="D50" s="291"/>
    </row>
    <row r="51" spans="2:4" ht="14.25">
      <c r="B51" s="287" t="s">
        <v>2566</v>
      </c>
      <c r="C51" s="288">
        <v>31.88</v>
      </c>
      <c r="D51" s="291"/>
    </row>
    <row r="52" spans="2:4" ht="14.25">
      <c r="B52" s="287" t="s">
        <v>2566</v>
      </c>
      <c r="C52" s="288">
        <v>20</v>
      </c>
      <c r="D52" s="293"/>
    </row>
    <row r="53" spans="2:4" ht="14.25">
      <c r="B53" s="287" t="s">
        <v>2566</v>
      </c>
      <c r="C53" s="288">
        <v>45</v>
      </c>
      <c r="D53" s="293"/>
    </row>
    <row r="54" spans="2:4" ht="14.25">
      <c r="B54" s="287" t="s">
        <v>2566</v>
      </c>
      <c r="C54" s="288">
        <v>25</v>
      </c>
      <c r="D54" s="290"/>
    </row>
    <row r="55" spans="2:4" ht="14.25">
      <c r="B55" s="287" t="s">
        <v>2566</v>
      </c>
      <c r="C55" s="288">
        <v>40</v>
      </c>
      <c r="D55" s="290"/>
    </row>
    <row r="56" spans="2:4" ht="14.25">
      <c r="B56" s="287" t="s">
        <v>2566</v>
      </c>
      <c r="C56" s="288">
        <v>150</v>
      </c>
      <c r="D56" s="290"/>
    </row>
    <row r="57" spans="2:4" ht="14.25">
      <c r="B57" s="287" t="s">
        <v>2566</v>
      </c>
      <c r="C57" s="288">
        <v>20</v>
      </c>
      <c r="D57" s="290"/>
    </row>
    <row r="58" spans="2:4" ht="14.25">
      <c r="B58" s="287" t="s">
        <v>2565</v>
      </c>
      <c r="C58" s="288">
        <v>21.19</v>
      </c>
      <c r="D58" s="290"/>
    </row>
    <row r="59" spans="2:4" ht="14.25">
      <c r="B59" s="287" t="s">
        <v>2565</v>
      </c>
      <c r="C59" s="288">
        <v>50</v>
      </c>
      <c r="D59" s="293"/>
    </row>
    <row r="60" spans="2:4" ht="14.25">
      <c r="B60" s="287" t="s">
        <v>2565</v>
      </c>
      <c r="C60" s="288">
        <v>10</v>
      </c>
      <c r="D60" s="293"/>
    </row>
    <row r="61" spans="2:4" ht="14.25">
      <c r="B61" s="287" t="s">
        <v>2565</v>
      </c>
      <c r="C61" s="288">
        <v>14</v>
      </c>
      <c r="D61" s="292"/>
    </row>
    <row r="62" spans="2:4" ht="14.25">
      <c r="B62" s="287" t="s">
        <v>2564</v>
      </c>
      <c r="C62" s="288">
        <v>35</v>
      </c>
      <c r="D62" s="293"/>
    </row>
    <row r="63" spans="2:4" ht="14.25">
      <c r="B63" s="287" t="s">
        <v>2564</v>
      </c>
      <c r="C63" s="288">
        <v>10</v>
      </c>
      <c r="D63" s="293"/>
    </row>
    <row r="64" spans="2:4" ht="14.25">
      <c r="B64" s="287" t="s">
        <v>2564</v>
      </c>
      <c r="C64" s="288">
        <v>50</v>
      </c>
      <c r="D64" s="293"/>
    </row>
    <row r="65" spans="2:4" ht="14.25">
      <c r="B65" s="287" t="s">
        <v>2564</v>
      </c>
      <c r="C65" s="288">
        <v>50</v>
      </c>
      <c r="D65" s="293"/>
    </row>
    <row r="66" spans="2:4" ht="14.25">
      <c r="B66" s="287" t="s">
        <v>2564</v>
      </c>
      <c r="C66" s="288">
        <v>25.5</v>
      </c>
      <c r="D66" s="293"/>
    </row>
    <row r="67" spans="2:4" ht="14.25">
      <c r="B67" s="287" t="s">
        <v>2564</v>
      </c>
      <c r="C67" s="288">
        <v>100</v>
      </c>
      <c r="D67" s="293"/>
    </row>
    <row r="68" spans="2:4" ht="14.25">
      <c r="B68" s="287" t="s">
        <v>2563</v>
      </c>
      <c r="C68" s="288">
        <v>25</v>
      </c>
      <c r="D68" s="290"/>
    </row>
    <row r="69" spans="2:4" ht="14.25">
      <c r="B69" s="287" t="s">
        <v>2563</v>
      </c>
      <c r="C69" s="288">
        <v>17</v>
      </c>
      <c r="D69" s="293"/>
    </row>
    <row r="70" spans="2:4" ht="14.25">
      <c r="B70" s="287" t="s">
        <v>2563</v>
      </c>
      <c r="C70" s="288">
        <v>32.85</v>
      </c>
      <c r="D70" s="293"/>
    </row>
    <row r="71" spans="2:4" ht="14.25">
      <c r="B71" s="287" t="s">
        <v>2563</v>
      </c>
      <c r="C71" s="288">
        <v>45.56</v>
      </c>
      <c r="D71" s="290"/>
    </row>
    <row r="72" spans="2:4" ht="14.25">
      <c r="B72" s="287" t="s">
        <v>2562</v>
      </c>
      <c r="C72" s="288">
        <v>50</v>
      </c>
      <c r="D72" s="290"/>
    </row>
    <row r="73" spans="2:4" ht="14.25">
      <c r="B73" s="287" t="s">
        <v>2562</v>
      </c>
      <c r="C73" s="288">
        <v>300</v>
      </c>
      <c r="D73" s="290" t="s">
        <v>2598</v>
      </c>
    </row>
    <row r="74" spans="2:4" ht="14.25">
      <c r="B74" s="287" t="s">
        <v>2562</v>
      </c>
      <c r="C74" s="288">
        <v>1000</v>
      </c>
      <c r="D74" s="290" t="s">
        <v>2599</v>
      </c>
    </row>
    <row r="75" spans="2:4" ht="14.25">
      <c r="B75" s="287" t="s">
        <v>2600</v>
      </c>
      <c r="C75" s="288">
        <v>10.120000000000001</v>
      </c>
      <c r="D75" s="290"/>
    </row>
    <row r="76" spans="2:4" ht="14.25">
      <c r="B76" s="287" t="s">
        <v>2600</v>
      </c>
      <c r="C76" s="288">
        <v>12.13</v>
      </c>
      <c r="D76" s="290"/>
    </row>
    <row r="77" spans="2:4" ht="14.25">
      <c r="B77" s="287" t="s">
        <v>2600</v>
      </c>
      <c r="C77" s="288">
        <v>70</v>
      </c>
      <c r="D77" s="290"/>
    </row>
    <row r="78" spans="2:4" ht="14.25">
      <c r="B78" s="287" t="s">
        <v>2600</v>
      </c>
      <c r="C78" s="288">
        <v>21.87</v>
      </c>
      <c r="D78" s="290"/>
    </row>
    <row r="79" spans="2:4" ht="14.25">
      <c r="B79" s="287" t="s">
        <v>2600</v>
      </c>
      <c r="C79" s="288">
        <v>45.01</v>
      </c>
      <c r="D79" s="290"/>
    </row>
    <row r="80" spans="2:4" ht="14.25">
      <c r="B80" s="287" t="s">
        <v>2600</v>
      </c>
      <c r="C80" s="288">
        <v>50</v>
      </c>
      <c r="D80" s="290"/>
    </row>
    <row r="81" spans="2:4" ht="14.25">
      <c r="B81" s="287" t="s">
        <v>2600</v>
      </c>
      <c r="C81" s="288">
        <v>350</v>
      </c>
      <c r="D81" s="290"/>
    </row>
    <row r="82" spans="2:4" ht="14.25">
      <c r="B82" s="287" t="s">
        <v>2600</v>
      </c>
      <c r="C82" s="288">
        <v>60</v>
      </c>
      <c r="D82" s="290"/>
    </row>
    <row r="83" spans="2:4" ht="14.25">
      <c r="B83" s="287" t="s">
        <v>2601</v>
      </c>
      <c r="C83" s="288">
        <v>17.71</v>
      </c>
      <c r="D83" s="290"/>
    </row>
    <row r="84" spans="2:4" ht="14.25">
      <c r="B84" s="287" t="s">
        <v>2601</v>
      </c>
      <c r="C84" s="288">
        <v>50</v>
      </c>
      <c r="D84" s="290"/>
    </row>
    <row r="85" spans="2:4" ht="14.25">
      <c r="B85" s="287" t="s">
        <v>2601</v>
      </c>
      <c r="C85" s="288">
        <v>20</v>
      </c>
      <c r="D85" s="290"/>
    </row>
    <row r="86" spans="2:4" ht="14.25">
      <c r="B86" s="287" t="s">
        <v>2601</v>
      </c>
      <c r="C86" s="288">
        <v>50</v>
      </c>
      <c r="D86" s="293"/>
    </row>
    <row r="87" spans="2:4" ht="14.25">
      <c r="B87" s="287" t="s">
        <v>2601</v>
      </c>
      <c r="C87" s="288">
        <v>50</v>
      </c>
      <c r="D87" s="293"/>
    </row>
    <row r="88" spans="2:4" ht="14.25">
      <c r="B88" s="287" t="s">
        <v>2601</v>
      </c>
      <c r="C88" s="288">
        <v>50</v>
      </c>
      <c r="D88" s="290"/>
    </row>
    <row r="89" spans="2:4" ht="14.25">
      <c r="B89" s="287" t="s">
        <v>2561</v>
      </c>
      <c r="C89" s="288">
        <v>30</v>
      </c>
      <c r="D89" s="290"/>
    </row>
    <row r="90" spans="2:4" ht="14.25">
      <c r="B90" s="287" t="s">
        <v>2561</v>
      </c>
      <c r="C90" s="288">
        <v>40</v>
      </c>
      <c r="D90" s="290"/>
    </row>
    <row r="91" spans="2:4" ht="14.25">
      <c r="B91" s="287" t="s">
        <v>2561</v>
      </c>
      <c r="C91" s="288">
        <v>11.790000000000001</v>
      </c>
      <c r="D91" s="290"/>
    </row>
    <row r="92" spans="2:4" ht="14.25">
      <c r="B92" s="287" t="s">
        <v>2561</v>
      </c>
      <c r="C92" s="288">
        <v>20</v>
      </c>
      <c r="D92" s="290"/>
    </row>
    <row r="93" spans="2:4" ht="14.25">
      <c r="B93" s="287" t="s">
        <v>2561</v>
      </c>
      <c r="C93" s="288">
        <v>38.58</v>
      </c>
      <c r="D93" s="290"/>
    </row>
    <row r="94" spans="2:4" ht="14.25">
      <c r="B94" s="287" t="s">
        <v>2561</v>
      </c>
      <c r="C94" s="288">
        <v>99</v>
      </c>
      <c r="D94" s="290"/>
    </row>
    <row r="95" spans="2:4" ht="14.25">
      <c r="B95" s="287" t="s">
        <v>2561</v>
      </c>
      <c r="C95" s="288">
        <v>110</v>
      </c>
      <c r="D95" s="290"/>
    </row>
    <row r="96" spans="2:4" ht="14.25">
      <c r="B96" s="287" t="s">
        <v>2561</v>
      </c>
      <c r="C96" s="288">
        <v>37.5</v>
      </c>
      <c r="D96" s="290"/>
    </row>
    <row r="97" spans="2:4" ht="14.25">
      <c r="B97" s="287" t="s">
        <v>2561</v>
      </c>
      <c r="C97" s="288">
        <v>30.86</v>
      </c>
      <c r="D97" s="290"/>
    </row>
    <row r="98" spans="2:4" ht="14.25">
      <c r="B98" s="287" t="s">
        <v>2561</v>
      </c>
      <c r="C98" s="288">
        <v>33</v>
      </c>
      <c r="D98" s="290"/>
    </row>
    <row r="99" spans="2:4" ht="14.25">
      <c r="B99" s="287" t="s">
        <v>2602</v>
      </c>
      <c r="C99" s="288">
        <v>10.700000000000001</v>
      </c>
      <c r="D99" s="290"/>
    </row>
    <row r="100" spans="2:4" ht="14.25">
      <c r="B100" s="287" t="s">
        <v>2602</v>
      </c>
      <c r="C100" s="288">
        <v>20</v>
      </c>
      <c r="D100" s="293"/>
    </row>
    <row r="101" spans="2:4" ht="14.25">
      <c r="B101" s="287" t="s">
        <v>2602</v>
      </c>
      <c r="C101" s="288">
        <v>20</v>
      </c>
      <c r="D101" s="293"/>
    </row>
    <row r="102" spans="2:4" ht="14.25">
      <c r="B102" s="287" t="s">
        <v>2602</v>
      </c>
      <c r="C102" s="288">
        <v>70</v>
      </c>
      <c r="D102" s="293"/>
    </row>
    <row r="103" spans="2:4" ht="14.25">
      <c r="B103" s="287" t="s">
        <v>2560</v>
      </c>
      <c r="C103" s="288">
        <v>30</v>
      </c>
      <c r="D103" s="293"/>
    </row>
    <row r="104" spans="2:4" ht="14.25">
      <c r="B104" s="287" t="s">
        <v>2560</v>
      </c>
      <c r="C104" s="288">
        <v>10</v>
      </c>
      <c r="D104" s="293"/>
    </row>
    <row r="105" spans="2:4" ht="14.25">
      <c r="B105" s="287" t="s">
        <v>2560</v>
      </c>
      <c r="C105" s="288">
        <v>16.39</v>
      </c>
      <c r="D105" s="293"/>
    </row>
    <row r="106" spans="2:4" ht="14.25">
      <c r="B106" s="287" t="s">
        <v>2560</v>
      </c>
      <c r="C106" s="288">
        <v>50</v>
      </c>
      <c r="D106" s="290"/>
    </row>
    <row r="107" spans="2:4" ht="14.25">
      <c r="B107" s="287" t="s">
        <v>2560</v>
      </c>
      <c r="C107" s="288">
        <v>300</v>
      </c>
      <c r="D107" s="290"/>
    </row>
    <row r="108" spans="2:4" ht="14.25">
      <c r="B108" s="287" t="s">
        <v>2559</v>
      </c>
      <c r="C108" s="288">
        <v>392.16</v>
      </c>
      <c r="D108" s="290"/>
    </row>
    <row r="109" spans="2:4" ht="14.25">
      <c r="B109" s="287" t="s">
        <v>2559</v>
      </c>
      <c r="C109" s="288">
        <v>22.22</v>
      </c>
      <c r="D109" s="290"/>
    </row>
    <row r="110" spans="2:4" ht="14.25">
      <c r="B110" s="287" t="s">
        <v>2603</v>
      </c>
      <c r="C110" s="288">
        <v>100</v>
      </c>
      <c r="D110" s="290"/>
    </row>
    <row r="111" spans="2:4" ht="14.25">
      <c r="B111" s="287" t="s">
        <v>2603</v>
      </c>
      <c r="C111" s="288">
        <v>30.900000000000002</v>
      </c>
      <c r="D111" s="290"/>
    </row>
    <row r="112" spans="2:4" ht="14.25">
      <c r="B112" s="287" t="s">
        <v>2603</v>
      </c>
      <c r="C112" s="288">
        <v>24.64</v>
      </c>
      <c r="D112" s="290"/>
    </row>
    <row r="113" spans="2:4" ht="14.25">
      <c r="B113" s="287" t="s">
        <v>2604</v>
      </c>
      <c r="C113" s="288">
        <v>40.5</v>
      </c>
      <c r="D113" s="290"/>
    </row>
    <row r="114" spans="2:4" ht="14.25">
      <c r="B114" s="287" t="s">
        <v>2604</v>
      </c>
      <c r="C114" s="288">
        <v>97.320000000000007</v>
      </c>
      <c r="D114" s="290"/>
    </row>
    <row r="115" spans="2:4" ht="14.25">
      <c r="B115" s="287" t="s">
        <v>2604</v>
      </c>
      <c r="C115" s="288">
        <v>10</v>
      </c>
      <c r="D115" s="290"/>
    </row>
    <row r="116" spans="2:4" ht="14.25">
      <c r="B116" s="287" t="s">
        <v>2604</v>
      </c>
      <c r="C116" s="288">
        <v>9.94</v>
      </c>
      <c r="D116" s="290"/>
    </row>
    <row r="117" spans="2:4" ht="14.25">
      <c r="B117" s="287" t="s">
        <v>2604</v>
      </c>
      <c r="C117" s="288">
        <v>100</v>
      </c>
      <c r="D117" s="290"/>
    </row>
    <row r="118" spans="2:4" ht="14.25">
      <c r="B118" s="287" t="s">
        <v>2604</v>
      </c>
      <c r="C118" s="288">
        <v>60</v>
      </c>
      <c r="D118" s="290"/>
    </row>
    <row r="119" spans="2:4" ht="14.25">
      <c r="B119" s="287" t="s">
        <v>2604</v>
      </c>
      <c r="C119" s="288">
        <v>23.57</v>
      </c>
      <c r="D119" s="290"/>
    </row>
    <row r="120" spans="2:4" ht="14.25">
      <c r="B120" s="287" t="s">
        <v>2604</v>
      </c>
      <c r="C120" s="288">
        <v>250</v>
      </c>
      <c r="D120" s="290"/>
    </row>
    <row r="121" spans="2:4" ht="14.25">
      <c r="B121" s="287" t="s">
        <v>2604</v>
      </c>
      <c r="C121" s="288">
        <v>40</v>
      </c>
      <c r="D121" s="290"/>
    </row>
    <row r="122" spans="2:4" ht="14.25">
      <c r="B122" s="287" t="s">
        <v>2558</v>
      </c>
      <c r="C122" s="288">
        <v>62.5</v>
      </c>
      <c r="D122" s="293"/>
    </row>
    <row r="123" spans="2:4" ht="14.25">
      <c r="B123" s="287" t="s">
        <v>2558</v>
      </c>
      <c r="C123" s="288">
        <v>43</v>
      </c>
      <c r="D123" s="293"/>
    </row>
    <row r="124" spans="2:4" ht="14.25">
      <c r="B124" s="287" t="s">
        <v>2558</v>
      </c>
      <c r="C124" s="288">
        <v>31.5</v>
      </c>
      <c r="D124" s="293"/>
    </row>
    <row r="125" spans="2:4" ht="14.25">
      <c r="B125" s="287" t="s">
        <v>2558</v>
      </c>
      <c r="C125" s="288">
        <v>33.46</v>
      </c>
      <c r="D125" s="293"/>
    </row>
    <row r="126" spans="2:4" ht="14.25">
      <c r="B126" s="287" t="s">
        <v>2558</v>
      </c>
      <c r="C126" s="288">
        <v>13</v>
      </c>
      <c r="D126" s="293"/>
    </row>
    <row r="127" spans="2:4" ht="14.25">
      <c r="B127" s="287" t="s">
        <v>2558</v>
      </c>
      <c r="C127" s="288">
        <v>10.540000000000001</v>
      </c>
      <c r="D127" s="290"/>
    </row>
    <row r="128" spans="2:4" ht="14.25">
      <c r="B128" s="287" t="s">
        <v>2558</v>
      </c>
      <c r="C128" s="288">
        <v>20</v>
      </c>
      <c r="D128" s="290"/>
    </row>
    <row r="129" spans="2:4" ht="14.25">
      <c r="B129" s="287" t="s">
        <v>2558</v>
      </c>
      <c r="C129" s="288">
        <v>27.29</v>
      </c>
      <c r="D129" s="290"/>
    </row>
    <row r="130" spans="2:4" ht="14.25">
      <c r="B130" s="287" t="s">
        <v>2558</v>
      </c>
      <c r="C130" s="288">
        <v>271.25</v>
      </c>
      <c r="D130" s="290"/>
    </row>
    <row r="131" spans="2:4" ht="14.25">
      <c r="B131" s="287" t="s">
        <v>2558</v>
      </c>
      <c r="C131" s="288">
        <v>40</v>
      </c>
      <c r="D131" s="290"/>
    </row>
    <row r="132" spans="2:4" ht="14.25">
      <c r="B132" s="287" t="s">
        <v>2558</v>
      </c>
      <c r="C132" s="288">
        <v>200</v>
      </c>
      <c r="D132" s="290"/>
    </row>
    <row r="133" spans="2:4" ht="14.25">
      <c r="B133" s="287" t="s">
        <v>2558</v>
      </c>
      <c r="C133" s="288">
        <v>200</v>
      </c>
      <c r="D133" s="293"/>
    </row>
    <row r="134" spans="2:4" ht="14.25">
      <c r="B134" s="287" t="s">
        <v>2557</v>
      </c>
      <c r="C134" s="288">
        <v>20</v>
      </c>
      <c r="D134" s="293"/>
    </row>
    <row r="135" spans="2:4" ht="14.25">
      <c r="B135" s="287" t="s">
        <v>2557</v>
      </c>
      <c r="C135" s="288">
        <v>23.25</v>
      </c>
      <c r="D135" s="293"/>
    </row>
    <row r="136" spans="2:4" ht="14.25">
      <c r="B136" s="287" t="s">
        <v>2557</v>
      </c>
      <c r="C136" s="288">
        <v>316.98</v>
      </c>
      <c r="D136" s="293"/>
    </row>
    <row r="137" spans="2:4" ht="14.25">
      <c r="B137" s="287" t="s">
        <v>2557</v>
      </c>
      <c r="C137" s="288">
        <v>10</v>
      </c>
      <c r="D137" s="290"/>
    </row>
    <row r="138" spans="2:4" ht="14.25">
      <c r="B138" s="287" t="s">
        <v>2557</v>
      </c>
      <c r="C138" s="288">
        <v>100</v>
      </c>
      <c r="D138" s="290"/>
    </row>
    <row r="139" spans="2:4" ht="14.25">
      <c r="B139" s="287" t="s">
        <v>2557</v>
      </c>
      <c r="C139" s="288">
        <v>40</v>
      </c>
      <c r="D139" s="290"/>
    </row>
    <row r="140" spans="2:4" ht="14.25">
      <c r="B140" s="287" t="s">
        <v>2557</v>
      </c>
      <c r="C140" s="288">
        <v>120</v>
      </c>
      <c r="D140" s="290"/>
    </row>
    <row r="141" spans="2:4" ht="14.25">
      <c r="B141" s="287" t="s">
        <v>2556</v>
      </c>
      <c r="C141" s="288">
        <v>100</v>
      </c>
      <c r="D141" s="290"/>
    </row>
    <row r="142" spans="2:4" ht="14.25">
      <c r="B142" s="287" t="s">
        <v>2556</v>
      </c>
      <c r="C142" s="288">
        <v>25</v>
      </c>
      <c r="D142" s="290"/>
    </row>
    <row r="143" spans="2:4" ht="14.25">
      <c r="B143" s="287" t="s">
        <v>2555</v>
      </c>
      <c r="C143" s="288">
        <v>36</v>
      </c>
      <c r="D143" s="290"/>
    </row>
    <row r="144" spans="2:4" ht="14.25">
      <c r="B144" s="287" t="s">
        <v>2555</v>
      </c>
      <c r="C144" s="288">
        <v>71.5</v>
      </c>
      <c r="D144" s="290"/>
    </row>
    <row r="145" spans="2:4" ht="14.25">
      <c r="B145" s="287" t="s">
        <v>2555</v>
      </c>
      <c r="C145" s="288">
        <v>20</v>
      </c>
      <c r="D145" s="290"/>
    </row>
    <row r="146" spans="2:4" ht="14.25">
      <c r="B146" s="287" t="s">
        <v>2555</v>
      </c>
      <c r="C146" s="288">
        <v>300</v>
      </c>
      <c r="D146" s="290" t="s">
        <v>2605</v>
      </c>
    </row>
    <row r="147" spans="2:4" ht="14.25">
      <c r="B147" s="287" t="s">
        <v>2555</v>
      </c>
      <c r="C147" s="288">
        <v>439.99</v>
      </c>
      <c r="D147" s="290"/>
    </row>
    <row r="148" spans="2:4" ht="14.25">
      <c r="B148" s="287" t="s">
        <v>2555</v>
      </c>
      <c r="C148" s="288">
        <v>100</v>
      </c>
      <c r="D148" s="290"/>
    </row>
    <row r="149" spans="2:4" ht="14.25">
      <c r="B149" s="287" t="s">
        <v>2554</v>
      </c>
      <c r="C149" s="288">
        <v>38</v>
      </c>
      <c r="D149" s="293"/>
    </row>
    <row r="150" spans="2:4" ht="14.25">
      <c r="B150" s="287" t="s">
        <v>2554</v>
      </c>
      <c r="C150" s="288">
        <v>35.75</v>
      </c>
      <c r="D150" s="293"/>
    </row>
    <row r="151" spans="2:4" ht="14.25">
      <c r="B151" s="287" t="s">
        <v>2554</v>
      </c>
      <c r="C151" s="288">
        <v>25</v>
      </c>
      <c r="D151" s="293"/>
    </row>
    <row r="152" spans="2:4" ht="14.25">
      <c r="B152" s="287" t="s">
        <v>2554</v>
      </c>
      <c r="C152" s="288">
        <v>487.8</v>
      </c>
      <c r="D152" s="293"/>
    </row>
    <row r="153" spans="2:4" ht="14.25">
      <c r="B153" s="287" t="s">
        <v>2554</v>
      </c>
      <c r="C153" s="288">
        <v>158</v>
      </c>
      <c r="D153" s="293"/>
    </row>
    <row r="154" spans="2:4" ht="14.25">
      <c r="B154" s="287" t="s">
        <v>2554</v>
      </c>
      <c r="C154" s="288">
        <v>50</v>
      </c>
      <c r="D154" s="290"/>
    </row>
    <row r="155" spans="2:4" ht="14.25">
      <c r="B155" s="287" t="s">
        <v>2554</v>
      </c>
      <c r="C155" s="288">
        <v>29.05</v>
      </c>
      <c r="D155" s="290"/>
    </row>
    <row r="156" spans="2:4" ht="14.25">
      <c r="B156" s="287" t="s">
        <v>2554</v>
      </c>
      <c r="C156" s="288">
        <v>100</v>
      </c>
      <c r="D156" s="290"/>
    </row>
    <row r="157" spans="2:4" ht="14.25">
      <c r="B157" s="287" t="s">
        <v>2606</v>
      </c>
      <c r="C157" s="288">
        <v>90</v>
      </c>
      <c r="D157" s="290"/>
    </row>
    <row r="158" spans="2:4" ht="14.25">
      <c r="B158" s="287" t="s">
        <v>2606</v>
      </c>
      <c r="C158" s="288">
        <v>25</v>
      </c>
      <c r="D158" s="290"/>
    </row>
    <row r="159" spans="2:4" ht="14.25">
      <c r="B159" s="287" t="s">
        <v>2606</v>
      </c>
      <c r="C159" s="288">
        <v>30</v>
      </c>
      <c r="D159" s="290"/>
    </row>
    <row r="160" spans="2:4" ht="14.25">
      <c r="B160" s="287" t="s">
        <v>2606</v>
      </c>
      <c r="C160" s="288">
        <v>25</v>
      </c>
      <c r="D160" s="290"/>
    </row>
    <row r="161" spans="2:4" ht="14.25">
      <c r="B161" s="287" t="s">
        <v>2606</v>
      </c>
      <c r="C161" s="288">
        <v>140.64000000000001</v>
      </c>
      <c r="D161" s="290"/>
    </row>
    <row r="162" spans="2:4" ht="14.25">
      <c r="B162" s="287" t="s">
        <v>2553</v>
      </c>
      <c r="C162" s="288">
        <v>10</v>
      </c>
      <c r="D162" s="290"/>
    </row>
    <row r="163" spans="2:4" ht="14.25">
      <c r="B163" s="287" t="s">
        <v>2553</v>
      </c>
      <c r="C163" s="288">
        <v>45</v>
      </c>
      <c r="D163" s="293"/>
    </row>
    <row r="164" spans="2:4" ht="14.25">
      <c r="B164" s="287" t="s">
        <v>2553</v>
      </c>
      <c r="C164" s="288">
        <v>30</v>
      </c>
      <c r="D164" s="293"/>
    </row>
    <row r="165" spans="2:4" ht="14.25">
      <c r="B165" s="287" t="s">
        <v>2553</v>
      </c>
      <c r="C165" s="288">
        <v>99</v>
      </c>
      <c r="D165" s="293"/>
    </row>
    <row r="166" spans="2:4" ht="14.25">
      <c r="B166" s="287" t="s">
        <v>2553</v>
      </c>
      <c r="C166" s="288">
        <v>40</v>
      </c>
      <c r="D166" s="293"/>
    </row>
    <row r="167" spans="2:4" ht="14.25">
      <c r="B167" s="287" t="s">
        <v>2553</v>
      </c>
      <c r="C167" s="288">
        <v>100</v>
      </c>
      <c r="D167" s="293"/>
    </row>
    <row r="168" spans="2:4" ht="14.25">
      <c r="B168" s="287" t="s">
        <v>2553</v>
      </c>
      <c r="C168" s="288">
        <v>17.5</v>
      </c>
      <c r="D168" s="290"/>
    </row>
    <row r="169" spans="2:4" ht="14.25">
      <c r="B169" s="287" t="s">
        <v>2607</v>
      </c>
      <c r="C169" s="288">
        <v>88.03</v>
      </c>
      <c r="D169" s="290"/>
    </row>
    <row r="170" spans="2:4" ht="14.25">
      <c r="B170" s="287" t="s">
        <v>2607</v>
      </c>
      <c r="C170" s="288">
        <v>20.53</v>
      </c>
      <c r="D170" s="293"/>
    </row>
    <row r="171" spans="2:4" ht="14.25">
      <c r="B171" s="287" t="s">
        <v>2607</v>
      </c>
      <c r="C171" s="288">
        <v>41.5</v>
      </c>
      <c r="D171" s="290"/>
    </row>
    <row r="172" spans="2:4" ht="14.25">
      <c r="B172" s="287" t="s">
        <v>2607</v>
      </c>
      <c r="C172" s="288">
        <v>77.75</v>
      </c>
      <c r="D172" s="290"/>
    </row>
    <row r="173" spans="2:4" ht="14.25">
      <c r="B173" s="287" t="s">
        <v>2607</v>
      </c>
      <c r="C173" s="288">
        <v>100</v>
      </c>
      <c r="D173" s="290"/>
    </row>
    <row r="174" spans="2:4" ht="14.25">
      <c r="B174" s="287" t="s">
        <v>2607</v>
      </c>
      <c r="C174" s="288">
        <v>32.85</v>
      </c>
      <c r="D174" s="290"/>
    </row>
    <row r="175" spans="2:4" ht="14.25">
      <c r="B175" s="287" t="s">
        <v>2607</v>
      </c>
      <c r="C175" s="288">
        <v>25</v>
      </c>
      <c r="D175" s="293"/>
    </row>
    <row r="176" spans="2:4" ht="14.25">
      <c r="B176" s="287" t="s">
        <v>2552</v>
      </c>
      <c r="C176" s="288">
        <v>20.55</v>
      </c>
      <c r="D176" s="293"/>
    </row>
    <row r="177" spans="2:4" ht="14.25">
      <c r="B177" s="287" t="s">
        <v>2552</v>
      </c>
      <c r="C177" s="288">
        <v>50</v>
      </c>
      <c r="D177" s="293"/>
    </row>
    <row r="178" spans="2:4" ht="14.25">
      <c r="B178" s="287" t="s">
        <v>2552</v>
      </c>
      <c r="C178" s="288">
        <v>50</v>
      </c>
      <c r="D178" s="293"/>
    </row>
    <row r="179" spans="2:4" ht="14.25">
      <c r="B179" s="287" t="s">
        <v>2552</v>
      </c>
      <c r="C179" s="288">
        <v>10</v>
      </c>
      <c r="D179" s="293"/>
    </row>
    <row r="180" spans="2:4" ht="14.25">
      <c r="B180" s="287" t="s">
        <v>2552</v>
      </c>
      <c r="C180" s="288">
        <v>10</v>
      </c>
      <c r="D180" s="293"/>
    </row>
    <row r="181" spans="2:4" ht="14.25">
      <c r="B181" s="287" t="s">
        <v>2552</v>
      </c>
      <c r="C181" s="288">
        <v>10</v>
      </c>
      <c r="D181" s="293"/>
    </row>
    <row r="182" spans="2:4" ht="14.25">
      <c r="B182" s="287" t="s">
        <v>2552</v>
      </c>
      <c r="C182" s="288">
        <v>70.08</v>
      </c>
      <c r="D182" s="293"/>
    </row>
    <row r="183" spans="2:4" ht="14.25">
      <c r="B183" s="287" t="s">
        <v>2552</v>
      </c>
      <c r="C183" s="288">
        <v>20</v>
      </c>
      <c r="D183" s="293"/>
    </row>
    <row r="184" spans="2:4" ht="14.25">
      <c r="B184" s="287" t="s">
        <v>2552</v>
      </c>
      <c r="C184" s="288">
        <v>50</v>
      </c>
      <c r="D184" s="293"/>
    </row>
    <row r="185" spans="2:4" ht="14.25">
      <c r="B185" s="287" t="s">
        <v>2552</v>
      </c>
      <c r="C185" s="288">
        <v>88.4</v>
      </c>
      <c r="D185" s="293"/>
    </row>
    <row r="186" spans="2:4" ht="14.25">
      <c r="B186" s="287" t="s">
        <v>2552</v>
      </c>
      <c r="C186" s="288">
        <v>25</v>
      </c>
      <c r="D186" s="293"/>
    </row>
  </sheetData>
  <sheetProtection algorithmName="SHA-512" hashValue="NQ8CbPX8TTCkFvPXmgUJejE5J4zm7g4opLdOnShqjh+fVGUTZX1rZkk7GFH73ZHBjjqoWL6sOhCk/WWNpTYthg==" saltValue="GHu5R0evHW//QtRXyeTNbw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678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42" customWidth="1"/>
    <col min="3" max="3" width="21.7109375" style="256" customWidth="1"/>
    <col min="4" max="4" width="26.85546875" style="35" customWidth="1"/>
    <col min="5" max="5" width="21.7109375" style="200" customWidth="1"/>
    <col min="6" max="6" width="35.28515625" style="1" bestFit="1" customWidth="1"/>
    <col min="7" max="7" width="14.140625" style="1" bestFit="1" customWidth="1"/>
    <col min="8" max="16384" width="9.140625" style="1"/>
  </cols>
  <sheetData>
    <row r="1" spans="1:8" ht="36.6" customHeight="1">
      <c r="A1" s="18"/>
      <c r="B1" s="39"/>
      <c r="C1" s="341" t="s">
        <v>146</v>
      </c>
      <c r="D1" s="341"/>
      <c r="E1" s="341"/>
    </row>
    <row r="2" spans="1:8" ht="14.25">
      <c r="B2" s="328" t="s">
        <v>13</v>
      </c>
      <c r="C2" s="329">
        <f>SUM(C678-D678)</f>
        <v>1103041.57</v>
      </c>
      <c r="D2" s="33"/>
      <c r="E2" s="317"/>
      <c r="F2" s="33"/>
      <c r="G2" s="330"/>
    </row>
    <row r="3" spans="1:8">
      <c r="B3" s="40"/>
      <c r="C3" s="259"/>
      <c r="D3" s="34"/>
      <c r="E3" s="189"/>
    </row>
    <row r="4" spans="1:8" s="26" customFormat="1" ht="36.6" customHeight="1">
      <c r="B4" s="41" t="s">
        <v>9</v>
      </c>
      <c r="C4" s="324" t="s">
        <v>14</v>
      </c>
      <c r="D4" s="324" t="s">
        <v>5098</v>
      </c>
      <c r="E4" s="260" t="s">
        <v>10</v>
      </c>
      <c r="F4" s="38" t="s">
        <v>4</v>
      </c>
      <c r="G4" s="196" t="s">
        <v>16</v>
      </c>
    </row>
    <row r="5" spans="1:8" ht="15" customHeight="1">
      <c r="B5" s="198">
        <v>42583</v>
      </c>
      <c r="C5" s="325">
        <v>1000</v>
      </c>
      <c r="D5" s="325">
        <f>SUM(C5-E5)</f>
        <v>25</v>
      </c>
      <c r="E5" s="261">
        <v>975</v>
      </c>
      <c r="F5" s="202" t="s">
        <v>393</v>
      </c>
      <c r="G5" s="308" t="s">
        <v>3853</v>
      </c>
      <c r="H5" s="305" t="str">
        <f>RIGHT(G5,4)</f>
        <v>0730</v>
      </c>
    </row>
    <row r="6" spans="1:8" ht="15" customHeight="1">
      <c r="B6" s="198">
        <v>42583</v>
      </c>
      <c r="C6" s="325">
        <v>2000</v>
      </c>
      <c r="D6" s="325">
        <f t="shared" ref="D6:D69" si="0">SUM(C6-E6)</f>
        <v>50</v>
      </c>
      <c r="E6" s="261">
        <v>1950</v>
      </c>
      <c r="F6" s="202" t="s">
        <v>394</v>
      </c>
      <c r="G6" s="308" t="s">
        <v>3854</v>
      </c>
      <c r="H6" s="305" t="str">
        <f t="shared" ref="H6:H69" si="1">RIGHT(G6,4)</f>
        <v>8091</v>
      </c>
    </row>
    <row r="7" spans="1:8" ht="13.35" customHeight="1">
      <c r="B7" s="198">
        <v>42583</v>
      </c>
      <c r="C7" s="325">
        <v>1000</v>
      </c>
      <c r="D7" s="325">
        <f t="shared" si="0"/>
        <v>25</v>
      </c>
      <c r="E7" s="261">
        <v>975</v>
      </c>
      <c r="F7" s="202" t="s">
        <v>395</v>
      </c>
      <c r="G7" s="308" t="s">
        <v>3855</v>
      </c>
      <c r="H7" s="305" t="str">
        <f t="shared" si="1"/>
        <v>7361</v>
      </c>
    </row>
    <row r="8" spans="1:8" ht="15" customHeight="1">
      <c r="B8" s="198">
        <v>42583</v>
      </c>
      <c r="C8" s="325">
        <v>500</v>
      </c>
      <c r="D8" s="325">
        <f t="shared" si="0"/>
        <v>12.5</v>
      </c>
      <c r="E8" s="261">
        <v>487.5</v>
      </c>
      <c r="F8" s="202" t="s">
        <v>393</v>
      </c>
      <c r="G8" s="308" t="s">
        <v>3855</v>
      </c>
      <c r="H8" s="305" t="str">
        <f t="shared" si="1"/>
        <v>7361</v>
      </c>
    </row>
    <row r="9" spans="1:8" ht="14.45" customHeight="1">
      <c r="B9" s="198">
        <v>42583</v>
      </c>
      <c r="C9" s="325">
        <v>200</v>
      </c>
      <c r="D9" s="325">
        <f t="shared" si="0"/>
        <v>5</v>
      </c>
      <c r="E9" s="261">
        <v>195</v>
      </c>
      <c r="F9" s="202" t="s">
        <v>393</v>
      </c>
      <c r="G9" s="308" t="s">
        <v>3856</v>
      </c>
      <c r="H9" s="305" t="str">
        <f t="shared" si="1"/>
        <v>0164</v>
      </c>
    </row>
    <row r="10" spans="1:8" ht="14.45" customHeight="1">
      <c r="B10" s="198">
        <v>42583</v>
      </c>
      <c r="C10" s="325">
        <v>885</v>
      </c>
      <c r="D10" s="325">
        <f t="shared" si="0"/>
        <v>26.549999999999955</v>
      </c>
      <c r="E10" s="261">
        <v>858.45</v>
      </c>
      <c r="F10" s="202" t="s">
        <v>394</v>
      </c>
      <c r="G10" s="308" t="s">
        <v>3857</v>
      </c>
      <c r="H10" s="305" t="str">
        <f t="shared" si="1"/>
        <v>2885</v>
      </c>
    </row>
    <row r="11" spans="1:8" ht="14.45" customHeight="1">
      <c r="B11" s="198">
        <v>42583</v>
      </c>
      <c r="C11" s="325">
        <v>1000</v>
      </c>
      <c r="D11" s="325">
        <f t="shared" si="0"/>
        <v>25</v>
      </c>
      <c r="E11" s="261">
        <v>975</v>
      </c>
      <c r="F11" s="202" t="s">
        <v>394</v>
      </c>
      <c r="G11" s="308" t="s">
        <v>3858</v>
      </c>
      <c r="H11" s="305" t="str">
        <f t="shared" si="1"/>
        <v>6162</v>
      </c>
    </row>
    <row r="12" spans="1:8" ht="15" customHeight="1">
      <c r="B12" s="198">
        <v>42583</v>
      </c>
      <c r="C12" s="325">
        <v>300</v>
      </c>
      <c r="D12" s="325">
        <f t="shared" si="0"/>
        <v>7.5</v>
      </c>
      <c r="E12" s="261">
        <v>292.5</v>
      </c>
      <c r="F12" s="202" t="s">
        <v>396</v>
      </c>
      <c r="G12" s="308" t="s">
        <v>3859</v>
      </c>
      <c r="H12" s="305" t="str">
        <f t="shared" si="1"/>
        <v>9559</v>
      </c>
    </row>
    <row r="13" spans="1:8" ht="14.45" customHeight="1">
      <c r="B13" s="198">
        <v>42583</v>
      </c>
      <c r="C13" s="325">
        <v>1000</v>
      </c>
      <c r="D13" s="325">
        <f t="shared" si="0"/>
        <v>32</v>
      </c>
      <c r="E13" s="261">
        <v>968</v>
      </c>
      <c r="F13" s="202" t="s">
        <v>395</v>
      </c>
      <c r="G13" s="308" t="s">
        <v>3860</v>
      </c>
      <c r="H13" s="305" t="str">
        <f t="shared" si="1"/>
        <v>2818</v>
      </c>
    </row>
    <row r="14" spans="1:8" ht="14.45" customHeight="1">
      <c r="B14" s="198">
        <v>42583</v>
      </c>
      <c r="C14" s="325">
        <v>1000</v>
      </c>
      <c r="D14" s="325">
        <f t="shared" si="0"/>
        <v>32</v>
      </c>
      <c r="E14" s="261">
        <v>968</v>
      </c>
      <c r="F14" s="202" t="s">
        <v>395</v>
      </c>
      <c r="G14" s="308" t="s">
        <v>3861</v>
      </c>
      <c r="H14" s="305" t="str">
        <f t="shared" si="1"/>
        <v>5059</v>
      </c>
    </row>
    <row r="15" spans="1:8" ht="13.35" customHeight="1">
      <c r="B15" s="198">
        <v>42583</v>
      </c>
      <c r="C15" s="325">
        <v>10000</v>
      </c>
      <c r="D15" s="325">
        <f t="shared" si="0"/>
        <v>270</v>
      </c>
      <c r="E15" s="261">
        <v>9730</v>
      </c>
      <c r="F15" s="202" t="s">
        <v>395</v>
      </c>
      <c r="G15" s="308" t="s">
        <v>3862</v>
      </c>
      <c r="H15" s="305" t="str">
        <f t="shared" si="1"/>
        <v>8150</v>
      </c>
    </row>
    <row r="16" spans="1:8" ht="13.35" customHeight="1">
      <c r="B16" s="198">
        <v>42583</v>
      </c>
      <c r="C16" s="325">
        <v>500</v>
      </c>
      <c r="D16" s="325">
        <f t="shared" si="0"/>
        <v>12.5</v>
      </c>
      <c r="E16" s="261">
        <v>487.5</v>
      </c>
      <c r="F16" s="202" t="s">
        <v>394</v>
      </c>
      <c r="G16" s="308" t="s">
        <v>3863</v>
      </c>
      <c r="H16" s="305" t="str">
        <f t="shared" si="1"/>
        <v>2122</v>
      </c>
    </row>
    <row r="17" spans="2:8" ht="15" customHeight="1">
      <c r="B17" s="198">
        <v>42583</v>
      </c>
      <c r="C17" s="325">
        <v>100</v>
      </c>
      <c r="D17" s="325">
        <f t="shared" si="0"/>
        <v>2.5</v>
      </c>
      <c r="E17" s="261">
        <v>97.5</v>
      </c>
      <c r="F17" s="202" t="s">
        <v>395</v>
      </c>
      <c r="G17" s="308" t="s">
        <v>3864</v>
      </c>
      <c r="H17" s="305" t="str">
        <f t="shared" si="1"/>
        <v>8398</v>
      </c>
    </row>
    <row r="18" spans="2:8">
      <c r="B18" s="198">
        <v>42583</v>
      </c>
      <c r="C18" s="325">
        <v>300</v>
      </c>
      <c r="D18" s="325">
        <f t="shared" si="0"/>
        <v>7.5</v>
      </c>
      <c r="E18" s="261">
        <v>292.5</v>
      </c>
      <c r="F18" s="202" t="s">
        <v>395</v>
      </c>
      <c r="G18" s="308" t="s">
        <v>3865</v>
      </c>
      <c r="H18" s="305" t="str">
        <f t="shared" si="1"/>
        <v>2551</v>
      </c>
    </row>
    <row r="19" spans="2:8" ht="14.45" customHeight="1">
      <c r="B19" s="198">
        <v>42583</v>
      </c>
      <c r="C19" s="325">
        <v>200</v>
      </c>
      <c r="D19" s="325">
        <f t="shared" si="0"/>
        <v>6.4000000000000057</v>
      </c>
      <c r="E19" s="261">
        <v>193.6</v>
      </c>
      <c r="F19" s="202" t="s">
        <v>395</v>
      </c>
      <c r="G19" s="308" t="s">
        <v>3866</v>
      </c>
      <c r="H19" s="305" t="str">
        <f t="shared" si="1"/>
        <v>2479</v>
      </c>
    </row>
    <row r="20" spans="2:8" ht="15" customHeight="1">
      <c r="B20" s="198">
        <v>42583</v>
      </c>
      <c r="C20" s="325">
        <v>100</v>
      </c>
      <c r="D20" s="325">
        <f t="shared" si="0"/>
        <v>2.5</v>
      </c>
      <c r="E20" s="261">
        <v>97.5</v>
      </c>
      <c r="F20" s="202" t="s">
        <v>397</v>
      </c>
      <c r="G20" s="308" t="s">
        <v>3867</v>
      </c>
      <c r="H20" s="305" t="str">
        <f t="shared" si="1"/>
        <v>0822</v>
      </c>
    </row>
    <row r="21" spans="2:8">
      <c r="B21" s="198">
        <v>42583</v>
      </c>
      <c r="C21" s="325">
        <v>100</v>
      </c>
      <c r="D21" s="325">
        <f t="shared" si="0"/>
        <v>2.5</v>
      </c>
      <c r="E21" s="261">
        <v>97.5</v>
      </c>
      <c r="F21" s="202" t="s">
        <v>398</v>
      </c>
      <c r="G21" s="308" t="s">
        <v>3867</v>
      </c>
      <c r="H21" s="305" t="str">
        <f t="shared" si="1"/>
        <v>0822</v>
      </c>
    </row>
    <row r="22" spans="2:8" ht="14.45" customHeight="1">
      <c r="B22" s="198">
        <v>42583</v>
      </c>
      <c r="C22" s="325">
        <v>100</v>
      </c>
      <c r="D22" s="325">
        <f t="shared" si="0"/>
        <v>2.5</v>
      </c>
      <c r="E22" s="261">
        <v>97.5</v>
      </c>
      <c r="F22" s="202" t="s">
        <v>393</v>
      </c>
      <c r="G22" s="308" t="s">
        <v>3867</v>
      </c>
      <c r="H22" s="305" t="str">
        <f t="shared" si="1"/>
        <v>0822</v>
      </c>
    </row>
    <row r="23" spans="2:8">
      <c r="B23" s="198">
        <v>42583</v>
      </c>
      <c r="C23" s="325">
        <v>100</v>
      </c>
      <c r="D23" s="325">
        <f t="shared" si="0"/>
        <v>2.5</v>
      </c>
      <c r="E23" s="261">
        <v>97.5</v>
      </c>
      <c r="F23" s="202" t="s">
        <v>396</v>
      </c>
      <c r="G23" s="308" t="s">
        <v>3867</v>
      </c>
      <c r="H23" s="305" t="str">
        <f t="shared" si="1"/>
        <v>0822</v>
      </c>
    </row>
    <row r="24" spans="2:8">
      <c r="B24" s="198">
        <v>42583</v>
      </c>
      <c r="C24" s="325">
        <v>100</v>
      </c>
      <c r="D24" s="325">
        <f t="shared" si="0"/>
        <v>2.5</v>
      </c>
      <c r="E24" s="261">
        <v>97.5</v>
      </c>
      <c r="F24" s="202" t="s">
        <v>396</v>
      </c>
      <c r="G24" s="308" t="s">
        <v>3867</v>
      </c>
      <c r="H24" s="305" t="str">
        <f t="shared" si="1"/>
        <v>0822</v>
      </c>
    </row>
    <row r="25" spans="2:8" ht="15" customHeight="1">
      <c r="B25" s="198">
        <v>42583</v>
      </c>
      <c r="C25" s="325">
        <v>500</v>
      </c>
      <c r="D25" s="325">
        <f t="shared" si="0"/>
        <v>12.5</v>
      </c>
      <c r="E25" s="261">
        <v>487.5</v>
      </c>
      <c r="F25" s="202" t="s">
        <v>398</v>
      </c>
      <c r="G25" s="308" t="s">
        <v>3868</v>
      </c>
      <c r="H25" s="305" t="str">
        <f t="shared" si="1"/>
        <v>9883</v>
      </c>
    </row>
    <row r="26" spans="2:8">
      <c r="B26" s="198">
        <v>42583</v>
      </c>
      <c r="C26" s="325">
        <v>6000</v>
      </c>
      <c r="D26" s="325">
        <f t="shared" si="0"/>
        <v>162</v>
      </c>
      <c r="E26" s="261">
        <v>5838</v>
      </c>
      <c r="F26" s="202" t="s">
        <v>395</v>
      </c>
      <c r="G26" s="308" t="s">
        <v>3869</v>
      </c>
      <c r="H26" s="305" t="str">
        <f t="shared" si="1"/>
        <v>0001</v>
      </c>
    </row>
    <row r="27" spans="2:8" ht="14.45" customHeight="1">
      <c r="B27" s="198">
        <v>42583</v>
      </c>
      <c r="C27" s="325">
        <v>500</v>
      </c>
      <c r="D27" s="325">
        <f t="shared" si="0"/>
        <v>12.5</v>
      </c>
      <c r="E27" s="261">
        <v>487.5</v>
      </c>
      <c r="F27" s="202" t="s">
        <v>394</v>
      </c>
      <c r="G27" s="308" t="s">
        <v>3870</v>
      </c>
      <c r="H27" s="305" t="str">
        <f t="shared" si="1"/>
        <v>5072</v>
      </c>
    </row>
    <row r="28" spans="2:8" ht="14.45" customHeight="1">
      <c r="B28" s="198">
        <v>42583</v>
      </c>
      <c r="C28" s="325">
        <v>1300</v>
      </c>
      <c r="D28" s="325">
        <f t="shared" si="0"/>
        <v>32.5</v>
      </c>
      <c r="E28" s="261">
        <v>1267.5</v>
      </c>
      <c r="F28" s="202" t="s">
        <v>399</v>
      </c>
      <c r="G28" s="308" t="s">
        <v>3871</v>
      </c>
      <c r="H28" s="305" t="str">
        <f t="shared" si="1"/>
        <v>3089</v>
      </c>
    </row>
    <row r="29" spans="2:8">
      <c r="B29" s="198">
        <v>42583</v>
      </c>
      <c r="C29" s="325">
        <v>500</v>
      </c>
      <c r="D29" s="325">
        <f t="shared" si="0"/>
        <v>12.5</v>
      </c>
      <c r="E29" s="261">
        <v>487.5</v>
      </c>
      <c r="F29" s="202" t="s">
        <v>393</v>
      </c>
      <c r="G29" s="308" t="s">
        <v>3872</v>
      </c>
      <c r="H29" s="305" t="str">
        <f t="shared" si="1"/>
        <v>4900</v>
      </c>
    </row>
    <row r="30" spans="2:8" ht="14.45" customHeight="1">
      <c r="B30" s="198">
        <v>42583</v>
      </c>
      <c r="C30" s="325">
        <v>3000</v>
      </c>
      <c r="D30" s="325">
        <f t="shared" si="0"/>
        <v>96</v>
      </c>
      <c r="E30" s="261">
        <v>2904</v>
      </c>
      <c r="F30" s="202" t="s">
        <v>400</v>
      </c>
      <c r="G30" s="308" t="s">
        <v>3873</v>
      </c>
      <c r="H30" s="305" t="str">
        <f t="shared" si="1"/>
        <v>9753</v>
      </c>
    </row>
    <row r="31" spans="2:8">
      <c r="B31" s="198">
        <v>42584</v>
      </c>
      <c r="C31" s="325">
        <v>25000</v>
      </c>
      <c r="D31" s="325">
        <f t="shared" si="0"/>
        <v>800</v>
      </c>
      <c r="E31" s="261">
        <v>24200</v>
      </c>
      <c r="F31" s="202" t="s">
        <v>398</v>
      </c>
      <c r="G31" s="308" t="s">
        <v>3874</v>
      </c>
      <c r="H31" s="305" t="str">
        <f t="shared" si="1"/>
        <v>3737</v>
      </c>
    </row>
    <row r="32" spans="2:8" ht="15" customHeight="1">
      <c r="B32" s="198">
        <v>42584</v>
      </c>
      <c r="C32" s="325">
        <v>2500</v>
      </c>
      <c r="D32" s="325">
        <f t="shared" si="0"/>
        <v>80</v>
      </c>
      <c r="E32" s="261">
        <v>2420</v>
      </c>
      <c r="F32" s="202" t="s">
        <v>394</v>
      </c>
      <c r="G32" s="308" t="s">
        <v>3875</v>
      </c>
      <c r="H32" s="305" t="str">
        <f t="shared" si="1"/>
        <v>8511</v>
      </c>
    </row>
    <row r="33" spans="2:8" ht="15" customHeight="1">
      <c r="B33" s="198">
        <v>42584</v>
      </c>
      <c r="C33" s="325">
        <v>1000</v>
      </c>
      <c r="D33" s="325">
        <f t="shared" si="0"/>
        <v>32</v>
      </c>
      <c r="E33" s="261">
        <v>968</v>
      </c>
      <c r="F33" s="202" t="s">
        <v>397</v>
      </c>
      <c r="G33" s="308" t="s">
        <v>3876</v>
      </c>
      <c r="H33" s="305" t="str">
        <f t="shared" si="1"/>
        <v>0298</v>
      </c>
    </row>
    <row r="34" spans="2:8" ht="15" customHeight="1">
      <c r="B34" s="198">
        <v>42584</v>
      </c>
      <c r="C34" s="325">
        <v>2000</v>
      </c>
      <c r="D34" s="325">
        <f t="shared" si="0"/>
        <v>70</v>
      </c>
      <c r="E34" s="261">
        <v>1930</v>
      </c>
      <c r="F34" s="202" t="s">
        <v>400</v>
      </c>
      <c r="G34" s="308" t="s">
        <v>3877</v>
      </c>
      <c r="H34" s="305" t="str">
        <f t="shared" si="1"/>
        <v>4026</v>
      </c>
    </row>
    <row r="35" spans="2:8" ht="14.45" customHeight="1">
      <c r="B35" s="198">
        <v>42584</v>
      </c>
      <c r="C35" s="325">
        <v>1130</v>
      </c>
      <c r="D35" s="325">
        <f t="shared" si="0"/>
        <v>28.25</v>
      </c>
      <c r="E35" s="261">
        <v>1101.75</v>
      </c>
      <c r="F35" s="202" t="s">
        <v>399</v>
      </c>
      <c r="G35" s="308" t="s">
        <v>3878</v>
      </c>
      <c r="H35" s="305" t="str">
        <f t="shared" si="1"/>
        <v>7776</v>
      </c>
    </row>
    <row r="36" spans="2:8" ht="13.35" customHeight="1">
      <c r="B36" s="198">
        <v>42584</v>
      </c>
      <c r="C36" s="325">
        <v>6000</v>
      </c>
      <c r="D36" s="325">
        <f t="shared" si="0"/>
        <v>150</v>
      </c>
      <c r="E36" s="261">
        <v>5850</v>
      </c>
      <c r="F36" s="202" t="s">
        <v>400</v>
      </c>
      <c r="G36" s="308" t="s">
        <v>3879</v>
      </c>
      <c r="H36" s="305" t="str">
        <f t="shared" si="1"/>
        <v>5966</v>
      </c>
    </row>
    <row r="37" spans="2:8" ht="15" customHeight="1">
      <c r="B37" s="198">
        <v>42584</v>
      </c>
      <c r="C37" s="325">
        <v>500</v>
      </c>
      <c r="D37" s="325">
        <f t="shared" si="0"/>
        <v>12.5</v>
      </c>
      <c r="E37" s="261">
        <v>487.5</v>
      </c>
      <c r="F37" s="202" t="s">
        <v>394</v>
      </c>
      <c r="G37" s="308" t="s">
        <v>3880</v>
      </c>
      <c r="H37" s="305" t="str">
        <f t="shared" si="1"/>
        <v>6229</v>
      </c>
    </row>
    <row r="38" spans="2:8" ht="13.35" customHeight="1">
      <c r="B38" s="198">
        <v>42584</v>
      </c>
      <c r="C38" s="325">
        <v>10000</v>
      </c>
      <c r="D38" s="325">
        <f t="shared" si="0"/>
        <v>250</v>
      </c>
      <c r="E38" s="261">
        <v>9750</v>
      </c>
      <c r="F38" s="202" t="s">
        <v>399</v>
      </c>
      <c r="G38" s="308" t="s">
        <v>3881</v>
      </c>
      <c r="H38" s="305" t="str">
        <f t="shared" si="1"/>
        <v>0335</v>
      </c>
    </row>
    <row r="39" spans="2:8" ht="15" customHeight="1">
      <c r="B39" s="198">
        <v>42584</v>
      </c>
      <c r="C39" s="325">
        <v>5000</v>
      </c>
      <c r="D39" s="325">
        <f t="shared" si="0"/>
        <v>125</v>
      </c>
      <c r="E39" s="261">
        <v>4875</v>
      </c>
      <c r="F39" s="202" t="s">
        <v>397</v>
      </c>
      <c r="G39" s="308" t="s">
        <v>3881</v>
      </c>
      <c r="H39" s="305" t="str">
        <f t="shared" si="1"/>
        <v>0335</v>
      </c>
    </row>
    <row r="40" spans="2:8" ht="13.35" customHeight="1">
      <c r="B40" s="198">
        <v>42584</v>
      </c>
      <c r="C40" s="325">
        <v>1000</v>
      </c>
      <c r="D40" s="325">
        <f t="shared" si="0"/>
        <v>25</v>
      </c>
      <c r="E40" s="261">
        <v>975</v>
      </c>
      <c r="F40" s="202" t="s">
        <v>394</v>
      </c>
      <c r="G40" s="308" t="s">
        <v>3882</v>
      </c>
      <c r="H40" s="305" t="str">
        <f t="shared" si="1"/>
        <v>9092</v>
      </c>
    </row>
    <row r="41" spans="2:8" ht="14.45" customHeight="1">
      <c r="B41" s="198">
        <v>42584</v>
      </c>
      <c r="C41" s="325">
        <v>5800</v>
      </c>
      <c r="D41" s="325">
        <f t="shared" si="0"/>
        <v>145</v>
      </c>
      <c r="E41" s="261">
        <v>5655</v>
      </c>
      <c r="F41" s="202" t="s">
        <v>394</v>
      </c>
      <c r="G41" s="308" t="s">
        <v>3883</v>
      </c>
      <c r="H41" s="305" t="str">
        <f t="shared" si="1"/>
        <v>1188</v>
      </c>
    </row>
    <row r="42" spans="2:8">
      <c r="B42" s="198">
        <v>42584</v>
      </c>
      <c r="C42" s="325">
        <v>5800</v>
      </c>
      <c r="D42" s="325">
        <f t="shared" si="0"/>
        <v>145</v>
      </c>
      <c r="E42" s="261">
        <v>5655</v>
      </c>
      <c r="F42" s="202" t="s">
        <v>394</v>
      </c>
      <c r="G42" s="308" t="s">
        <v>3883</v>
      </c>
      <c r="H42" s="305" t="str">
        <f t="shared" si="1"/>
        <v>1188</v>
      </c>
    </row>
    <row r="43" spans="2:8" ht="15" customHeight="1">
      <c r="B43" s="198">
        <v>42584</v>
      </c>
      <c r="C43" s="325">
        <v>10000</v>
      </c>
      <c r="D43" s="325">
        <f t="shared" si="0"/>
        <v>250</v>
      </c>
      <c r="E43" s="261">
        <v>9750</v>
      </c>
      <c r="F43" s="202" t="s">
        <v>394</v>
      </c>
      <c r="G43" s="308" t="s">
        <v>3884</v>
      </c>
      <c r="H43" s="305" t="str">
        <f t="shared" si="1"/>
        <v>0087</v>
      </c>
    </row>
    <row r="44" spans="2:8" ht="14.45" customHeight="1">
      <c r="B44" s="198">
        <v>42584</v>
      </c>
      <c r="C44" s="325">
        <v>500</v>
      </c>
      <c r="D44" s="325">
        <f t="shared" si="0"/>
        <v>12.5</v>
      </c>
      <c r="E44" s="261">
        <v>487.5</v>
      </c>
      <c r="F44" s="202" t="s">
        <v>394</v>
      </c>
      <c r="G44" s="308" t="s">
        <v>3885</v>
      </c>
      <c r="H44" s="305" t="str">
        <f t="shared" si="1"/>
        <v>0372</v>
      </c>
    </row>
    <row r="45" spans="2:8" ht="13.35" customHeight="1">
      <c r="B45" s="198">
        <v>42584</v>
      </c>
      <c r="C45" s="325">
        <v>5000</v>
      </c>
      <c r="D45" s="325">
        <f t="shared" si="0"/>
        <v>125</v>
      </c>
      <c r="E45" s="261">
        <v>4875</v>
      </c>
      <c r="F45" s="202" t="s">
        <v>401</v>
      </c>
      <c r="G45" s="308" t="s">
        <v>3886</v>
      </c>
      <c r="H45" s="305" t="str">
        <f t="shared" si="1"/>
        <v>9767</v>
      </c>
    </row>
    <row r="46" spans="2:8">
      <c r="B46" s="198">
        <v>42584</v>
      </c>
      <c r="C46" s="325">
        <v>600</v>
      </c>
      <c r="D46" s="325">
        <f t="shared" si="0"/>
        <v>15</v>
      </c>
      <c r="E46" s="261">
        <v>585</v>
      </c>
      <c r="F46" s="202" t="s">
        <v>401</v>
      </c>
      <c r="G46" s="308" t="s">
        <v>3886</v>
      </c>
      <c r="H46" s="305" t="str">
        <f t="shared" si="1"/>
        <v>9767</v>
      </c>
    </row>
    <row r="47" spans="2:8">
      <c r="B47" s="198">
        <v>42584</v>
      </c>
      <c r="C47" s="325">
        <v>100</v>
      </c>
      <c r="D47" s="325">
        <f t="shared" si="0"/>
        <v>2.5</v>
      </c>
      <c r="E47" s="261">
        <v>97.5</v>
      </c>
      <c r="F47" s="202" t="s">
        <v>400</v>
      </c>
      <c r="G47" s="308" t="s">
        <v>3887</v>
      </c>
      <c r="H47" s="305" t="str">
        <f t="shared" si="1"/>
        <v>9009</v>
      </c>
    </row>
    <row r="48" spans="2:8">
      <c r="B48" s="198">
        <v>42584</v>
      </c>
      <c r="C48" s="325">
        <v>124.74</v>
      </c>
      <c r="D48" s="325">
        <f t="shared" si="0"/>
        <v>3.3699999999999903</v>
      </c>
      <c r="E48" s="261">
        <v>121.37</v>
      </c>
      <c r="F48" s="202" t="s">
        <v>402</v>
      </c>
      <c r="G48" s="308" t="s">
        <v>3888</v>
      </c>
      <c r="H48" s="305" t="str">
        <f t="shared" si="1"/>
        <v>7179</v>
      </c>
    </row>
    <row r="49" spans="2:8">
      <c r="B49" s="198">
        <v>42584</v>
      </c>
      <c r="C49" s="325">
        <v>500</v>
      </c>
      <c r="D49" s="325">
        <f t="shared" si="0"/>
        <v>12.5</v>
      </c>
      <c r="E49" s="261">
        <v>487.5</v>
      </c>
      <c r="F49" s="202" t="s">
        <v>402</v>
      </c>
      <c r="G49" s="308" t="s">
        <v>3889</v>
      </c>
      <c r="H49" s="305" t="str">
        <f t="shared" si="1"/>
        <v>0700</v>
      </c>
    </row>
    <row r="50" spans="2:8">
      <c r="B50" s="198">
        <v>42584</v>
      </c>
      <c r="C50" s="325">
        <v>500</v>
      </c>
      <c r="D50" s="325">
        <f t="shared" si="0"/>
        <v>12.5</v>
      </c>
      <c r="E50" s="261">
        <v>487.5</v>
      </c>
      <c r="F50" s="202" t="s">
        <v>395</v>
      </c>
      <c r="G50" s="308" t="s">
        <v>3889</v>
      </c>
      <c r="H50" s="305" t="str">
        <f t="shared" si="1"/>
        <v>0700</v>
      </c>
    </row>
    <row r="51" spans="2:8">
      <c r="B51" s="198">
        <v>42584</v>
      </c>
      <c r="C51" s="325">
        <v>500</v>
      </c>
      <c r="D51" s="325">
        <f t="shared" si="0"/>
        <v>12.5</v>
      </c>
      <c r="E51" s="261">
        <v>487.5</v>
      </c>
      <c r="F51" s="202" t="s">
        <v>403</v>
      </c>
      <c r="G51" s="308" t="s">
        <v>3890</v>
      </c>
      <c r="H51" s="305" t="str">
        <f t="shared" si="1"/>
        <v>4321</v>
      </c>
    </row>
    <row r="52" spans="2:8" ht="14.45" customHeight="1">
      <c r="B52" s="198">
        <v>42585</v>
      </c>
      <c r="C52" s="325">
        <v>1000</v>
      </c>
      <c r="D52" s="325">
        <f t="shared" si="0"/>
        <v>25</v>
      </c>
      <c r="E52" s="261">
        <v>975</v>
      </c>
      <c r="F52" s="202" t="s">
        <v>403</v>
      </c>
      <c r="G52" s="308" t="s">
        <v>3891</v>
      </c>
      <c r="H52" s="305" t="str">
        <f t="shared" si="1"/>
        <v>7343</v>
      </c>
    </row>
    <row r="53" spans="2:8" ht="14.45" customHeight="1">
      <c r="B53" s="198">
        <v>42585</v>
      </c>
      <c r="C53" s="325">
        <v>1000</v>
      </c>
      <c r="D53" s="325">
        <f t="shared" si="0"/>
        <v>25</v>
      </c>
      <c r="E53" s="261">
        <v>975</v>
      </c>
      <c r="F53" s="202" t="s">
        <v>395</v>
      </c>
      <c r="G53" s="308" t="s">
        <v>3891</v>
      </c>
      <c r="H53" s="305" t="str">
        <f t="shared" si="1"/>
        <v>7343</v>
      </c>
    </row>
    <row r="54" spans="2:8">
      <c r="B54" s="198">
        <v>42585</v>
      </c>
      <c r="C54" s="325">
        <v>1000</v>
      </c>
      <c r="D54" s="325">
        <f t="shared" si="0"/>
        <v>25</v>
      </c>
      <c r="E54" s="261">
        <v>975</v>
      </c>
      <c r="F54" s="202" t="s">
        <v>403</v>
      </c>
      <c r="G54" s="308" t="s">
        <v>3892</v>
      </c>
      <c r="H54" s="305" t="str">
        <f t="shared" si="1"/>
        <v>8838</v>
      </c>
    </row>
    <row r="55" spans="2:8">
      <c r="B55" s="198">
        <v>42585</v>
      </c>
      <c r="C55" s="325">
        <v>100</v>
      </c>
      <c r="D55" s="325">
        <f t="shared" si="0"/>
        <v>3.2000000000000028</v>
      </c>
      <c r="E55" s="261">
        <v>96.8</v>
      </c>
      <c r="F55" s="202" t="s">
        <v>402</v>
      </c>
      <c r="G55" s="308" t="s">
        <v>3893</v>
      </c>
      <c r="H55" s="305" t="str">
        <f t="shared" si="1"/>
        <v>2299</v>
      </c>
    </row>
    <row r="56" spans="2:8" ht="14.45" customHeight="1">
      <c r="B56" s="198">
        <v>42585</v>
      </c>
      <c r="C56" s="325">
        <v>500</v>
      </c>
      <c r="D56" s="325">
        <f t="shared" si="0"/>
        <v>12.5</v>
      </c>
      <c r="E56" s="261">
        <v>487.5</v>
      </c>
      <c r="F56" s="202" t="s">
        <v>403</v>
      </c>
      <c r="G56" s="308" t="s">
        <v>3894</v>
      </c>
      <c r="H56" s="305" t="str">
        <f t="shared" si="1"/>
        <v>2737</v>
      </c>
    </row>
    <row r="57" spans="2:8">
      <c r="B57" s="198">
        <v>42585</v>
      </c>
      <c r="C57" s="325">
        <v>85</v>
      </c>
      <c r="D57" s="325">
        <f t="shared" si="0"/>
        <v>2.7199999999999989</v>
      </c>
      <c r="E57" s="261">
        <v>82.28</v>
      </c>
      <c r="F57" s="202" t="s">
        <v>400</v>
      </c>
      <c r="G57" s="308" t="s">
        <v>3895</v>
      </c>
      <c r="H57" s="305" t="str">
        <f t="shared" si="1"/>
        <v>7874</v>
      </c>
    </row>
    <row r="58" spans="2:8">
      <c r="B58" s="198">
        <v>42585</v>
      </c>
      <c r="C58" s="325">
        <v>300</v>
      </c>
      <c r="D58" s="325">
        <f t="shared" si="0"/>
        <v>7.5</v>
      </c>
      <c r="E58" s="261">
        <v>292.5</v>
      </c>
      <c r="F58" s="202" t="s">
        <v>403</v>
      </c>
      <c r="G58" s="308" t="s">
        <v>3896</v>
      </c>
      <c r="H58" s="305" t="str">
        <f t="shared" si="1"/>
        <v>0997</v>
      </c>
    </row>
    <row r="59" spans="2:8" ht="13.35" customHeight="1">
      <c r="B59" s="198">
        <v>42585</v>
      </c>
      <c r="C59" s="325">
        <v>50</v>
      </c>
      <c r="D59" s="325">
        <f t="shared" si="0"/>
        <v>1.25</v>
      </c>
      <c r="E59" s="261">
        <v>48.75</v>
      </c>
      <c r="F59" s="202" t="s">
        <v>402</v>
      </c>
      <c r="G59" s="308" t="s">
        <v>3897</v>
      </c>
      <c r="H59" s="305" t="str">
        <f t="shared" si="1"/>
        <v>1670</v>
      </c>
    </row>
    <row r="60" spans="2:8" ht="14.45" customHeight="1">
      <c r="B60" s="198">
        <v>42585</v>
      </c>
      <c r="C60" s="325">
        <v>4000</v>
      </c>
      <c r="D60" s="325">
        <f t="shared" si="0"/>
        <v>100</v>
      </c>
      <c r="E60" s="261">
        <v>3900</v>
      </c>
      <c r="F60" s="202" t="s">
        <v>403</v>
      </c>
      <c r="G60" s="308" t="s">
        <v>3898</v>
      </c>
      <c r="H60" s="305" t="str">
        <f t="shared" si="1"/>
        <v>1350</v>
      </c>
    </row>
    <row r="61" spans="2:8" ht="14.45" customHeight="1">
      <c r="B61" s="198">
        <v>42585</v>
      </c>
      <c r="C61" s="325">
        <v>2500</v>
      </c>
      <c r="D61" s="325">
        <f t="shared" si="0"/>
        <v>62.5</v>
      </c>
      <c r="E61" s="261">
        <v>2437.5</v>
      </c>
      <c r="F61" s="202" t="s">
        <v>395</v>
      </c>
      <c r="G61" s="308" t="s">
        <v>3899</v>
      </c>
      <c r="H61" s="305" t="str">
        <f t="shared" si="1"/>
        <v>1256</v>
      </c>
    </row>
    <row r="62" spans="2:8" ht="13.35" customHeight="1">
      <c r="B62" s="198">
        <v>42585</v>
      </c>
      <c r="C62" s="325">
        <v>1000</v>
      </c>
      <c r="D62" s="325">
        <f t="shared" si="0"/>
        <v>25</v>
      </c>
      <c r="E62" s="261">
        <v>975</v>
      </c>
      <c r="F62" s="202" t="s">
        <v>403</v>
      </c>
      <c r="G62" s="308" t="s">
        <v>3900</v>
      </c>
      <c r="H62" s="305" t="str">
        <f t="shared" si="1"/>
        <v>6480</v>
      </c>
    </row>
    <row r="63" spans="2:8" ht="14.45" customHeight="1">
      <c r="B63" s="198">
        <v>42585</v>
      </c>
      <c r="C63" s="325">
        <v>3000</v>
      </c>
      <c r="D63" s="325">
        <f t="shared" si="0"/>
        <v>75</v>
      </c>
      <c r="E63" s="261">
        <v>2925</v>
      </c>
      <c r="F63" s="202" t="s">
        <v>400</v>
      </c>
      <c r="G63" s="308" t="s">
        <v>3901</v>
      </c>
      <c r="H63" s="305" t="str">
        <f t="shared" si="1"/>
        <v>7849</v>
      </c>
    </row>
    <row r="64" spans="2:8" ht="14.45" customHeight="1">
      <c r="B64" s="198">
        <v>42585</v>
      </c>
      <c r="C64" s="325">
        <v>1000</v>
      </c>
      <c r="D64" s="325">
        <f t="shared" si="0"/>
        <v>25</v>
      </c>
      <c r="E64" s="261">
        <v>975</v>
      </c>
      <c r="F64" s="202" t="s">
        <v>401</v>
      </c>
      <c r="G64" s="308" t="s">
        <v>3886</v>
      </c>
      <c r="H64" s="305" t="str">
        <f t="shared" si="1"/>
        <v>9767</v>
      </c>
    </row>
    <row r="65" spans="2:8">
      <c r="B65" s="198">
        <v>42585</v>
      </c>
      <c r="C65" s="325">
        <v>1000</v>
      </c>
      <c r="D65" s="325">
        <f t="shared" si="0"/>
        <v>25</v>
      </c>
      <c r="E65" s="261">
        <v>975</v>
      </c>
      <c r="F65" s="202" t="s">
        <v>398</v>
      </c>
      <c r="G65" s="308" t="s">
        <v>3902</v>
      </c>
      <c r="H65" s="305" t="str">
        <f t="shared" si="1"/>
        <v>4827</v>
      </c>
    </row>
    <row r="66" spans="2:8" ht="13.35" customHeight="1">
      <c r="B66" s="198">
        <v>42585</v>
      </c>
      <c r="C66" s="325">
        <v>2000</v>
      </c>
      <c r="D66" s="325">
        <f t="shared" si="0"/>
        <v>50</v>
      </c>
      <c r="E66" s="261">
        <v>1950</v>
      </c>
      <c r="F66" s="202" t="s">
        <v>397</v>
      </c>
      <c r="G66" s="308" t="s">
        <v>3903</v>
      </c>
      <c r="H66" s="305" t="str">
        <f t="shared" si="1"/>
        <v>6668</v>
      </c>
    </row>
    <row r="67" spans="2:8" ht="14.45" customHeight="1">
      <c r="B67" s="198">
        <v>42585</v>
      </c>
      <c r="C67" s="325">
        <v>390</v>
      </c>
      <c r="D67" s="325">
        <f t="shared" si="0"/>
        <v>9.75</v>
      </c>
      <c r="E67" s="261">
        <v>380.25</v>
      </c>
      <c r="F67" s="202" t="s">
        <v>398</v>
      </c>
      <c r="G67" s="308" t="s">
        <v>3904</v>
      </c>
      <c r="H67" s="305" t="str">
        <f t="shared" si="1"/>
        <v>4646</v>
      </c>
    </row>
    <row r="68" spans="2:8" ht="14.45" customHeight="1">
      <c r="B68" s="198">
        <v>42585</v>
      </c>
      <c r="C68" s="325">
        <v>5000</v>
      </c>
      <c r="D68" s="325">
        <f t="shared" si="0"/>
        <v>125</v>
      </c>
      <c r="E68" s="261">
        <v>4875</v>
      </c>
      <c r="F68" s="202" t="s">
        <v>398</v>
      </c>
      <c r="G68" s="308" t="s">
        <v>3905</v>
      </c>
      <c r="H68" s="305" t="str">
        <f t="shared" si="1"/>
        <v>7690</v>
      </c>
    </row>
    <row r="69" spans="2:8">
      <c r="B69" s="198">
        <v>42585</v>
      </c>
      <c r="C69" s="325">
        <v>500</v>
      </c>
      <c r="D69" s="325">
        <f t="shared" si="0"/>
        <v>12.5</v>
      </c>
      <c r="E69" s="261">
        <v>487.5</v>
      </c>
      <c r="F69" s="202" t="s">
        <v>398</v>
      </c>
      <c r="G69" s="308" t="s">
        <v>3906</v>
      </c>
      <c r="H69" s="305" t="str">
        <f t="shared" si="1"/>
        <v>6210</v>
      </c>
    </row>
    <row r="70" spans="2:8" ht="14.45" customHeight="1">
      <c r="B70" s="198">
        <v>42585</v>
      </c>
      <c r="C70" s="325">
        <v>200</v>
      </c>
      <c r="D70" s="325">
        <f t="shared" ref="D70:D133" si="2">SUM(C70-E70)</f>
        <v>5</v>
      </c>
      <c r="E70" s="261">
        <v>195</v>
      </c>
      <c r="F70" s="202" t="s">
        <v>401</v>
      </c>
      <c r="G70" s="308" t="s">
        <v>3907</v>
      </c>
      <c r="H70" s="305" t="str">
        <f t="shared" ref="H70:H133" si="3">RIGHT(G70,4)</f>
        <v>5553</v>
      </c>
    </row>
    <row r="71" spans="2:8" ht="13.35" customHeight="1">
      <c r="B71" s="198">
        <v>42585</v>
      </c>
      <c r="C71" s="325">
        <v>2000</v>
      </c>
      <c r="D71" s="325">
        <f t="shared" si="2"/>
        <v>50</v>
      </c>
      <c r="E71" s="261">
        <v>1950</v>
      </c>
      <c r="F71" s="202" t="s">
        <v>404</v>
      </c>
      <c r="G71" s="308" t="s">
        <v>3908</v>
      </c>
      <c r="H71" s="305" t="str">
        <f t="shared" si="3"/>
        <v>0919</v>
      </c>
    </row>
    <row r="72" spans="2:8" ht="13.35" customHeight="1">
      <c r="B72" s="198">
        <v>42585</v>
      </c>
      <c r="C72" s="325">
        <v>1000</v>
      </c>
      <c r="D72" s="325">
        <f t="shared" si="2"/>
        <v>25</v>
      </c>
      <c r="E72" s="261">
        <v>975</v>
      </c>
      <c r="F72" s="202" t="s">
        <v>398</v>
      </c>
      <c r="G72" s="308" t="s">
        <v>3909</v>
      </c>
      <c r="H72" s="305" t="str">
        <f t="shared" si="3"/>
        <v>6112</v>
      </c>
    </row>
    <row r="73" spans="2:8" ht="13.35" customHeight="1">
      <c r="B73" s="198">
        <v>42585</v>
      </c>
      <c r="C73" s="325">
        <v>5000</v>
      </c>
      <c r="D73" s="325">
        <f t="shared" si="2"/>
        <v>160</v>
      </c>
      <c r="E73" s="261">
        <v>4840</v>
      </c>
      <c r="F73" s="202" t="s">
        <v>398</v>
      </c>
      <c r="G73" s="308" t="s">
        <v>3910</v>
      </c>
      <c r="H73" s="305" t="str">
        <f t="shared" si="3"/>
        <v>2158</v>
      </c>
    </row>
    <row r="74" spans="2:8" ht="13.35" customHeight="1">
      <c r="B74" s="198">
        <v>42585</v>
      </c>
      <c r="C74" s="325">
        <v>500</v>
      </c>
      <c r="D74" s="325">
        <f t="shared" si="2"/>
        <v>12.5</v>
      </c>
      <c r="E74" s="261">
        <v>487.5</v>
      </c>
      <c r="F74" s="202" t="s">
        <v>398</v>
      </c>
      <c r="G74" s="308" t="s">
        <v>3911</v>
      </c>
      <c r="H74" s="305" t="str">
        <f t="shared" si="3"/>
        <v>8914</v>
      </c>
    </row>
    <row r="75" spans="2:8" ht="14.45" customHeight="1">
      <c r="B75" s="198">
        <v>42585</v>
      </c>
      <c r="C75" s="325">
        <v>50</v>
      </c>
      <c r="D75" s="325">
        <f t="shared" si="2"/>
        <v>1.25</v>
      </c>
      <c r="E75" s="261">
        <v>48.75</v>
      </c>
      <c r="F75" s="202" t="s">
        <v>398</v>
      </c>
      <c r="G75" s="308" t="s">
        <v>3912</v>
      </c>
      <c r="H75" s="305" t="str">
        <f t="shared" si="3"/>
        <v>7664</v>
      </c>
    </row>
    <row r="76" spans="2:8" ht="14.45" customHeight="1">
      <c r="B76" s="198">
        <v>42585</v>
      </c>
      <c r="C76" s="325">
        <v>1000</v>
      </c>
      <c r="D76" s="325">
        <f t="shared" si="2"/>
        <v>25</v>
      </c>
      <c r="E76" s="261">
        <v>975</v>
      </c>
      <c r="F76" s="202" t="s">
        <v>401</v>
      </c>
      <c r="G76" s="308" t="s">
        <v>3886</v>
      </c>
      <c r="H76" s="305" t="str">
        <f t="shared" si="3"/>
        <v>9767</v>
      </c>
    </row>
    <row r="77" spans="2:8">
      <c r="B77" s="198">
        <v>42585</v>
      </c>
      <c r="C77" s="325">
        <v>1000</v>
      </c>
      <c r="D77" s="325">
        <f t="shared" si="2"/>
        <v>25</v>
      </c>
      <c r="E77" s="261">
        <v>975</v>
      </c>
      <c r="F77" s="202" t="s">
        <v>398</v>
      </c>
      <c r="G77" s="308" t="s">
        <v>3913</v>
      </c>
      <c r="H77" s="305" t="str">
        <f t="shared" si="3"/>
        <v>0459</v>
      </c>
    </row>
    <row r="78" spans="2:8" ht="14.45" customHeight="1">
      <c r="B78" s="198">
        <v>42586</v>
      </c>
      <c r="C78" s="325">
        <v>200</v>
      </c>
      <c r="D78" s="325">
        <f t="shared" si="2"/>
        <v>5</v>
      </c>
      <c r="E78" s="261">
        <v>195</v>
      </c>
      <c r="F78" s="202" t="s">
        <v>398</v>
      </c>
      <c r="G78" s="308" t="s">
        <v>3914</v>
      </c>
      <c r="H78" s="305" t="str">
        <f t="shared" si="3"/>
        <v>1562</v>
      </c>
    </row>
    <row r="79" spans="2:8">
      <c r="B79" s="198">
        <v>42586</v>
      </c>
      <c r="C79" s="325">
        <v>1000</v>
      </c>
      <c r="D79" s="325">
        <f t="shared" si="2"/>
        <v>32</v>
      </c>
      <c r="E79" s="261">
        <v>968</v>
      </c>
      <c r="F79" s="202" t="s">
        <v>398</v>
      </c>
      <c r="G79" s="308" t="s">
        <v>3915</v>
      </c>
      <c r="H79" s="305" t="str">
        <f t="shared" si="3"/>
        <v>5202</v>
      </c>
    </row>
    <row r="80" spans="2:8">
      <c r="B80" s="198">
        <v>42586</v>
      </c>
      <c r="C80" s="325">
        <v>500</v>
      </c>
      <c r="D80" s="325">
        <f t="shared" si="2"/>
        <v>12.5</v>
      </c>
      <c r="E80" s="261">
        <v>487.5</v>
      </c>
      <c r="F80" s="202" t="s">
        <v>405</v>
      </c>
      <c r="G80" s="308" t="s">
        <v>3916</v>
      </c>
      <c r="H80" s="305" t="str">
        <f t="shared" si="3"/>
        <v>4250</v>
      </c>
    </row>
    <row r="81" spans="2:8" ht="14.45" customHeight="1">
      <c r="B81" s="198">
        <v>42586</v>
      </c>
      <c r="C81" s="325">
        <v>200</v>
      </c>
      <c r="D81" s="325">
        <f t="shared" si="2"/>
        <v>11</v>
      </c>
      <c r="E81" s="261">
        <v>189</v>
      </c>
      <c r="F81" s="202" t="s">
        <v>398</v>
      </c>
      <c r="G81" s="308" t="s">
        <v>3917</v>
      </c>
      <c r="H81" s="305" t="str">
        <f t="shared" si="3"/>
        <v>4694</v>
      </c>
    </row>
    <row r="82" spans="2:8" ht="13.35" customHeight="1">
      <c r="B82" s="198">
        <v>42586</v>
      </c>
      <c r="C82" s="325">
        <v>5000</v>
      </c>
      <c r="D82" s="325">
        <f t="shared" si="2"/>
        <v>125</v>
      </c>
      <c r="E82" s="261">
        <v>4875</v>
      </c>
      <c r="F82" s="202" t="s">
        <v>398</v>
      </c>
      <c r="G82" s="308" t="s">
        <v>3918</v>
      </c>
      <c r="H82" s="305" t="str">
        <f t="shared" si="3"/>
        <v>6020</v>
      </c>
    </row>
    <row r="83" spans="2:8">
      <c r="B83" s="198">
        <v>42586</v>
      </c>
      <c r="C83" s="325">
        <v>300</v>
      </c>
      <c r="D83" s="325">
        <f t="shared" si="2"/>
        <v>7.5</v>
      </c>
      <c r="E83" s="261">
        <v>292.5</v>
      </c>
      <c r="F83" s="202" t="s">
        <v>403</v>
      </c>
      <c r="G83" s="308" t="s">
        <v>3919</v>
      </c>
      <c r="H83" s="305" t="str">
        <f t="shared" si="3"/>
        <v>7707</v>
      </c>
    </row>
    <row r="84" spans="2:8">
      <c r="B84" s="198">
        <v>42586</v>
      </c>
      <c r="C84" s="325">
        <v>1000</v>
      </c>
      <c r="D84" s="325">
        <f t="shared" si="2"/>
        <v>32</v>
      </c>
      <c r="E84" s="261">
        <v>968</v>
      </c>
      <c r="F84" s="202" t="s">
        <v>403</v>
      </c>
      <c r="G84" s="308" t="s">
        <v>3920</v>
      </c>
      <c r="H84" s="305" t="str">
        <f t="shared" si="3"/>
        <v>5280</v>
      </c>
    </row>
    <row r="85" spans="2:8">
      <c r="B85" s="198">
        <v>42586</v>
      </c>
      <c r="C85" s="325">
        <v>500</v>
      </c>
      <c r="D85" s="325">
        <f t="shared" si="2"/>
        <v>12.5</v>
      </c>
      <c r="E85" s="261">
        <v>487.5</v>
      </c>
      <c r="F85" s="202" t="s">
        <v>398</v>
      </c>
      <c r="G85" s="308" t="s">
        <v>3921</v>
      </c>
      <c r="H85" s="305" t="str">
        <f t="shared" si="3"/>
        <v>9720</v>
      </c>
    </row>
    <row r="86" spans="2:8">
      <c r="B86" s="198">
        <v>42586</v>
      </c>
      <c r="C86" s="325">
        <v>1000</v>
      </c>
      <c r="D86" s="325">
        <f t="shared" si="2"/>
        <v>25</v>
      </c>
      <c r="E86" s="261">
        <v>975</v>
      </c>
      <c r="F86" s="202" t="s">
        <v>394</v>
      </c>
      <c r="G86" s="308" t="s">
        <v>3922</v>
      </c>
      <c r="H86" s="305" t="str">
        <f t="shared" si="3"/>
        <v>3368</v>
      </c>
    </row>
    <row r="87" spans="2:8" ht="13.35" customHeight="1">
      <c r="B87" s="198">
        <v>42586</v>
      </c>
      <c r="C87" s="325">
        <v>150</v>
      </c>
      <c r="D87" s="325">
        <f t="shared" si="2"/>
        <v>4.8000000000000114</v>
      </c>
      <c r="E87" s="261">
        <v>145.19999999999999</v>
      </c>
      <c r="F87" s="202" t="s">
        <v>395</v>
      </c>
      <c r="G87" s="308" t="s">
        <v>3923</v>
      </c>
      <c r="H87" s="305" t="str">
        <f t="shared" si="3"/>
        <v>6680</v>
      </c>
    </row>
    <row r="88" spans="2:8">
      <c r="B88" s="198">
        <v>42586</v>
      </c>
      <c r="C88" s="325">
        <v>500</v>
      </c>
      <c r="D88" s="325">
        <f t="shared" si="2"/>
        <v>25</v>
      </c>
      <c r="E88" s="261">
        <v>475</v>
      </c>
      <c r="F88" s="202" t="s">
        <v>398</v>
      </c>
      <c r="G88" s="308" t="s">
        <v>3924</v>
      </c>
      <c r="H88" s="305" t="str">
        <f t="shared" si="3"/>
        <v>6101</v>
      </c>
    </row>
    <row r="89" spans="2:8" ht="14.45" customHeight="1">
      <c r="B89" s="198">
        <v>42586</v>
      </c>
      <c r="C89" s="325">
        <v>500</v>
      </c>
      <c r="D89" s="325">
        <f t="shared" si="2"/>
        <v>15</v>
      </c>
      <c r="E89" s="261">
        <v>485</v>
      </c>
      <c r="F89" s="202" t="s">
        <v>394</v>
      </c>
      <c r="G89" s="308" t="s">
        <v>3925</v>
      </c>
      <c r="H89" s="305" t="str">
        <f t="shared" si="3"/>
        <v>6655</v>
      </c>
    </row>
    <row r="90" spans="2:8">
      <c r="B90" s="198">
        <v>42586</v>
      </c>
      <c r="C90" s="325">
        <v>50</v>
      </c>
      <c r="D90" s="325">
        <f t="shared" si="2"/>
        <v>1.75</v>
      </c>
      <c r="E90" s="261">
        <v>48.25</v>
      </c>
      <c r="F90" s="202" t="s">
        <v>406</v>
      </c>
      <c r="G90" s="308" t="s">
        <v>3926</v>
      </c>
      <c r="H90" s="305" t="str">
        <f t="shared" si="3"/>
        <v>8627</v>
      </c>
    </row>
    <row r="91" spans="2:8">
      <c r="B91" s="198">
        <v>42586</v>
      </c>
      <c r="C91" s="325">
        <v>1500</v>
      </c>
      <c r="D91" s="325">
        <f t="shared" si="2"/>
        <v>37.5</v>
      </c>
      <c r="E91" s="261">
        <v>1462.5</v>
      </c>
      <c r="F91" s="202" t="s">
        <v>407</v>
      </c>
      <c r="G91" s="308" t="s">
        <v>3927</v>
      </c>
      <c r="H91" s="305" t="str">
        <f t="shared" si="3"/>
        <v>9084</v>
      </c>
    </row>
    <row r="92" spans="2:8" ht="13.35" customHeight="1">
      <c r="B92" s="198">
        <v>42586</v>
      </c>
      <c r="C92" s="325">
        <v>50</v>
      </c>
      <c r="D92" s="325">
        <f t="shared" si="2"/>
        <v>1.6000000000000014</v>
      </c>
      <c r="E92" s="261">
        <v>48.4</v>
      </c>
      <c r="F92" s="202" t="s">
        <v>407</v>
      </c>
      <c r="G92" s="308" t="s">
        <v>3895</v>
      </c>
      <c r="H92" s="305" t="str">
        <f t="shared" si="3"/>
        <v>7874</v>
      </c>
    </row>
    <row r="93" spans="2:8" ht="14.45" customHeight="1">
      <c r="B93" s="198">
        <v>42586</v>
      </c>
      <c r="C93" s="325">
        <v>1500</v>
      </c>
      <c r="D93" s="325">
        <f t="shared" si="2"/>
        <v>37.5</v>
      </c>
      <c r="E93" s="261">
        <v>1462.5</v>
      </c>
      <c r="F93" s="202" t="s">
        <v>394</v>
      </c>
      <c r="G93" s="308" t="s">
        <v>3928</v>
      </c>
      <c r="H93" s="305" t="str">
        <f t="shared" si="3"/>
        <v>5121</v>
      </c>
    </row>
    <row r="94" spans="2:8">
      <c r="B94" s="198">
        <v>42586</v>
      </c>
      <c r="C94" s="325">
        <v>300</v>
      </c>
      <c r="D94" s="325">
        <f t="shared" si="2"/>
        <v>7.5</v>
      </c>
      <c r="E94" s="261">
        <v>292.5</v>
      </c>
      <c r="F94" s="202" t="s">
        <v>394</v>
      </c>
      <c r="G94" s="308" t="s">
        <v>3929</v>
      </c>
      <c r="H94" s="305" t="str">
        <f t="shared" si="3"/>
        <v>9898</v>
      </c>
    </row>
    <row r="95" spans="2:8">
      <c r="B95" s="198">
        <v>42586</v>
      </c>
      <c r="C95" s="325">
        <v>5108</v>
      </c>
      <c r="D95" s="325">
        <f t="shared" si="2"/>
        <v>127.69999999999982</v>
      </c>
      <c r="E95" s="261">
        <v>4980.3</v>
      </c>
      <c r="F95" s="202" t="s">
        <v>399</v>
      </c>
      <c r="G95" s="308" t="s">
        <v>3930</v>
      </c>
      <c r="H95" s="305" t="str">
        <f t="shared" si="3"/>
        <v>0022</v>
      </c>
    </row>
    <row r="96" spans="2:8" ht="13.35" customHeight="1">
      <c r="B96" s="198">
        <v>42586</v>
      </c>
      <c r="C96" s="325">
        <v>1000</v>
      </c>
      <c r="D96" s="325">
        <f t="shared" si="2"/>
        <v>25</v>
      </c>
      <c r="E96" s="261">
        <v>975</v>
      </c>
      <c r="F96" s="202" t="s">
        <v>394</v>
      </c>
      <c r="G96" s="308" t="s">
        <v>3931</v>
      </c>
      <c r="H96" s="305" t="str">
        <f t="shared" si="3"/>
        <v>6372</v>
      </c>
    </row>
    <row r="97" spans="2:8" ht="14.45" customHeight="1">
      <c r="B97" s="198">
        <v>42586</v>
      </c>
      <c r="C97" s="325">
        <v>1300</v>
      </c>
      <c r="D97" s="325">
        <f t="shared" si="2"/>
        <v>41.599999999999909</v>
      </c>
      <c r="E97" s="261">
        <v>1258.4000000000001</v>
      </c>
      <c r="F97" s="202" t="s">
        <v>398</v>
      </c>
      <c r="G97" s="308" t="s">
        <v>3932</v>
      </c>
      <c r="H97" s="305" t="str">
        <f t="shared" si="3"/>
        <v>5841</v>
      </c>
    </row>
    <row r="98" spans="2:8">
      <c r="B98" s="198">
        <v>42586</v>
      </c>
      <c r="C98" s="325">
        <v>300</v>
      </c>
      <c r="D98" s="325">
        <f t="shared" si="2"/>
        <v>7.5</v>
      </c>
      <c r="E98" s="261">
        <v>292.5</v>
      </c>
      <c r="F98" s="202" t="s">
        <v>394</v>
      </c>
      <c r="G98" s="308" t="s">
        <v>3933</v>
      </c>
      <c r="H98" s="305" t="str">
        <f t="shared" si="3"/>
        <v>8113</v>
      </c>
    </row>
    <row r="99" spans="2:8">
      <c r="B99" s="198">
        <v>42586</v>
      </c>
      <c r="C99" s="325">
        <v>500</v>
      </c>
      <c r="D99" s="325">
        <f t="shared" si="2"/>
        <v>25</v>
      </c>
      <c r="E99" s="261">
        <v>475</v>
      </c>
      <c r="F99" s="202" t="s">
        <v>407</v>
      </c>
      <c r="G99" s="308" t="s">
        <v>3934</v>
      </c>
      <c r="H99" s="305" t="str">
        <f t="shared" si="3"/>
        <v>4674</v>
      </c>
    </row>
    <row r="100" spans="2:8">
      <c r="B100" s="198">
        <v>42586</v>
      </c>
      <c r="C100" s="325">
        <v>300</v>
      </c>
      <c r="D100" s="325">
        <f t="shared" si="2"/>
        <v>7.5</v>
      </c>
      <c r="E100" s="261">
        <v>292.5</v>
      </c>
      <c r="F100" s="202" t="s">
        <v>398</v>
      </c>
      <c r="G100" s="308" t="s">
        <v>3914</v>
      </c>
      <c r="H100" s="305" t="str">
        <f t="shared" si="3"/>
        <v>1562</v>
      </c>
    </row>
    <row r="101" spans="2:8">
      <c r="B101" s="198">
        <v>42586</v>
      </c>
      <c r="C101" s="325">
        <v>500</v>
      </c>
      <c r="D101" s="325">
        <f t="shared" si="2"/>
        <v>25</v>
      </c>
      <c r="E101" s="261">
        <v>475</v>
      </c>
      <c r="F101" s="202" t="s">
        <v>408</v>
      </c>
      <c r="G101" s="308" t="s">
        <v>3934</v>
      </c>
      <c r="H101" s="305" t="str">
        <f t="shared" si="3"/>
        <v>4674</v>
      </c>
    </row>
    <row r="102" spans="2:8">
      <c r="B102" s="198">
        <v>42587</v>
      </c>
      <c r="C102" s="325">
        <v>500</v>
      </c>
      <c r="D102" s="325">
        <f t="shared" si="2"/>
        <v>16</v>
      </c>
      <c r="E102" s="261">
        <v>484</v>
      </c>
      <c r="F102" s="202" t="s">
        <v>395</v>
      </c>
      <c r="G102" s="308" t="s">
        <v>3935</v>
      </c>
      <c r="H102" s="305" t="str">
        <f t="shared" si="3"/>
        <v>7537</v>
      </c>
    </row>
    <row r="103" spans="2:8" ht="14.45" customHeight="1">
      <c r="B103" s="198">
        <v>42587</v>
      </c>
      <c r="C103" s="325">
        <v>1000</v>
      </c>
      <c r="D103" s="325">
        <f t="shared" si="2"/>
        <v>25</v>
      </c>
      <c r="E103" s="261">
        <v>975</v>
      </c>
      <c r="F103" s="202" t="s">
        <v>402</v>
      </c>
      <c r="G103" s="308" t="s">
        <v>3936</v>
      </c>
      <c r="H103" s="305" t="str">
        <f t="shared" si="3"/>
        <v>5762</v>
      </c>
    </row>
    <row r="104" spans="2:8" ht="13.35" customHeight="1">
      <c r="B104" s="198">
        <v>42587</v>
      </c>
      <c r="C104" s="325">
        <v>10000</v>
      </c>
      <c r="D104" s="325">
        <f t="shared" si="2"/>
        <v>320</v>
      </c>
      <c r="E104" s="261">
        <v>9680</v>
      </c>
      <c r="F104" s="202" t="s">
        <v>397</v>
      </c>
      <c r="G104" s="308" t="s">
        <v>3937</v>
      </c>
      <c r="H104" s="305" t="str">
        <f t="shared" si="3"/>
        <v>6222</v>
      </c>
    </row>
    <row r="105" spans="2:8" ht="14.45" customHeight="1">
      <c r="B105" s="198">
        <v>42587</v>
      </c>
      <c r="C105" s="325">
        <v>2000</v>
      </c>
      <c r="D105" s="325">
        <f t="shared" si="2"/>
        <v>64</v>
      </c>
      <c r="E105" s="261">
        <v>1936</v>
      </c>
      <c r="F105" s="202" t="s">
        <v>395</v>
      </c>
      <c r="G105" s="308" t="s">
        <v>3938</v>
      </c>
      <c r="H105" s="305" t="str">
        <f t="shared" si="3"/>
        <v>6185</v>
      </c>
    </row>
    <row r="106" spans="2:8">
      <c r="B106" s="198">
        <v>42587</v>
      </c>
      <c r="C106" s="325">
        <v>200</v>
      </c>
      <c r="D106" s="325">
        <f t="shared" si="2"/>
        <v>5</v>
      </c>
      <c r="E106" s="261">
        <v>195</v>
      </c>
      <c r="F106" s="202" t="s">
        <v>400</v>
      </c>
      <c r="G106" s="308" t="s">
        <v>3939</v>
      </c>
      <c r="H106" s="305" t="str">
        <f t="shared" si="3"/>
        <v>0019</v>
      </c>
    </row>
    <row r="107" spans="2:8">
      <c r="B107" s="198">
        <v>42587</v>
      </c>
      <c r="C107" s="325">
        <v>2000</v>
      </c>
      <c r="D107" s="325">
        <f t="shared" si="2"/>
        <v>50</v>
      </c>
      <c r="E107" s="261">
        <v>1950</v>
      </c>
      <c r="F107" s="202" t="s">
        <v>405</v>
      </c>
      <c r="G107" s="308" t="s">
        <v>3940</v>
      </c>
      <c r="H107" s="305" t="str">
        <f t="shared" si="3"/>
        <v>2693</v>
      </c>
    </row>
    <row r="108" spans="2:8">
      <c r="B108" s="198">
        <v>42587</v>
      </c>
      <c r="C108" s="325">
        <v>2000</v>
      </c>
      <c r="D108" s="325">
        <f t="shared" si="2"/>
        <v>50</v>
      </c>
      <c r="E108" s="261">
        <v>1950</v>
      </c>
      <c r="F108" s="202" t="s">
        <v>404</v>
      </c>
      <c r="G108" s="308" t="s">
        <v>3940</v>
      </c>
      <c r="H108" s="305" t="str">
        <f t="shared" si="3"/>
        <v>2693</v>
      </c>
    </row>
    <row r="109" spans="2:8">
      <c r="B109" s="198">
        <v>42587</v>
      </c>
      <c r="C109" s="325">
        <v>2000</v>
      </c>
      <c r="D109" s="325">
        <f t="shared" si="2"/>
        <v>50</v>
      </c>
      <c r="E109" s="261">
        <v>1950</v>
      </c>
      <c r="F109" s="202" t="s">
        <v>393</v>
      </c>
      <c r="G109" s="308" t="s">
        <v>3940</v>
      </c>
      <c r="H109" s="305" t="str">
        <f t="shared" si="3"/>
        <v>2693</v>
      </c>
    </row>
    <row r="110" spans="2:8">
      <c r="B110" s="198">
        <v>42587</v>
      </c>
      <c r="C110" s="325">
        <v>10000</v>
      </c>
      <c r="D110" s="325">
        <f t="shared" si="2"/>
        <v>250</v>
      </c>
      <c r="E110" s="261">
        <v>9750</v>
      </c>
      <c r="F110" s="202" t="s">
        <v>394</v>
      </c>
      <c r="G110" s="308" t="s">
        <v>3941</v>
      </c>
      <c r="H110" s="305" t="str">
        <f t="shared" si="3"/>
        <v>7688</v>
      </c>
    </row>
    <row r="111" spans="2:8">
      <c r="B111" s="198">
        <v>42587</v>
      </c>
      <c r="C111" s="325">
        <v>1500</v>
      </c>
      <c r="D111" s="325">
        <f t="shared" si="2"/>
        <v>37.5</v>
      </c>
      <c r="E111" s="261">
        <v>1462.5</v>
      </c>
      <c r="F111" s="202" t="s">
        <v>394</v>
      </c>
      <c r="G111" s="308" t="s">
        <v>3942</v>
      </c>
      <c r="H111" s="305" t="str">
        <f t="shared" si="3"/>
        <v>4941</v>
      </c>
    </row>
    <row r="112" spans="2:8">
      <c r="B112" s="198">
        <v>42587</v>
      </c>
      <c r="C112" s="325">
        <v>1000</v>
      </c>
      <c r="D112" s="325">
        <f t="shared" si="2"/>
        <v>25</v>
      </c>
      <c r="E112" s="261">
        <v>975</v>
      </c>
      <c r="F112" s="202" t="s">
        <v>403</v>
      </c>
      <c r="G112" s="308" t="s">
        <v>3943</v>
      </c>
      <c r="H112" s="305" t="str">
        <f t="shared" si="3"/>
        <v>7004</v>
      </c>
    </row>
    <row r="113" spans="2:8">
      <c r="B113" s="198">
        <v>42587</v>
      </c>
      <c r="C113" s="325">
        <v>10000</v>
      </c>
      <c r="D113" s="325">
        <f t="shared" si="2"/>
        <v>270</v>
      </c>
      <c r="E113" s="261">
        <v>9730</v>
      </c>
      <c r="F113" s="202" t="s">
        <v>397</v>
      </c>
      <c r="G113" s="308" t="s">
        <v>3944</v>
      </c>
      <c r="H113" s="305" t="str">
        <f t="shared" si="3"/>
        <v>0788</v>
      </c>
    </row>
    <row r="114" spans="2:8">
      <c r="B114" s="198">
        <v>42587</v>
      </c>
      <c r="C114" s="325">
        <v>800</v>
      </c>
      <c r="D114" s="325">
        <f t="shared" si="2"/>
        <v>20</v>
      </c>
      <c r="E114" s="261">
        <v>780</v>
      </c>
      <c r="F114" s="202" t="s">
        <v>402</v>
      </c>
      <c r="G114" s="308" t="s">
        <v>3930</v>
      </c>
      <c r="H114" s="305" t="str">
        <f t="shared" si="3"/>
        <v>0022</v>
      </c>
    </row>
    <row r="115" spans="2:8">
      <c r="B115" s="198">
        <v>42587</v>
      </c>
      <c r="C115" s="325">
        <v>5000</v>
      </c>
      <c r="D115" s="325">
        <f t="shared" si="2"/>
        <v>135</v>
      </c>
      <c r="E115" s="261">
        <v>4865</v>
      </c>
      <c r="F115" s="202" t="s">
        <v>394</v>
      </c>
      <c r="G115" s="308" t="s">
        <v>3945</v>
      </c>
      <c r="H115" s="305" t="str">
        <f t="shared" si="3"/>
        <v>0693</v>
      </c>
    </row>
    <row r="116" spans="2:8">
      <c r="B116" s="198">
        <v>42587</v>
      </c>
      <c r="C116" s="325">
        <v>33</v>
      </c>
      <c r="D116" s="325">
        <f t="shared" si="2"/>
        <v>0.99000000000000199</v>
      </c>
      <c r="E116" s="261">
        <v>32.01</v>
      </c>
      <c r="F116" s="202" t="s">
        <v>394</v>
      </c>
      <c r="G116" s="308" t="s">
        <v>3946</v>
      </c>
      <c r="H116" s="305" t="str">
        <f t="shared" si="3"/>
        <v>4567</v>
      </c>
    </row>
    <row r="117" spans="2:8">
      <c r="B117" s="198">
        <v>42588</v>
      </c>
      <c r="C117" s="325">
        <v>500</v>
      </c>
      <c r="D117" s="325">
        <f t="shared" si="2"/>
        <v>12.5</v>
      </c>
      <c r="E117" s="261">
        <v>487.5</v>
      </c>
      <c r="F117" s="202" t="s">
        <v>403</v>
      </c>
      <c r="G117" s="308" t="s">
        <v>3947</v>
      </c>
      <c r="H117" s="305" t="str">
        <f t="shared" si="3"/>
        <v>2640</v>
      </c>
    </row>
    <row r="118" spans="2:8">
      <c r="B118" s="198">
        <v>42588</v>
      </c>
      <c r="C118" s="325">
        <v>500</v>
      </c>
      <c r="D118" s="325">
        <f t="shared" si="2"/>
        <v>12.5</v>
      </c>
      <c r="E118" s="261">
        <v>487.5</v>
      </c>
      <c r="F118" s="202" t="s">
        <v>395</v>
      </c>
      <c r="G118" s="308" t="s">
        <v>3947</v>
      </c>
      <c r="H118" s="305" t="str">
        <f t="shared" si="3"/>
        <v>2640</v>
      </c>
    </row>
    <row r="119" spans="2:8">
      <c r="B119" s="198">
        <v>42588</v>
      </c>
      <c r="C119" s="325">
        <v>1000</v>
      </c>
      <c r="D119" s="325">
        <f t="shared" si="2"/>
        <v>25</v>
      </c>
      <c r="E119" s="261">
        <v>975</v>
      </c>
      <c r="F119" s="202" t="s">
        <v>394</v>
      </c>
      <c r="G119" s="308" t="s">
        <v>3948</v>
      </c>
      <c r="H119" s="305" t="str">
        <f t="shared" si="3"/>
        <v>7561</v>
      </c>
    </row>
    <row r="120" spans="2:8">
      <c r="B120" s="198">
        <v>42588</v>
      </c>
      <c r="C120" s="325">
        <v>1000</v>
      </c>
      <c r="D120" s="325">
        <f t="shared" si="2"/>
        <v>25</v>
      </c>
      <c r="E120" s="261">
        <v>975</v>
      </c>
      <c r="F120" s="202" t="s">
        <v>394</v>
      </c>
      <c r="G120" s="308" t="s">
        <v>3949</v>
      </c>
      <c r="H120" s="305" t="str">
        <f t="shared" si="3"/>
        <v>9795</v>
      </c>
    </row>
    <row r="121" spans="2:8">
      <c r="B121" s="198">
        <v>42588</v>
      </c>
      <c r="C121" s="325">
        <v>350</v>
      </c>
      <c r="D121" s="325">
        <f t="shared" si="2"/>
        <v>11.199999999999989</v>
      </c>
      <c r="E121" s="261">
        <v>338.8</v>
      </c>
      <c r="F121" s="202" t="s">
        <v>403</v>
      </c>
      <c r="G121" s="308" t="s">
        <v>3950</v>
      </c>
      <c r="H121" s="305" t="str">
        <f t="shared" si="3"/>
        <v>5115</v>
      </c>
    </row>
    <row r="122" spans="2:8">
      <c r="B122" s="198">
        <v>42588</v>
      </c>
      <c r="C122" s="325">
        <v>100</v>
      </c>
      <c r="D122" s="325">
        <f t="shared" si="2"/>
        <v>2.5</v>
      </c>
      <c r="E122" s="261">
        <v>97.5</v>
      </c>
      <c r="F122" s="202" t="s">
        <v>403</v>
      </c>
      <c r="G122" s="308" t="s">
        <v>3951</v>
      </c>
      <c r="H122" s="305" t="str">
        <f t="shared" si="3"/>
        <v>4221</v>
      </c>
    </row>
    <row r="123" spans="2:8">
      <c r="B123" s="198">
        <v>42588</v>
      </c>
      <c r="C123" s="325">
        <v>1000</v>
      </c>
      <c r="D123" s="325">
        <f t="shared" si="2"/>
        <v>25</v>
      </c>
      <c r="E123" s="261">
        <v>975</v>
      </c>
      <c r="F123" s="202" t="s">
        <v>398</v>
      </c>
      <c r="G123" s="308" t="s">
        <v>3952</v>
      </c>
      <c r="H123" s="305" t="str">
        <f t="shared" si="3"/>
        <v>4242</v>
      </c>
    </row>
    <row r="124" spans="2:8">
      <c r="B124" s="198">
        <v>42588</v>
      </c>
      <c r="C124" s="325">
        <v>250</v>
      </c>
      <c r="D124" s="325">
        <f t="shared" si="2"/>
        <v>6.25</v>
      </c>
      <c r="E124" s="261">
        <v>243.75</v>
      </c>
      <c r="F124" s="202" t="s">
        <v>403</v>
      </c>
      <c r="G124" s="308" t="s">
        <v>3907</v>
      </c>
      <c r="H124" s="305" t="str">
        <f t="shared" si="3"/>
        <v>5553</v>
      </c>
    </row>
    <row r="125" spans="2:8">
      <c r="B125" s="198">
        <v>42588</v>
      </c>
      <c r="C125" s="325">
        <v>2000</v>
      </c>
      <c r="D125" s="325">
        <f t="shared" si="2"/>
        <v>64</v>
      </c>
      <c r="E125" s="261">
        <v>1936</v>
      </c>
      <c r="F125" s="202" t="s">
        <v>403</v>
      </c>
      <c r="G125" s="308" t="s">
        <v>3953</v>
      </c>
      <c r="H125" s="305" t="str">
        <f t="shared" si="3"/>
        <v>8938</v>
      </c>
    </row>
    <row r="126" spans="2:8">
      <c r="B126" s="198">
        <v>42588</v>
      </c>
      <c r="C126" s="325">
        <v>173.31</v>
      </c>
      <c r="D126" s="325">
        <f t="shared" si="2"/>
        <v>4.3300000000000125</v>
      </c>
      <c r="E126" s="261">
        <v>168.98</v>
      </c>
      <c r="F126" s="202" t="s">
        <v>403</v>
      </c>
      <c r="G126" s="308" t="s">
        <v>3951</v>
      </c>
      <c r="H126" s="305" t="str">
        <f t="shared" si="3"/>
        <v>4221</v>
      </c>
    </row>
    <row r="127" spans="2:8">
      <c r="B127" s="198">
        <v>42588</v>
      </c>
      <c r="C127" s="325">
        <v>3000</v>
      </c>
      <c r="D127" s="325">
        <f t="shared" si="2"/>
        <v>75</v>
      </c>
      <c r="E127" s="261">
        <v>2925</v>
      </c>
      <c r="F127" s="202" t="s">
        <v>393</v>
      </c>
      <c r="G127" s="308" t="s">
        <v>3954</v>
      </c>
      <c r="H127" s="305" t="str">
        <f t="shared" si="3"/>
        <v>4791</v>
      </c>
    </row>
    <row r="128" spans="2:8">
      <c r="B128" s="198">
        <v>42588</v>
      </c>
      <c r="C128" s="325">
        <v>400</v>
      </c>
      <c r="D128" s="325">
        <f t="shared" si="2"/>
        <v>22</v>
      </c>
      <c r="E128" s="261">
        <v>378</v>
      </c>
      <c r="F128" s="202" t="s">
        <v>403</v>
      </c>
      <c r="G128" s="308" t="s">
        <v>3955</v>
      </c>
      <c r="H128" s="305" t="str">
        <f t="shared" si="3"/>
        <v>9005</v>
      </c>
    </row>
    <row r="129" spans="2:8">
      <c r="B129" s="198">
        <v>42588</v>
      </c>
      <c r="C129" s="325">
        <v>500</v>
      </c>
      <c r="D129" s="325">
        <f t="shared" si="2"/>
        <v>12.5</v>
      </c>
      <c r="E129" s="261">
        <v>487.5</v>
      </c>
      <c r="F129" s="202" t="s">
        <v>400</v>
      </c>
      <c r="G129" s="308" t="s">
        <v>3956</v>
      </c>
      <c r="H129" s="305" t="str">
        <f t="shared" si="3"/>
        <v>0150</v>
      </c>
    </row>
    <row r="130" spans="2:8">
      <c r="B130" s="198">
        <v>42589</v>
      </c>
      <c r="C130" s="325">
        <v>1000</v>
      </c>
      <c r="D130" s="325">
        <f t="shared" si="2"/>
        <v>25</v>
      </c>
      <c r="E130" s="261">
        <v>975</v>
      </c>
      <c r="F130" s="202" t="s">
        <v>394</v>
      </c>
      <c r="G130" s="308" t="s">
        <v>3957</v>
      </c>
      <c r="H130" s="305" t="str">
        <f t="shared" si="3"/>
        <v>4800</v>
      </c>
    </row>
    <row r="131" spans="2:8">
      <c r="B131" s="198">
        <v>42589</v>
      </c>
      <c r="C131" s="325">
        <v>280</v>
      </c>
      <c r="D131" s="325">
        <f t="shared" si="2"/>
        <v>7</v>
      </c>
      <c r="E131" s="261">
        <v>273</v>
      </c>
      <c r="F131" s="202" t="s">
        <v>397</v>
      </c>
      <c r="G131" s="308" t="s">
        <v>3871</v>
      </c>
      <c r="H131" s="305" t="str">
        <f t="shared" si="3"/>
        <v>3089</v>
      </c>
    </row>
    <row r="132" spans="2:8">
      <c r="B132" s="198">
        <v>42589</v>
      </c>
      <c r="C132" s="325">
        <v>10</v>
      </c>
      <c r="D132" s="325">
        <f t="shared" si="2"/>
        <v>0.34999999999999964</v>
      </c>
      <c r="E132" s="261">
        <v>9.65</v>
      </c>
      <c r="F132" s="202" t="s">
        <v>403</v>
      </c>
      <c r="G132" s="308" t="s">
        <v>3958</v>
      </c>
      <c r="H132" s="305" t="str">
        <f t="shared" si="3"/>
        <v>9226</v>
      </c>
    </row>
    <row r="133" spans="2:8">
      <c r="B133" s="198">
        <v>42589</v>
      </c>
      <c r="C133" s="325">
        <v>2000</v>
      </c>
      <c r="D133" s="325">
        <f t="shared" si="2"/>
        <v>54</v>
      </c>
      <c r="E133" s="261">
        <v>1946</v>
      </c>
      <c r="F133" s="202" t="s">
        <v>403</v>
      </c>
      <c r="G133" s="308" t="s">
        <v>3959</v>
      </c>
      <c r="H133" s="305" t="str">
        <f t="shared" si="3"/>
        <v>6004</v>
      </c>
    </row>
    <row r="134" spans="2:8">
      <c r="B134" s="198">
        <v>42589</v>
      </c>
      <c r="C134" s="325">
        <v>1500</v>
      </c>
      <c r="D134" s="325">
        <f t="shared" ref="D134:D197" si="4">SUM(C134-E134)</f>
        <v>37.5</v>
      </c>
      <c r="E134" s="261">
        <v>1462.5</v>
      </c>
      <c r="F134" s="202" t="s">
        <v>405</v>
      </c>
      <c r="G134" s="308" t="s">
        <v>3960</v>
      </c>
      <c r="H134" s="305" t="str">
        <f t="shared" ref="H134:H197" si="5">RIGHT(G134,4)</f>
        <v>5067</v>
      </c>
    </row>
    <row r="135" spans="2:8">
      <c r="B135" s="198">
        <v>42589</v>
      </c>
      <c r="C135" s="325">
        <v>100</v>
      </c>
      <c r="D135" s="325">
        <f t="shared" si="4"/>
        <v>2.5</v>
      </c>
      <c r="E135" s="261">
        <v>97.5</v>
      </c>
      <c r="F135" s="202" t="s">
        <v>403</v>
      </c>
      <c r="G135" s="308" t="s">
        <v>3961</v>
      </c>
      <c r="H135" s="305" t="str">
        <f t="shared" si="5"/>
        <v>1788</v>
      </c>
    </row>
    <row r="136" spans="2:8">
      <c r="B136" s="198">
        <v>42589</v>
      </c>
      <c r="C136" s="325">
        <v>2000</v>
      </c>
      <c r="D136" s="325">
        <f t="shared" si="4"/>
        <v>50</v>
      </c>
      <c r="E136" s="261">
        <v>1950</v>
      </c>
      <c r="F136" s="202" t="s">
        <v>394</v>
      </c>
      <c r="G136" s="308" t="s">
        <v>3962</v>
      </c>
      <c r="H136" s="305" t="str">
        <f t="shared" si="5"/>
        <v>9531</v>
      </c>
    </row>
    <row r="137" spans="2:8">
      <c r="B137" s="198">
        <v>42589</v>
      </c>
      <c r="C137" s="325">
        <v>100</v>
      </c>
      <c r="D137" s="325">
        <f t="shared" si="4"/>
        <v>2.7000000000000028</v>
      </c>
      <c r="E137" s="261">
        <v>97.3</v>
      </c>
      <c r="F137" s="202" t="s">
        <v>397</v>
      </c>
      <c r="G137" s="308" t="s">
        <v>3963</v>
      </c>
      <c r="H137" s="305" t="str">
        <f t="shared" si="5"/>
        <v>9079</v>
      </c>
    </row>
    <row r="138" spans="2:8">
      <c r="B138" s="198">
        <v>42589</v>
      </c>
      <c r="C138" s="325">
        <v>100</v>
      </c>
      <c r="D138" s="325">
        <f t="shared" si="4"/>
        <v>2.5</v>
      </c>
      <c r="E138" s="261">
        <v>97.5</v>
      </c>
      <c r="F138" s="202" t="s">
        <v>395</v>
      </c>
      <c r="G138" s="308" t="s">
        <v>3964</v>
      </c>
      <c r="H138" s="305" t="str">
        <f t="shared" si="5"/>
        <v>1916</v>
      </c>
    </row>
    <row r="139" spans="2:8">
      <c r="B139" s="198">
        <v>42589</v>
      </c>
      <c r="C139" s="325">
        <v>1500</v>
      </c>
      <c r="D139" s="325">
        <f t="shared" si="4"/>
        <v>37.5</v>
      </c>
      <c r="E139" s="261">
        <v>1462.5</v>
      </c>
      <c r="F139" s="202" t="s">
        <v>403</v>
      </c>
      <c r="G139" s="308" t="s">
        <v>3965</v>
      </c>
      <c r="H139" s="305" t="str">
        <f t="shared" si="5"/>
        <v>7910</v>
      </c>
    </row>
    <row r="140" spans="2:8">
      <c r="B140" s="198">
        <v>42589</v>
      </c>
      <c r="C140" s="325">
        <v>100</v>
      </c>
      <c r="D140" s="325">
        <f t="shared" si="4"/>
        <v>2.5</v>
      </c>
      <c r="E140" s="261">
        <v>97.5</v>
      </c>
      <c r="F140" s="202" t="s">
        <v>394</v>
      </c>
      <c r="G140" s="308" t="s">
        <v>3966</v>
      </c>
      <c r="H140" s="305" t="str">
        <f t="shared" si="5"/>
        <v>2060</v>
      </c>
    </row>
    <row r="141" spans="2:8">
      <c r="B141" s="198">
        <v>42589</v>
      </c>
      <c r="C141" s="325">
        <v>1000</v>
      </c>
      <c r="D141" s="325">
        <f t="shared" si="4"/>
        <v>25</v>
      </c>
      <c r="E141" s="261">
        <v>975</v>
      </c>
      <c r="F141" s="202" t="s">
        <v>403</v>
      </c>
      <c r="G141" s="308" t="s">
        <v>3967</v>
      </c>
      <c r="H141" s="305" t="str">
        <f t="shared" si="5"/>
        <v>9332</v>
      </c>
    </row>
    <row r="142" spans="2:8">
      <c r="B142" s="198">
        <v>42589</v>
      </c>
      <c r="C142" s="325">
        <v>1000</v>
      </c>
      <c r="D142" s="325">
        <f t="shared" si="4"/>
        <v>25</v>
      </c>
      <c r="E142" s="261">
        <v>975</v>
      </c>
      <c r="F142" s="202" t="s">
        <v>395</v>
      </c>
      <c r="G142" s="308" t="s">
        <v>3967</v>
      </c>
      <c r="H142" s="305" t="str">
        <f t="shared" si="5"/>
        <v>9332</v>
      </c>
    </row>
    <row r="143" spans="2:8">
      <c r="B143" s="198">
        <v>42589</v>
      </c>
      <c r="C143" s="325">
        <v>100</v>
      </c>
      <c r="D143" s="325">
        <f t="shared" si="4"/>
        <v>2.5</v>
      </c>
      <c r="E143" s="261">
        <v>97.5</v>
      </c>
      <c r="F143" s="202" t="s">
        <v>397</v>
      </c>
      <c r="G143" s="308" t="s">
        <v>3968</v>
      </c>
      <c r="H143" s="305" t="str">
        <f t="shared" si="5"/>
        <v>7243</v>
      </c>
    </row>
    <row r="144" spans="2:8">
      <c r="B144" s="198">
        <v>42589</v>
      </c>
      <c r="C144" s="325">
        <v>100</v>
      </c>
      <c r="D144" s="325">
        <f t="shared" si="4"/>
        <v>2.5</v>
      </c>
      <c r="E144" s="261">
        <v>97.5</v>
      </c>
      <c r="F144" s="202" t="s">
        <v>402</v>
      </c>
      <c r="G144" s="308" t="s">
        <v>3968</v>
      </c>
      <c r="H144" s="305" t="str">
        <f t="shared" si="5"/>
        <v>7243</v>
      </c>
    </row>
    <row r="145" spans="2:8">
      <c r="B145" s="198">
        <v>42589</v>
      </c>
      <c r="C145" s="325">
        <v>200</v>
      </c>
      <c r="D145" s="325">
        <f t="shared" si="4"/>
        <v>5</v>
      </c>
      <c r="E145" s="261">
        <v>195</v>
      </c>
      <c r="F145" s="202" t="s">
        <v>403</v>
      </c>
      <c r="G145" s="308" t="s">
        <v>3969</v>
      </c>
      <c r="H145" s="305" t="str">
        <f t="shared" si="5"/>
        <v>4506</v>
      </c>
    </row>
    <row r="146" spans="2:8">
      <c r="B146" s="198">
        <v>42589</v>
      </c>
      <c r="C146" s="325">
        <v>100</v>
      </c>
      <c r="D146" s="325">
        <f t="shared" si="4"/>
        <v>3.5</v>
      </c>
      <c r="E146" s="261">
        <v>96.5</v>
      </c>
      <c r="F146" s="202" t="s">
        <v>393</v>
      </c>
      <c r="G146" s="308" t="s">
        <v>3970</v>
      </c>
      <c r="H146" s="305" t="str">
        <f t="shared" si="5"/>
        <v>0484</v>
      </c>
    </row>
    <row r="147" spans="2:8">
      <c r="B147" s="198">
        <v>42589</v>
      </c>
      <c r="C147" s="325">
        <v>800</v>
      </c>
      <c r="D147" s="325">
        <f t="shared" si="4"/>
        <v>20</v>
      </c>
      <c r="E147" s="261">
        <v>780</v>
      </c>
      <c r="F147" s="202" t="s">
        <v>403</v>
      </c>
      <c r="G147" s="308" t="s">
        <v>3971</v>
      </c>
      <c r="H147" s="305" t="str">
        <f t="shared" si="5"/>
        <v>1511</v>
      </c>
    </row>
    <row r="148" spans="2:8">
      <c r="B148" s="198">
        <v>42589</v>
      </c>
      <c r="C148" s="325">
        <v>100</v>
      </c>
      <c r="D148" s="325">
        <f t="shared" si="4"/>
        <v>2.5</v>
      </c>
      <c r="E148" s="261">
        <v>97.5</v>
      </c>
      <c r="F148" s="202" t="s">
        <v>400</v>
      </c>
      <c r="G148" s="308" t="s">
        <v>3968</v>
      </c>
      <c r="H148" s="305" t="str">
        <f t="shared" si="5"/>
        <v>7243</v>
      </c>
    </row>
    <row r="149" spans="2:8">
      <c r="B149" s="198">
        <v>42589</v>
      </c>
      <c r="C149" s="325">
        <v>100</v>
      </c>
      <c r="D149" s="325">
        <f t="shared" si="4"/>
        <v>2.5</v>
      </c>
      <c r="E149" s="261">
        <v>97.5</v>
      </c>
      <c r="F149" s="202" t="s">
        <v>403</v>
      </c>
      <c r="G149" s="308" t="s">
        <v>3968</v>
      </c>
      <c r="H149" s="305" t="str">
        <f t="shared" si="5"/>
        <v>7243</v>
      </c>
    </row>
    <row r="150" spans="2:8">
      <c r="B150" s="198">
        <v>42589</v>
      </c>
      <c r="C150" s="325">
        <v>10000</v>
      </c>
      <c r="D150" s="325">
        <f t="shared" si="4"/>
        <v>250</v>
      </c>
      <c r="E150" s="261">
        <v>9750</v>
      </c>
      <c r="F150" s="202" t="s">
        <v>394</v>
      </c>
      <c r="G150" s="308" t="s">
        <v>3972</v>
      </c>
      <c r="H150" s="305" t="str">
        <f t="shared" si="5"/>
        <v>7799</v>
      </c>
    </row>
    <row r="151" spans="2:8">
      <c r="B151" s="198">
        <v>42590</v>
      </c>
      <c r="C151" s="325">
        <v>7000</v>
      </c>
      <c r="D151" s="325">
        <f t="shared" si="4"/>
        <v>175</v>
      </c>
      <c r="E151" s="261">
        <v>6825</v>
      </c>
      <c r="F151" s="202" t="s">
        <v>403</v>
      </c>
      <c r="G151" s="308" t="s">
        <v>3973</v>
      </c>
      <c r="H151" s="305" t="str">
        <f t="shared" si="5"/>
        <v>9419</v>
      </c>
    </row>
    <row r="152" spans="2:8">
      <c r="B152" s="198">
        <v>42590</v>
      </c>
      <c r="C152" s="325">
        <v>1000</v>
      </c>
      <c r="D152" s="325">
        <f t="shared" si="4"/>
        <v>25</v>
      </c>
      <c r="E152" s="261">
        <v>975</v>
      </c>
      <c r="F152" s="202" t="s">
        <v>403</v>
      </c>
      <c r="G152" s="308" t="s">
        <v>3974</v>
      </c>
      <c r="H152" s="305" t="str">
        <f t="shared" si="5"/>
        <v>1244</v>
      </c>
    </row>
    <row r="153" spans="2:8">
      <c r="B153" s="198">
        <v>42590</v>
      </c>
      <c r="C153" s="325">
        <v>5000</v>
      </c>
      <c r="D153" s="325">
        <f t="shared" si="4"/>
        <v>135</v>
      </c>
      <c r="E153" s="261">
        <v>4865</v>
      </c>
      <c r="F153" s="202" t="s">
        <v>402</v>
      </c>
      <c r="G153" s="308" t="s">
        <v>3975</v>
      </c>
      <c r="H153" s="305" t="str">
        <f t="shared" si="5"/>
        <v>9816</v>
      </c>
    </row>
    <row r="154" spans="2:8">
      <c r="B154" s="198">
        <v>42590</v>
      </c>
      <c r="C154" s="325">
        <v>1000</v>
      </c>
      <c r="D154" s="325">
        <f t="shared" si="4"/>
        <v>25</v>
      </c>
      <c r="E154" s="261">
        <v>975</v>
      </c>
      <c r="F154" s="202" t="s">
        <v>400</v>
      </c>
      <c r="G154" s="308" t="s">
        <v>3976</v>
      </c>
      <c r="H154" s="305" t="str">
        <f t="shared" si="5"/>
        <v>3709</v>
      </c>
    </row>
    <row r="155" spans="2:8">
      <c r="B155" s="198">
        <v>42590</v>
      </c>
      <c r="C155" s="325">
        <v>350</v>
      </c>
      <c r="D155" s="325">
        <f t="shared" si="4"/>
        <v>8.75</v>
      </c>
      <c r="E155" s="261">
        <v>341.25</v>
      </c>
      <c r="F155" s="202" t="s">
        <v>398</v>
      </c>
      <c r="G155" s="308" t="s">
        <v>3977</v>
      </c>
      <c r="H155" s="305" t="str">
        <f t="shared" si="5"/>
        <v>0671</v>
      </c>
    </row>
    <row r="156" spans="2:8">
      <c r="B156" s="198">
        <v>42590</v>
      </c>
      <c r="C156" s="325">
        <v>1000</v>
      </c>
      <c r="D156" s="325">
        <f t="shared" si="4"/>
        <v>25</v>
      </c>
      <c r="E156" s="261">
        <v>975</v>
      </c>
      <c r="F156" s="202" t="s">
        <v>403</v>
      </c>
      <c r="G156" s="308" t="s">
        <v>3978</v>
      </c>
      <c r="H156" s="305" t="str">
        <f t="shared" si="5"/>
        <v>8232</v>
      </c>
    </row>
    <row r="157" spans="2:8">
      <c r="B157" s="198">
        <v>42590</v>
      </c>
      <c r="C157" s="325">
        <v>5000</v>
      </c>
      <c r="D157" s="325">
        <f t="shared" si="4"/>
        <v>125</v>
      </c>
      <c r="E157" s="261">
        <v>4875</v>
      </c>
      <c r="F157" s="202" t="s">
        <v>396</v>
      </c>
      <c r="G157" s="308" t="s">
        <v>3979</v>
      </c>
      <c r="H157" s="305" t="str">
        <f t="shared" si="5"/>
        <v>0122</v>
      </c>
    </row>
    <row r="158" spans="2:8">
      <c r="B158" s="198">
        <v>42590</v>
      </c>
      <c r="C158" s="325">
        <v>500</v>
      </c>
      <c r="D158" s="325">
        <f t="shared" si="4"/>
        <v>16</v>
      </c>
      <c r="E158" s="261">
        <v>484</v>
      </c>
      <c r="F158" s="202" t="s">
        <v>394</v>
      </c>
      <c r="G158" s="308" t="s">
        <v>3980</v>
      </c>
      <c r="H158" s="305" t="str">
        <f t="shared" si="5"/>
        <v>7129</v>
      </c>
    </row>
    <row r="159" spans="2:8">
      <c r="B159" s="198">
        <v>42590</v>
      </c>
      <c r="C159" s="325">
        <v>3000</v>
      </c>
      <c r="D159" s="325">
        <f t="shared" si="4"/>
        <v>75</v>
      </c>
      <c r="E159" s="261">
        <v>2925</v>
      </c>
      <c r="F159" s="202" t="s">
        <v>400</v>
      </c>
      <c r="G159" s="308" t="s">
        <v>3981</v>
      </c>
      <c r="H159" s="305" t="str">
        <f t="shared" si="5"/>
        <v>5887</v>
      </c>
    </row>
    <row r="160" spans="2:8">
      <c r="B160" s="198">
        <v>42590</v>
      </c>
      <c r="C160" s="325">
        <v>500</v>
      </c>
      <c r="D160" s="325">
        <f t="shared" si="4"/>
        <v>12.5</v>
      </c>
      <c r="E160" s="261">
        <v>487.5</v>
      </c>
      <c r="F160" s="202" t="s">
        <v>407</v>
      </c>
      <c r="G160" s="308" t="s">
        <v>3982</v>
      </c>
      <c r="H160" s="305" t="str">
        <f t="shared" si="5"/>
        <v>3339</v>
      </c>
    </row>
    <row r="161" spans="2:8">
      <c r="B161" s="198">
        <v>42590</v>
      </c>
      <c r="C161" s="325">
        <v>500</v>
      </c>
      <c r="D161" s="325">
        <f t="shared" si="4"/>
        <v>16</v>
      </c>
      <c r="E161" s="261">
        <v>484</v>
      </c>
      <c r="F161" s="202" t="s">
        <v>397</v>
      </c>
      <c r="G161" s="308" t="s">
        <v>3983</v>
      </c>
      <c r="H161" s="305" t="str">
        <f t="shared" si="5"/>
        <v>1017</v>
      </c>
    </row>
    <row r="162" spans="2:8">
      <c r="B162" s="198">
        <v>42590</v>
      </c>
      <c r="C162" s="325">
        <v>20000</v>
      </c>
      <c r="D162" s="325">
        <f t="shared" si="4"/>
        <v>640</v>
      </c>
      <c r="E162" s="261">
        <v>19360</v>
      </c>
      <c r="F162" s="202" t="s">
        <v>404</v>
      </c>
      <c r="G162" s="308" t="s">
        <v>3984</v>
      </c>
      <c r="H162" s="305" t="str">
        <f t="shared" si="5"/>
        <v>9589</v>
      </c>
    </row>
    <row r="163" spans="2:8">
      <c r="B163" s="198">
        <v>42590</v>
      </c>
      <c r="C163" s="325">
        <v>20000</v>
      </c>
      <c r="D163" s="325">
        <f t="shared" si="4"/>
        <v>640</v>
      </c>
      <c r="E163" s="261">
        <v>19360</v>
      </c>
      <c r="F163" s="202" t="s">
        <v>404</v>
      </c>
      <c r="G163" s="308" t="s">
        <v>3984</v>
      </c>
      <c r="H163" s="305" t="str">
        <f t="shared" si="5"/>
        <v>9589</v>
      </c>
    </row>
    <row r="164" spans="2:8">
      <c r="B164" s="198">
        <v>42590</v>
      </c>
      <c r="C164" s="325">
        <v>200</v>
      </c>
      <c r="D164" s="325">
        <f t="shared" si="4"/>
        <v>5</v>
      </c>
      <c r="E164" s="261">
        <v>195</v>
      </c>
      <c r="F164" s="202" t="s">
        <v>395</v>
      </c>
      <c r="G164" s="308" t="s">
        <v>3985</v>
      </c>
      <c r="H164" s="305" t="str">
        <f t="shared" si="5"/>
        <v>1794</v>
      </c>
    </row>
    <row r="165" spans="2:8">
      <c r="B165" s="198">
        <v>42591</v>
      </c>
      <c r="C165" s="325">
        <v>700</v>
      </c>
      <c r="D165" s="325">
        <f t="shared" si="4"/>
        <v>17.5</v>
      </c>
      <c r="E165" s="261">
        <v>682.5</v>
      </c>
      <c r="F165" s="202" t="s">
        <v>394</v>
      </c>
      <c r="G165" s="308" t="s">
        <v>3986</v>
      </c>
      <c r="H165" s="305" t="str">
        <f t="shared" si="5"/>
        <v>1570</v>
      </c>
    </row>
    <row r="166" spans="2:8">
      <c r="B166" s="198">
        <v>42591</v>
      </c>
      <c r="C166" s="325">
        <v>700</v>
      </c>
      <c r="D166" s="325">
        <f t="shared" si="4"/>
        <v>17.5</v>
      </c>
      <c r="E166" s="261">
        <v>682.5</v>
      </c>
      <c r="F166" s="202" t="s">
        <v>394</v>
      </c>
      <c r="G166" s="308" t="s">
        <v>3987</v>
      </c>
      <c r="H166" s="305" t="str">
        <f t="shared" si="5"/>
        <v>7460</v>
      </c>
    </row>
    <row r="167" spans="2:8">
      <c r="B167" s="198">
        <v>42591</v>
      </c>
      <c r="C167" s="325">
        <v>1000</v>
      </c>
      <c r="D167" s="325">
        <f t="shared" si="4"/>
        <v>25</v>
      </c>
      <c r="E167" s="261">
        <v>975</v>
      </c>
      <c r="F167" s="202" t="s">
        <v>397</v>
      </c>
      <c r="G167" s="308" t="s">
        <v>3988</v>
      </c>
      <c r="H167" s="305" t="str">
        <f t="shared" si="5"/>
        <v>0615</v>
      </c>
    </row>
    <row r="168" spans="2:8">
      <c r="B168" s="198">
        <v>42591</v>
      </c>
      <c r="C168" s="325">
        <v>100</v>
      </c>
      <c r="D168" s="325">
        <f t="shared" si="4"/>
        <v>2.5</v>
      </c>
      <c r="E168" s="261">
        <v>97.5</v>
      </c>
      <c r="F168" s="202" t="s">
        <v>395</v>
      </c>
      <c r="G168" s="308" t="s">
        <v>3989</v>
      </c>
      <c r="H168" s="305" t="str">
        <f t="shared" si="5"/>
        <v>1021</v>
      </c>
    </row>
    <row r="169" spans="2:8">
      <c r="B169" s="198">
        <v>42591</v>
      </c>
      <c r="C169" s="325">
        <v>5000</v>
      </c>
      <c r="D169" s="325">
        <f t="shared" si="4"/>
        <v>125</v>
      </c>
      <c r="E169" s="261">
        <v>4875</v>
      </c>
      <c r="F169" s="202" t="s">
        <v>402</v>
      </c>
      <c r="G169" s="308" t="s">
        <v>3990</v>
      </c>
      <c r="H169" s="305" t="str">
        <f t="shared" si="5"/>
        <v>6329</v>
      </c>
    </row>
    <row r="170" spans="2:8">
      <c r="B170" s="198">
        <v>42591</v>
      </c>
      <c r="C170" s="325">
        <v>1000</v>
      </c>
      <c r="D170" s="325">
        <f t="shared" si="4"/>
        <v>25</v>
      </c>
      <c r="E170" s="261">
        <v>975</v>
      </c>
      <c r="F170" s="202" t="s">
        <v>403</v>
      </c>
      <c r="G170" s="308" t="s">
        <v>3991</v>
      </c>
      <c r="H170" s="305" t="str">
        <f t="shared" si="5"/>
        <v>3302</v>
      </c>
    </row>
    <row r="171" spans="2:8">
      <c r="B171" s="198">
        <v>42591</v>
      </c>
      <c r="C171" s="325">
        <v>1000</v>
      </c>
      <c r="D171" s="325">
        <f t="shared" si="4"/>
        <v>25</v>
      </c>
      <c r="E171" s="261">
        <v>975</v>
      </c>
      <c r="F171" s="202" t="s">
        <v>394</v>
      </c>
      <c r="G171" s="308" t="s">
        <v>3992</v>
      </c>
      <c r="H171" s="305" t="str">
        <f t="shared" si="5"/>
        <v>3391</v>
      </c>
    </row>
    <row r="172" spans="2:8">
      <c r="B172" s="198">
        <v>42591</v>
      </c>
      <c r="C172" s="325">
        <v>1000</v>
      </c>
      <c r="D172" s="325">
        <f t="shared" si="4"/>
        <v>25</v>
      </c>
      <c r="E172" s="261">
        <v>975</v>
      </c>
      <c r="F172" s="202" t="s">
        <v>403</v>
      </c>
      <c r="G172" s="308" t="s">
        <v>3993</v>
      </c>
      <c r="H172" s="305" t="str">
        <f t="shared" si="5"/>
        <v>7191</v>
      </c>
    </row>
    <row r="173" spans="2:8">
      <c r="B173" s="198">
        <v>42591</v>
      </c>
      <c r="C173" s="325">
        <v>100</v>
      </c>
      <c r="D173" s="325">
        <f t="shared" si="4"/>
        <v>2.5</v>
      </c>
      <c r="E173" s="261">
        <v>97.5</v>
      </c>
      <c r="F173" s="202" t="s">
        <v>403</v>
      </c>
      <c r="G173" s="308" t="s">
        <v>3989</v>
      </c>
      <c r="H173" s="305" t="str">
        <f t="shared" si="5"/>
        <v>1021</v>
      </c>
    </row>
    <row r="174" spans="2:8">
      <c r="B174" s="198">
        <v>42591</v>
      </c>
      <c r="C174" s="325">
        <v>1000</v>
      </c>
      <c r="D174" s="325">
        <f t="shared" si="4"/>
        <v>25</v>
      </c>
      <c r="E174" s="261">
        <v>975</v>
      </c>
      <c r="F174" s="202" t="s">
        <v>395</v>
      </c>
      <c r="G174" s="308" t="s">
        <v>3994</v>
      </c>
      <c r="H174" s="305" t="str">
        <f t="shared" si="5"/>
        <v>0088</v>
      </c>
    </row>
    <row r="175" spans="2:8">
      <c r="B175" s="198">
        <v>42591</v>
      </c>
      <c r="C175" s="325">
        <v>40</v>
      </c>
      <c r="D175" s="325">
        <f t="shared" si="4"/>
        <v>1.2000000000000028</v>
      </c>
      <c r="E175" s="261">
        <v>38.799999999999997</v>
      </c>
      <c r="F175" s="202" t="s">
        <v>394</v>
      </c>
      <c r="G175" s="308" t="s">
        <v>3946</v>
      </c>
      <c r="H175" s="305" t="str">
        <f t="shared" si="5"/>
        <v>4567</v>
      </c>
    </row>
    <row r="176" spans="2:8">
      <c r="B176" s="198">
        <v>42591</v>
      </c>
      <c r="C176" s="325">
        <v>1000</v>
      </c>
      <c r="D176" s="325">
        <f t="shared" si="4"/>
        <v>25</v>
      </c>
      <c r="E176" s="261">
        <v>975</v>
      </c>
      <c r="F176" s="202" t="s">
        <v>400</v>
      </c>
      <c r="G176" s="308" t="s">
        <v>3995</v>
      </c>
      <c r="H176" s="305" t="str">
        <f t="shared" si="5"/>
        <v>7976</v>
      </c>
    </row>
    <row r="177" spans="2:8">
      <c r="B177" s="198">
        <v>42591</v>
      </c>
      <c r="C177" s="325">
        <v>2000</v>
      </c>
      <c r="D177" s="325">
        <f t="shared" si="4"/>
        <v>50</v>
      </c>
      <c r="E177" s="261">
        <v>1950</v>
      </c>
      <c r="F177" s="202" t="s">
        <v>394</v>
      </c>
      <c r="G177" s="308" t="s">
        <v>3996</v>
      </c>
      <c r="H177" s="305" t="str">
        <f t="shared" si="5"/>
        <v>7414</v>
      </c>
    </row>
    <row r="178" spans="2:8">
      <c r="B178" s="198">
        <v>42591</v>
      </c>
      <c r="C178" s="325">
        <v>10000</v>
      </c>
      <c r="D178" s="325">
        <f t="shared" si="4"/>
        <v>250</v>
      </c>
      <c r="E178" s="261">
        <v>9750</v>
      </c>
      <c r="F178" s="202" t="s">
        <v>402</v>
      </c>
      <c r="G178" s="308" t="s">
        <v>3997</v>
      </c>
      <c r="H178" s="305" t="str">
        <f t="shared" si="5"/>
        <v>1997</v>
      </c>
    </row>
    <row r="179" spans="2:8">
      <c r="B179" s="198">
        <v>42591</v>
      </c>
      <c r="C179" s="325">
        <v>2000</v>
      </c>
      <c r="D179" s="325">
        <f t="shared" si="4"/>
        <v>50</v>
      </c>
      <c r="E179" s="261">
        <v>1950</v>
      </c>
      <c r="F179" s="202" t="s">
        <v>394</v>
      </c>
      <c r="G179" s="308" t="s">
        <v>3998</v>
      </c>
      <c r="H179" s="305" t="str">
        <f t="shared" si="5"/>
        <v>1665</v>
      </c>
    </row>
    <row r="180" spans="2:8">
      <c r="B180" s="198">
        <v>42591</v>
      </c>
      <c r="C180" s="325">
        <v>2000</v>
      </c>
      <c r="D180" s="325">
        <f t="shared" si="4"/>
        <v>100</v>
      </c>
      <c r="E180" s="261">
        <v>1900</v>
      </c>
      <c r="F180" s="202" t="s">
        <v>400</v>
      </c>
      <c r="G180" s="308" t="s">
        <v>3999</v>
      </c>
      <c r="H180" s="305" t="str">
        <f t="shared" si="5"/>
        <v>3218</v>
      </c>
    </row>
    <row r="181" spans="2:8">
      <c r="B181" s="198">
        <v>42591</v>
      </c>
      <c r="C181" s="325">
        <v>50</v>
      </c>
      <c r="D181" s="325">
        <f t="shared" si="4"/>
        <v>1.25</v>
      </c>
      <c r="E181" s="261">
        <v>48.75</v>
      </c>
      <c r="F181" s="202" t="s">
        <v>396</v>
      </c>
      <c r="G181" s="308" t="s">
        <v>4000</v>
      </c>
      <c r="H181" s="305" t="str">
        <f t="shared" si="5"/>
        <v>3766</v>
      </c>
    </row>
    <row r="182" spans="2:8">
      <c r="B182" s="198">
        <v>42591</v>
      </c>
      <c r="C182" s="325">
        <v>50</v>
      </c>
      <c r="D182" s="325">
        <f t="shared" si="4"/>
        <v>1.25</v>
      </c>
      <c r="E182" s="261">
        <v>48.75</v>
      </c>
      <c r="F182" s="202" t="s">
        <v>404</v>
      </c>
      <c r="G182" s="308" t="s">
        <v>4000</v>
      </c>
      <c r="H182" s="305" t="str">
        <f t="shared" si="5"/>
        <v>3766</v>
      </c>
    </row>
    <row r="183" spans="2:8">
      <c r="B183" s="198">
        <v>42591</v>
      </c>
      <c r="C183" s="325">
        <v>50</v>
      </c>
      <c r="D183" s="325">
        <f t="shared" si="4"/>
        <v>1.25</v>
      </c>
      <c r="E183" s="261">
        <v>48.75</v>
      </c>
      <c r="F183" s="202" t="s">
        <v>407</v>
      </c>
      <c r="G183" s="308" t="s">
        <v>4000</v>
      </c>
      <c r="H183" s="305" t="str">
        <f t="shared" si="5"/>
        <v>3766</v>
      </c>
    </row>
    <row r="184" spans="2:8">
      <c r="B184" s="198">
        <v>42591</v>
      </c>
      <c r="C184" s="325">
        <v>35</v>
      </c>
      <c r="D184" s="325">
        <f t="shared" si="4"/>
        <v>1.2299999999999969</v>
      </c>
      <c r="E184" s="261">
        <v>33.770000000000003</v>
      </c>
      <c r="F184" s="202" t="s">
        <v>395</v>
      </c>
      <c r="G184" s="308" t="s">
        <v>4001</v>
      </c>
      <c r="H184" s="305" t="str">
        <f t="shared" si="5"/>
        <v>7278</v>
      </c>
    </row>
    <row r="185" spans="2:8">
      <c r="B185" s="198">
        <v>42591</v>
      </c>
      <c r="C185" s="325">
        <v>5000</v>
      </c>
      <c r="D185" s="325">
        <f t="shared" si="4"/>
        <v>125</v>
      </c>
      <c r="E185" s="261">
        <v>4875</v>
      </c>
      <c r="F185" s="202" t="s">
        <v>394</v>
      </c>
      <c r="G185" s="308" t="s">
        <v>4002</v>
      </c>
      <c r="H185" s="305" t="str">
        <f t="shared" si="5"/>
        <v>6195</v>
      </c>
    </row>
    <row r="186" spans="2:8">
      <c r="B186" s="198">
        <v>42591</v>
      </c>
      <c r="C186" s="325">
        <v>200</v>
      </c>
      <c r="D186" s="325">
        <f t="shared" si="4"/>
        <v>11</v>
      </c>
      <c r="E186" s="261">
        <v>189</v>
      </c>
      <c r="F186" s="202" t="s">
        <v>397</v>
      </c>
      <c r="G186" s="308" t="s">
        <v>4003</v>
      </c>
      <c r="H186" s="305" t="str">
        <f t="shared" si="5"/>
        <v>7323</v>
      </c>
    </row>
    <row r="187" spans="2:8">
      <c r="B187" s="198">
        <v>42591</v>
      </c>
      <c r="C187" s="325">
        <v>10000</v>
      </c>
      <c r="D187" s="325">
        <f t="shared" si="4"/>
        <v>250</v>
      </c>
      <c r="E187" s="261">
        <v>9750</v>
      </c>
      <c r="F187" s="202" t="s">
        <v>398</v>
      </c>
      <c r="G187" s="308" t="s">
        <v>4004</v>
      </c>
      <c r="H187" s="305" t="str">
        <f t="shared" si="5"/>
        <v>3938</v>
      </c>
    </row>
    <row r="188" spans="2:8">
      <c r="B188" s="198">
        <v>42591</v>
      </c>
      <c r="C188" s="325">
        <v>1000</v>
      </c>
      <c r="D188" s="325">
        <f t="shared" si="4"/>
        <v>25</v>
      </c>
      <c r="E188" s="261">
        <v>975</v>
      </c>
      <c r="F188" s="202" t="s">
        <v>402</v>
      </c>
      <c r="G188" s="308" t="s">
        <v>4005</v>
      </c>
      <c r="H188" s="305" t="str">
        <f t="shared" si="5"/>
        <v>1965</v>
      </c>
    </row>
    <row r="189" spans="2:8">
      <c r="B189" s="198">
        <v>42591</v>
      </c>
      <c r="C189" s="325">
        <v>500</v>
      </c>
      <c r="D189" s="325">
        <f t="shared" si="4"/>
        <v>12.5</v>
      </c>
      <c r="E189" s="261">
        <v>487.5</v>
      </c>
      <c r="F189" s="202" t="s">
        <v>394</v>
      </c>
      <c r="G189" s="308" t="s">
        <v>4006</v>
      </c>
      <c r="H189" s="305" t="str">
        <f t="shared" si="5"/>
        <v>0080</v>
      </c>
    </row>
    <row r="190" spans="2:8">
      <c r="B190" s="198">
        <v>42591</v>
      </c>
      <c r="C190" s="325">
        <v>100</v>
      </c>
      <c r="D190" s="325">
        <f t="shared" si="4"/>
        <v>2.5</v>
      </c>
      <c r="E190" s="261">
        <v>97.5</v>
      </c>
      <c r="F190" s="202" t="s">
        <v>401</v>
      </c>
      <c r="G190" s="308" t="s">
        <v>4007</v>
      </c>
      <c r="H190" s="305" t="str">
        <f t="shared" si="5"/>
        <v>6199</v>
      </c>
    </row>
    <row r="191" spans="2:8">
      <c r="B191" s="198">
        <v>42592</v>
      </c>
      <c r="C191" s="325">
        <v>6000</v>
      </c>
      <c r="D191" s="325">
        <f t="shared" si="4"/>
        <v>150</v>
      </c>
      <c r="E191" s="261">
        <v>5850</v>
      </c>
      <c r="F191" s="202" t="s">
        <v>400</v>
      </c>
      <c r="G191" s="308" t="s">
        <v>3879</v>
      </c>
      <c r="H191" s="305" t="str">
        <f t="shared" si="5"/>
        <v>5966</v>
      </c>
    </row>
    <row r="192" spans="2:8">
      <c r="B192" s="198">
        <v>42592</v>
      </c>
      <c r="C192" s="325">
        <v>6000</v>
      </c>
      <c r="D192" s="325">
        <f t="shared" si="4"/>
        <v>150</v>
      </c>
      <c r="E192" s="261">
        <v>5850</v>
      </c>
      <c r="F192" s="202" t="s">
        <v>400</v>
      </c>
      <c r="G192" s="308" t="s">
        <v>3879</v>
      </c>
      <c r="H192" s="305" t="str">
        <f t="shared" si="5"/>
        <v>5966</v>
      </c>
    </row>
    <row r="193" spans="2:8">
      <c r="B193" s="198">
        <v>42592</v>
      </c>
      <c r="C193" s="325">
        <v>5000</v>
      </c>
      <c r="D193" s="325">
        <f t="shared" si="4"/>
        <v>125</v>
      </c>
      <c r="E193" s="261">
        <v>4875</v>
      </c>
      <c r="F193" s="202" t="s">
        <v>400</v>
      </c>
      <c r="G193" s="308" t="s">
        <v>3879</v>
      </c>
      <c r="H193" s="305" t="str">
        <f t="shared" si="5"/>
        <v>5966</v>
      </c>
    </row>
    <row r="194" spans="2:8">
      <c r="B194" s="198">
        <v>42592</v>
      </c>
      <c r="C194" s="325">
        <v>5000</v>
      </c>
      <c r="D194" s="325">
        <f t="shared" si="4"/>
        <v>125</v>
      </c>
      <c r="E194" s="261">
        <v>4875</v>
      </c>
      <c r="F194" s="202" t="s">
        <v>401</v>
      </c>
      <c r="G194" s="308" t="s">
        <v>4008</v>
      </c>
      <c r="H194" s="305" t="str">
        <f t="shared" si="5"/>
        <v>9901</v>
      </c>
    </row>
    <row r="195" spans="2:8">
      <c r="B195" s="198">
        <v>42592</v>
      </c>
      <c r="C195" s="325">
        <v>100</v>
      </c>
      <c r="D195" s="325">
        <f t="shared" si="4"/>
        <v>2.5</v>
      </c>
      <c r="E195" s="261">
        <v>97.5</v>
      </c>
      <c r="F195" s="202" t="s">
        <v>398</v>
      </c>
      <c r="G195" s="308" t="s">
        <v>3989</v>
      </c>
      <c r="H195" s="305" t="str">
        <f t="shared" si="5"/>
        <v>1021</v>
      </c>
    </row>
    <row r="196" spans="2:8">
      <c r="B196" s="198">
        <v>42592</v>
      </c>
      <c r="C196" s="325">
        <v>1000</v>
      </c>
      <c r="D196" s="325">
        <f t="shared" si="4"/>
        <v>27</v>
      </c>
      <c r="E196" s="261">
        <v>973</v>
      </c>
      <c r="F196" s="202" t="s">
        <v>394</v>
      </c>
      <c r="G196" s="308" t="s">
        <v>4009</v>
      </c>
      <c r="H196" s="305" t="str">
        <f t="shared" si="5"/>
        <v>9629</v>
      </c>
    </row>
    <row r="197" spans="2:8">
      <c r="B197" s="198">
        <v>42592</v>
      </c>
      <c r="C197" s="325">
        <v>1000</v>
      </c>
      <c r="D197" s="325">
        <f t="shared" si="4"/>
        <v>25</v>
      </c>
      <c r="E197" s="261">
        <v>975</v>
      </c>
      <c r="F197" s="202" t="s">
        <v>402</v>
      </c>
      <c r="G197" s="308" t="s">
        <v>4010</v>
      </c>
      <c r="H197" s="305" t="str">
        <f t="shared" si="5"/>
        <v>4922</v>
      </c>
    </row>
    <row r="198" spans="2:8">
      <c r="B198" s="198">
        <v>42592</v>
      </c>
      <c r="C198" s="325">
        <v>500</v>
      </c>
      <c r="D198" s="325">
        <f t="shared" ref="D198:D261" si="6">SUM(C198-E198)</f>
        <v>12.5</v>
      </c>
      <c r="E198" s="261">
        <v>487.5</v>
      </c>
      <c r="F198" s="202" t="s">
        <v>404</v>
      </c>
      <c r="G198" s="308" t="s">
        <v>4011</v>
      </c>
      <c r="H198" s="305" t="str">
        <f t="shared" ref="H198:H261" si="7">RIGHT(G198,4)</f>
        <v>1810</v>
      </c>
    </row>
    <row r="199" spans="2:8">
      <c r="B199" s="198">
        <v>42592</v>
      </c>
      <c r="C199" s="325">
        <v>900</v>
      </c>
      <c r="D199" s="325">
        <f t="shared" si="6"/>
        <v>22.5</v>
      </c>
      <c r="E199" s="261">
        <v>877.5</v>
      </c>
      <c r="F199" s="202" t="s">
        <v>394</v>
      </c>
      <c r="G199" s="308" t="s">
        <v>4012</v>
      </c>
      <c r="H199" s="305" t="str">
        <f t="shared" si="7"/>
        <v>9200</v>
      </c>
    </row>
    <row r="200" spans="2:8">
      <c r="B200" s="198">
        <v>42592</v>
      </c>
      <c r="C200" s="325">
        <v>2000</v>
      </c>
      <c r="D200" s="325">
        <f t="shared" si="6"/>
        <v>50</v>
      </c>
      <c r="E200" s="261">
        <v>1950</v>
      </c>
      <c r="F200" s="202" t="s">
        <v>403</v>
      </c>
      <c r="G200" s="308" t="s">
        <v>4013</v>
      </c>
      <c r="H200" s="305" t="str">
        <f t="shared" si="7"/>
        <v>0408</v>
      </c>
    </row>
    <row r="201" spans="2:8">
      <c r="B201" s="198">
        <v>42592</v>
      </c>
      <c r="C201" s="325">
        <v>1000</v>
      </c>
      <c r="D201" s="325">
        <f t="shared" si="6"/>
        <v>25</v>
      </c>
      <c r="E201" s="261">
        <v>975</v>
      </c>
      <c r="F201" s="202" t="s">
        <v>395</v>
      </c>
      <c r="G201" s="308" t="s">
        <v>4014</v>
      </c>
      <c r="H201" s="305" t="str">
        <f t="shared" si="7"/>
        <v>8957</v>
      </c>
    </row>
    <row r="202" spans="2:8">
      <c r="B202" s="198">
        <v>42592</v>
      </c>
      <c r="C202" s="325">
        <v>150</v>
      </c>
      <c r="D202" s="325">
        <f t="shared" si="6"/>
        <v>3.75</v>
      </c>
      <c r="E202" s="261">
        <v>146.25</v>
      </c>
      <c r="F202" s="202" t="s">
        <v>403</v>
      </c>
      <c r="G202" s="308" t="s">
        <v>4015</v>
      </c>
      <c r="H202" s="305" t="str">
        <f t="shared" si="7"/>
        <v>9059</v>
      </c>
    </row>
    <row r="203" spans="2:8">
      <c r="B203" s="198">
        <v>42592</v>
      </c>
      <c r="C203" s="325">
        <v>150</v>
      </c>
      <c r="D203" s="325">
        <f t="shared" si="6"/>
        <v>3.75</v>
      </c>
      <c r="E203" s="261">
        <v>146.25</v>
      </c>
      <c r="F203" s="202" t="s">
        <v>395</v>
      </c>
      <c r="G203" s="308" t="s">
        <v>4015</v>
      </c>
      <c r="H203" s="305" t="str">
        <f t="shared" si="7"/>
        <v>9059</v>
      </c>
    </row>
    <row r="204" spans="2:8">
      <c r="B204" s="198">
        <v>42592</v>
      </c>
      <c r="C204" s="325">
        <v>150</v>
      </c>
      <c r="D204" s="325">
        <f t="shared" si="6"/>
        <v>3.75</v>
      </c>
      <c r="E204" s="261">
        <v>146.25</v>
      </c>
      <c r="F204" s="202" t="s">
        <v>397</v>
      </c>
      <c r="G204" s="308" t="s">
        <v>4015</v>
      </c>
      <c r="H204" s="305" t="str">
        <f t="shared" si="7"/>
        <v>9059</v>
      </c>
    </row>
    <row r="205" spans="2:8">
      <c r="B205" s="198">
        <v>42592</v>
      </c>
      <c r="C205" s="325">
        <v>50</v>
      </c>
      <c r="D205" s="325">
        <f t="shared" si="6"/>
        <v>1.25</v>
      </c>
      <c r="E205" s="261">
        <v>48.75</v>
      </c>
      <c r="F205" s="202" t="s">
        <v>402</v>
      </c>
      <c r="G205" s="308" t="s">
        <v>4015</v>
      </c>
      <c r="H205" s="305" t="str">
        <f t="shared" si="7"/>
        <v>9059</v>
      </c>
    </row>
    <row r="206" spans="2:8">
      <c r="B206" s="198">
        <v>42592</v>
      </c>
      <c r="C206" s="325">
        <v>150</v>
      </c>
      <c r="D206" s="325">
        <f t="shared" si="6"/>
        <v>3.75</v>
      </c>
      <c r="E206" s="261">
        <v>146.25</v>
      </c>
      <c r="F206" s="202" t="s">
        <v>404</v>
      </c>
      <c r="G206" s="308" t="s">
        <v>4015</v>
      </c>
      <c r="H206" s="305" t="str">
        <f t="shared" si="7"/>
        <v>9059</v>
      </c>
    </row>
    <row r="207" spans="2:8">
      <c r="B207" s="198">
        <v>42592</v>
      </c>
      <c r="C207" s="325">
        <v>150</v>
      </c>
      <c r="D207" s="325">
        <f t="shared" si="6"/>
        <v>3.75</v>
      </c>
      <c r="E207" s="261">
        <v>146.25</v>
      </c>
      <c r="F207" s="202" t="s">
        <v>407</v>
      </c>
      <c r="G207" s="308" t="s">
        <v>4015</v>
      </c>
      <c r="H207" s="305" t="str">
        <f t="shared" si="7"/>
        <v>9059</v>
      </c>
    </row>
    <row r="208" spans="2:8">
      <c r="B208" s="198">
        <v>42592</v>
      </c>
      <c r="C208" s="325">
        <v>150</v>
      </c>
      <c r="D208" s="325">
        <f t="shared" si="6"/>
        <v>3.75</v>
      </c>
      <c r="E208" s="261">
        <v>146.25</v>
      </c>
      <c r="F208" s="202" t="s">
        <v>393</v>
      </c>
      <c r="G208" s="308" t="s">
        <v>4015</v>
      </c>
      <c r="H208" s="305" t="str">
        <f t="shared" si="7"/>
        <v>9059</v>
      </c>
    </row>
    <row r="209" spans="2:8">
      <c r="B209" s="198">
        <v>42592</v>
      </c>
      <c r="C209" s="325">
        <v>300</v>
      </c>
      <c r="D209" s="325">
        <f t="shared" si="6"/>
        <v>7.5</v>
      </c>
      <c r="E209" s="261">
        <v>292.5</v>
      </c>
      <c r="F209" s="202" t="s">
        <v>394</v>
      </c>
      <c r="G209" s="308" t="s">
        <v>4016</v>
      </c>
      <c r="H209" s="305" t="str">
        <f t="shared" si="7"/>
        <v>0686</v>
      </c>
    </row>
    <row r="210" spans="2:8">
      <c r="B210" s="198">
        <v>42592</v>
      </c>
      <c r="C210" s="325">
        <v>150</v>
      </c>
      <c r="D210" s="325">
        <f t="shared" si="6"/>
        <v>3.75</v>
      </c>
      <c r="E210" s="261">
        <v>146.25</v>
      </c>
      <c r="F210" s="202" t="s">
        <v>408</v>
      </c>
      <c r="G210" s="308" t="s">
        <v>4015</v>
      </c>
      <c r="H210" s="305" t="str">
        <f t="shared" si="7"/>
        <v>9059</v>
      </c>
    </row>
    <row r="211" spans="2:8">
      <c r="B211" s="198">
        <v>42592</v>
      </c>
      <c r="C211" s="325">
        <v>50</v>
      </c>
      <c r="D211" s="325">
        <f t="shared" si="6"/>
        <v>1.25</v>
      </c>
      <c r="E211" s="261">
        <v>48.75</v>
      </c>
      <c r="F211" s="202" t="s">
        <v>409</v>
      </c>
      <c r="G211" s="308" t="s">
        <v>4015</v>
      </c>
      <c r="H211" s="305" t="str">
        <f t="shared" si="7"/>
        <v>9059</v>
      </c>
    </row>
    <row r="212" spans="2:8">
      <c r="B212" s="198">
        <v>42592</v>
      </c>
      <c r="C212" s="325">
        <v>50</v>
      </c>
      <c r="D212" s="325">
        <f t="shared" si="6"/>
        <v>1.25</v>
      </c>
      <c r="E212" s="261">
        <v>48.75</v>
      </c>
      <c r="F212" s="202" t="s">
        <v>396</v>
      </c>
      <c r="G212" s="308" t="s">
        <v>4015</v>
      </c>
      <c r="H212" s="305" t="str">
        <f t="shared" si="7"/>
        <v>9059</v>
      </c>
    </row>
    <row r="213" spans="2:8">
      <c r="B213" s="198">
        <v>42592</v>
      </c>
      <c r="C213" s="325">
        <v>50</v>
      </c>
      <c r="D213" s="325">
        <f t="shared" si="6"/>
        <v>1.25</v>
      </c>
      <c r="E213" s="261">
        <v>48.75</v>
      </c>
      <c r="F213" s="202" t="s">
        <v>400</v>
      </c>
      <c r="G213" s="308" t="s">
        <v>4015</v>
      </c>
      <c r="H213" s="305" t="str">
        <f t="shared" si="7"/>
        <v>9059</v>
      </c>
    </row>
    <row r="214" spans="2:8">
      <c r="B214" s="198">
        <v>42592</v>
      </c>
      <c r="C214" s="325">
        <v>150</v>
      </c>
      <c r="D214" s="325">
        <f t="shared" si="6"/>
        <v>3.75</v>
      </c>
      <c r="E214" s="261">
        <v>146.25</v>
      </c>
      <c r="F214" s="202" t="s">
        <v>398</v>
      </c>
      <c r="G214" s="308" t="s">
        <v>4015</v>
      </c>
      <c r="H214" s="305" t="str">
        <f t="shared" si="7"/>
        <v>9059</v>
      </c>
    </row>
    <row r="215" spans="2:8">
      <c r="B215" s="198">
        <v>42592</v>
      </c>
      <c r="C215" s="325">
        <v>50</v>
      </c>
      <c r="D215" s="325">
        <f t="shared" si="6"/>
        <v>1.25</v>
      </c>
      <c r="E215" s="261">
        <v>48.75</v>
      </c>
      <c r="F215" s="202" t="s">
        <v>401</v>
      </c>
      <c r="G215" s="308" t="s">
        <v>4015</v>
      </c>
      <c r="H215" s="305" t="str">
        <f t="shared" si="7"/>
        <v>9059</v>
      </c>
    </row>
    <row r="216" spans="2:8">
      <c r="B216" s="198">
        <v>42592</v>
      </c>
      <c r="C216" s="325">
        <v>150</v>
      </c>
      <c r="D216" s="325">
        <f t="shared" si="6"/>
        <v>3.75</v>
      </c>
      <c r="E216" s="261">
        <v>146.25</v>
      </c>
      <c r="F216" s="202" t="s">
        <v>405</v>
      </c>
      <c r="G216" s="308" t="s">
        <v>4015</v>
      </c>
      <c r="H216" s="305" t="str">
        <f t="shared" si="7"/>
        <v>9059</v>
      </c>
    </row>
    <row r="217" spans="2:8">
      <c r="B217" s="198">
        <v>42592</v>
      </c>
      <c r="C217" s="325">
        <v>5000</v>
      </c>
      <c r="D217" s="325">
        <f t="shared" si="6"/>
        <v>125</v>
      </c>
      <c r="E217" s="261">
        <v>4875</v>
      </c>
      <c r="F217" s="202" t="s">
        <v>394</v>
      </c>
      <c r="G217" s="308" t="s">
        <v>4017</v>
      </c>
      <c r="H217" s="305" t="str">
        <f t="shared" si="7"/>
        <v>2393</v>
      </c>
    </row>
    <row r="218" spans="2:8">
      <c r="B218" s="198">
        <v>42592</v>
      </c>
      <c r="C218" s="325">
        <v>17000</v>
      </c>
      <c r="D218" s="325">
        <f t="shared" si="6"/>
        <v>544</v>
      </c>
      <c r="E218" s="261">
        <v>16456</v>
      </c>
      <c r="F218" s="202" t="s">
        <v>402</v>
      </c>
      <c r="G218" s="308" t="s">
        <v>4018</v>
      </c>
      <c r="H218" s="305" t="str">
        <f t="shared" si="7"/>
        <v>1922</v>
      </c>
    </row>
    <row r="219" spans="2:8">
      <c r="B219" s="198">
        <v>42592</v>
      </c>
      <c r="C219" s="325">
        <v>150</v>
      </c>
      <c r="D219" s="325">
        <f t="shared" si="6"/>
        <v>3.75</v>
      </c>
      <c r="E219" s="261">
        <v>146.25</v>
      </c>
      <c r="F219" s="202" t="s">
        <v>395</v>
      </c>
      <c r="G219" s="308" t="s">
        <v>4019</v>
      </c>
      <c r="H219" s="305" t="str">
        <f t="shared" si="7"/>
        <v>4902</v>
      </c>
    </row>
    <row r="220" spans="2:8">
      <c r="B220" s="198">
        <v>42592</v>
      </c>
      <c r="C220" s="325">
        <v>1500</v>
      </c>
      <c r="D220" s="325">
        <f t="shared" si="6"/>
        <v>37.5</v>
      </c>
      <c r="E220" s="261">
        <v>1462.5</v>
      </c>
      <c r="F220" s="202" t="s">
        <v>403</v>
      </c>
      <c r="G220" s="308" t="s">
        <v>4020</v>
      </c>
      <c r="H220" s="305" t="str">
        <f t="shared" si="7"/>
        <v>5939</v>
      </c>
    </row>
    <row r="221" spans="2:8">
      <c r="B221" s="198">
        <v>42592</v>
      </c>
      <c r="C221" s="325">
        <v>250</v>
      </c>
      <c r="D221" s="325">
        <f t="shared" si="6"/>
        <v>8.75</v>
      </c>
      <c r="E221" s="261">
        <v>241.25</v>
      </c>
      <c r="F221" s="202" t="s">
        <v>403</v>
      </c>
      <c r="G221" s="308" t="s">
        <v>4021</v>
      </c>
      <c r="H221" s="305" t="str">
        <f t="shared" si="7"/>
        <v>3333</v>
      </c>
    </row>
    <row r="222" spans="2:8">
      <c r="B222" s="198">
        <v>42592</v>
      </c>
      <c r="C222" s="325">
        <v>100</v>
      </c>
      <c r="D222" s="325">
        <f t="shared" si="6"/>
        <v>3.5</v>
      </c>
      <c r="E222" s="261">
        <v>96.5</v>
      </c>
      <c r="F222" s="202" t="s">
        <v>400</v>
      </c>
      <c r="G222" s="308" t="s">
        <v>4001</v>
      </c>
      <c r="H222" s="305" t="str">
        <f t="shared" si="7"/>
        <v>7278</v>
      </c>
    </row>
    <row r="223" spans="2:8">
      <c r="B223" s="198">
        <v>42592</v>
      </c>
      <c r="C223" s="325">
        <v>200</v>
      </c>
      <c r="D223" s="325">
        <f t="shared" si="6"/>
        <v>5</v>
      </c>
      <c r="E223" s="261">
        <v>195</v>
      </c>
      <c r="F223" s="202" t="s">
        <v>401</v>
      </c>
      <c r="G223" s="308" t="s">
        <v>3886</v>
      </c>
      <c r="H223" s="305" t="str">
        <f t="shared" si="7"/>
        <v>9767</v>
      </c>
    </row>
    <row r="224" spans="2:8">
      <c r="B224" s="198">
        <v>42592</v>
      </c>
      <c r="C224" s="325">
        <v>500</v>
      </c>
      <c r="D224" s="325">
        <f t="shared" si="6"/>
        <v>12.5</v>
      </c>
      <c r="E224" s="261">
        <v>487.5</v>
      </c>
      <c r="F224" s="202" t="s">
        <v>403</v>
      </c>
      <c r="G224" s="308" t="s">
        <v>4022</v>
      </c>
      <c r="H224" s="305" t="str">
        <f t="shared" si="7"/>
        <v>5533</v>
      </c>
    </row>
    <row r="225" spans="2:8">
      <c r="B225" s="198">
        <v>42592</v>
      </c>
      <c r="C225" s="325">
        <v>500</v>
      </c>
      <c r="D225" s="325">
        <f t="shared" si="6"/>
        <v>16</v>
      </c>
      <c r="E225" s="261">
        <v>484</v>
      </c>
      <c r="F225" s="202" t="s">
        <v>403</v>
      </c>
      <c r="G225" s="308" t="s">
        <v>4023</v>
      </c>
      <c r="H225" s="305" t="str">
        <f t="shared" si="7"/>
        <v>1169</v>
      </c>
    </row>
    <row r="226" spans="2:8">
      <c r="B226" s="198">
        <v>42592</v>
      </c>
      <c r="C226" s="325">
        <v>500</v>
      </c>
      <c r="D226" s="325">
        <f t="shared" si="6"/>
        <v>12.5</v>
      </c>
      <c r="E226" s="261">
        <v>487.5</v>
      </c>
      <c r="F226" s="202" t="s">
        <v>403</v>
      </c>
      <c r="G226" s="308" t="s">
        <v>3906</v>
      </c>
      <c r="H226" s="305" t="str">
        <f t="shared" si="7"/>
        <v>6210</v>
      </c>
    </row>
    <row r="227" spans="2:8">
      <c r="B227" s="198">
        <v>42592</v>
      </c>
      <c r="C227" s="325">
        <v>1000</v>
      </c>
      <c r="D227" s="325">
        <f t="shared" si="6"/>
        <v>25</v>
      </c>
      <c r="E227" s="261">
        <v>975</v>
      </c>
      <c r="F227" s="202" t="s">
        <v>403</v>
      </c>
      <c r="G227" s="308" t="s">
        <v>4024</v>
      </c>
      <c r="H227" s="305" t="str">
        <f t="shared" si="7"/>
        <v>5600</v>
      </c>
    </row>
    <row r="228" spans="2:8">
      <c r="B228" s="198">
        <v>42592</v>
      </c>
      <c r="C228" s="325">
        <v>10000</v>
      </c>
      <c r="D228" s="325">
        <f t="shared" si="6"/>
        <v>250</v>
      </c>
      <c r="E228" s="261">
        <v>9750</v>
      </c>
      <c r="F228" s="202" t="s">
        <v>403</v>
      </c>
      <c r="G228" s="308" t="s">
        <v>4025</v>
      </c>
      <c r="H228" s="305" t="str">
        <f t="shared" si="7"/>
        <v>0547</v>
      </c>
    </row>
    <row r="229" spans="2:8">
      <c r="B229" s="198">
        <v>42592</v>
      </c>
      <c r="C229" s="325">
        <v>1000</v>
      </c>
      <c r="D229" s="325">
        <f t="shared" si="6"/>
        <v>25</v>
      </c>
      <c r="E229" s="261">
        <v>975</v>
      </c>
      <c r="F229" s="202" t="s">
        <v>394</v>
      </c>
      <c r="G229" s="308" t="s">
        <v>4026</v>
      </c>
      <c r="H229" s="305" t="str">
        <f t="shared" si="7"/>
        <v>4877</v>
      </c>
    </row>
    <row r="230" spans="2:8">
      <c r="B230" s="198">
        <v>42592</v>
      </c>
      <c r="C230" s="325">
        <v>1000</v>
      </c>
      <c r="D230" s="325">
        <f t="shared" si="6"/>
        <v>25</v>
      </c>
      <c r="E230" s="261">
        <v>975</v>
      </c>
      <c r="F230" s="202" t="s">
        <v>403</v>
      </c>
      <c r="G230" s="308" t="s">
        <v>4027</v>
      </c>
      <c r="H230" s="305" t="str">
        <f t="shared" si="7"/>
        <v>7854</v>
      </c>
    </row>
    <row r="231" spans="2:8">
      <c r="B231" s="198">
        <v>42592</v>
      </c>
      <c r="C231" s="325">
        <v>500</v>
      </c>
      <c r="D231" s="325">
        <f t="shared" si="6"/>
        <v>17.5</v>
      </c>
      <c r="E231" s="261">
        <v>482.5</v>
      </c>
      <c r="F231" s="202" t="s">
        <v>403</v>
      </c>
      <c r="G231" s="308" t="s">
        <v>4028</v>
      </c>
      <c r="H231" s="305" t="str">
        <f t="shared" si="7"/>
        <v>8841</v>
      </c>
    </row>
    <row r="232" spans="2:8">
      <c r="B232" s="198">
        <v>42592</v>
      </c>
      <c r="C232" s="325">
        <v>1000</v>
      </c>
      <c r="D232" s="325">
        <f t="shared" si="6"/>
        <v>25</v>
      </c>
      <c r="E232" s="261">
        <v>975</v>
      </c>
      <c r="F232" s="202" t="s">
        <v>403</v>
      </c>
      <c r="G232" s="308" t="s">
        <v>4029</v>
      </c>
      <c r="H232" s="305" t="str">
        <f t="shared" si="7"/>
        <v>2739</v>
      </c>
    </row>
    <row r="233" spans="2:8">
      <c r="B233" s="198">
        <v>42592</v>
      </c>
      <c r="C233" s="325">
        <v>1000</v>
      </c>
      <c r="D233" s="325">
        <f t="shared" si="6"/>
        <v>25</v>
      </c>
      <c r="E233" s="261">
        <v>975</v>
      </c>
      <c r="F233" s="202" t="s">
        <v>403</v>
      </c>
      <c r="G233" s="308" t="s">
        <v>3913</v>
      </c>
      <c r="H233" s="305" t="str">
        <f t="shared" si="7"/>
        <v>0459</v>
      </c>
    </row>
    <row r="234" spans="2:8">
      <c r="B234" s="198">
        <v>42592</v>
      </c>
      <c r="C234" s="325">
        <v>1000</v>
      </c>
      <c r="D234" s="325">
        <f t="shared" si="6"/>
        <v>32</v>
      </c>
      <c r="E234" s="261">
        <v>968</v>
      </c>
      <c r="F234" s="202" t="s">
        <v>407</v>
      </c>
      <c r="G234" s="308" t="s">
        <v>3908</v>
      </c>
      <c r="H234" s="305" t="str">
        <f t="shared" si="7"/>
        <v>0919</v>
      </c>
    </row>
    <row r="235" spans="2:8">
      <c r="B235" s="198">
        <v>42592</v>
      </c>
      <c r="C235" s="325">
        <v>200</v>
      </c>
      <c r="D235" s="325">
        <f t="shared" si="6"/>
        <v>5</v>
      </c>
      <c r="E235" s="261">
        <v>195</v>
      </c>
      <c r="F235" s="202" t="s">
        <v>403</v>
      </c>
      <c r="G235" s="308" t="s">
        <v>3911</v>
      </c>
      <c r="H235" s="305" t="str">
        <f t="shared" si="7"/>
        <v>8914</v>
      </c>
    </row>
    <row r="236" spans="2:8">
      <c r="B236" s="198">
        <v>42592</v>
      </c>
      <c r="C236" s="325">
        <v>300</v>
      </c>
      <c r="D236" s="325">
        <f t="shared" si="6"/>
        <v>7.5</v>
      </c>
      <c r="E236" s="261">
        <v>292.5</v>
      </c>
      <c r="F236" s="202" t="s">
        <v>403</v>
      </c>
      <c r="G236" s="308" t="s">
        <v>4030</v>
      </c>
      <c r="H236" s="305" t="str">
        <f t="shared" si="7"/>
        <v>3533</v>
      </c>
    </row>
    <row r="237" spans="2:8">
      <c r="B237" s="198">
        <v>42592</v>
      </c>
      <c r="C237" s="325">
        <v>50</v>
      </c>
      <c r="D237" s="325">
        <f t="shared" si="6"/>
        <v>1.75</v>
      </c>
      <c r="E237" s="261">
        <v>48.25</v>
      </c>
      <c r="F237" s="202" t="s">
        <v>403</v>
      </c>
      <c r="G237" s="308" t="s">
        <v>4031</v>
      </c>
      <c r="H237" s="305" t="str">
        <f t="shared" si="7"/>
        <v>5443</v>
      </c>
    </row>
    <row r="238" spans="2:8">
      <c r="B238" s="198">
        <v>42592</v>
      </c>
      <c r="C238" s="325">
        <v>300</v>
      </c>
      <c r="D238" s="325">
        <f t="shared" si="6"/>
        <v>7.5</v>
      </c>
      <c r="E238" s="261">
        <v>292.5</v>
      </c>
      <c r="F238" s="202" t="s">
        <v>403</v>
      </c>
      <c r="G238" s="308" t="s">
        <v>4030</v>
      </c>
      <c r="H238" s="305" t="str">
        <f t="shared" si="7"/>
        <v>3533</v>
      </c>
    </row>
    <row r="239" spans="2:8">
      <c r="B239" s="198">
        <v>42592</v>
      </c>
      <c r="C239" s="325">
        <v>500</v>
      </c>
      <c r="D239" s="325">
        <f t="shared" si="6"/>
        <v>12.5</v>
      </c>
      <c r="E239" s="261">
        <v>487.5</v>
      </c>
      <c r="F239" s="202" t="s">
        <v>394</v>
      </c>
      <c r="G239" s="308" t="s">
        <v>4032</v>
      </c>
      <c r="H239" s="305" t="str">
        <f t="shared" si="7"/>
        <v>7749</v>
      </c>
    </row>
    <row r="240" spans="2:8">
      <c r="B240" s="198">
        <v>42592</v>
      </c>
      <c r="C240" s="325">
        <v>10000</v>
      </c>
      <c r="D240" s="325">
        <f t="shared" si="6"/>
        <v>250</v>
      </c>
      <c r="E240" s="261">
        <v>9750</v>
      </c>
      <c r="F240" s="202" t="s">
        <v>403</v>
      </c>
      <c r="G240" s="308" t="s">
        <v>4033</v>
      </c>
      <c r="H240" s="305" t="str">
        <f t="shared" si="7"/>
        <v>0109</v>
      </c>
    </row>
    <row r="241" spans="2:8">
      <c r="B241" s="198">
        <v>42592</v>
      </c>
      <c r="C241" s="325">
        <v>500</v>
      </c>
      <c r="D241" s="325">
        <f t="shared" si="6"/>
        <v>12.5</v>
      </c>
      <c r="E241" s="261">
        <v>487.5</v>
      </c>
      <c r="F241" s="202" t="s">
        <v>403</v>
      </c>
      <c r="G241" s="308" t="s">
        <v>3921</v>
      </c>
      <c r="H241" s="305" t="str">
        <f t="shared" si="7"/>
        <v>9720</v>
      </c>
    </row>
    <row r="242" spans="2:8">
      <c r="B242" s="198">
        <v>42592</v>
      </c>
      <c r="C242" s="325">
        <v>3000</v>
      </c>
      <c r="D242" s="325">
        <f t="shared" si="6"/>
        <v>96</v>
      </c>
      <c r="E242" s="261">
        <v>2904</v>
      </c>
      <c r="F242" s="202" t="s">
        <v>403</v>
      </c>
      <c r="G242" s="308" t="s">
        <v>4034</v>
      </c>
      <c r="H242" s="305" t="str">
        <f t="shared" si="7"/>
        <v>3644</v>
      </c>
    </row>
    <row r="243" spans="2:8">
      <c r="B243" s="198">
        <v>42592</v>
      </c>
      <c r="C243" s="325">
        <v>10000</v>
      </c>
      <c r="D243" s="325">
        <f t="shared" si="6"/>
        <v>250</v>
      </c>
      <c r="E243" s="261">
        <v>9750</v>
      </c>
      <c r="F243" s="202" t="s">
        <v>402</v>
      </c>
      <c r="G243" s="308" t="s">
        <v>4033</v>
      </c>
      <c r="H243" s="305" t="str">
        <f t="shared" si="7"/>
        <v>0109</v>
      </c>
    </row>
    <row r="244" spans="2:8">
      <c r="B244" s="198">
        <v>42592</v>
      </c>
      <c r="C244" s="325">
        <v>1000</v>
      </c>
      <c r="D244" s="325">
        <f t="shared" si="6"/>
        <v>25</v>
      </c>
      <c r="E244" s="261">
        <v>975</v>
      </c>
      <c r="F244" s="202" t="s">
        <v>403</v>
      </c>
      <c r="G244" s="308" t="s">
        <v>4035</v>
      </c>
      <c r="H244" s="305" t="str">
        <f t="shared" si="7"/>
        <v>1700</v>
      </c>
    </row>
    <row r="245" spans="2:8">
      <c r="B245" s="198">
        <v>42592</v>
      </c>
      <c r="C245" s="325">
        <v>10000</v>
      </c>
      <c r="D245" s="325">
        <f t="shared" si="6"/>
        <v>320</v>
      </c>
      <c r="E245" s="261">
        <v>9680</v>
      </c>
      <c r="F245" s="202" t="s">
        <v>403</v>
      </c>
      <c r="G245" s="308" t="s">
        <v>4036</v>
      </c>
      <c r="H245" s="305" t="str">
        <f t="shared" si="7"/>
        <v>1989</v>
      </c>
    </row>
    <row r="246" spans="2:8">
      <c r="B246" s="198">
        <v>42593</v>
      </c>
      <c r="C246" s="325">
        <v>25000</v>
      </c>
      <c r="D246" s="325">
        <f t="shared" si="6"/>
        <v>800</v>
      </c>
      <c r="E246" s="261">
        <v>24200</v>
      </c>
      <c r="F246" s="202" t="s">
        <v>396</v>
      </c>
      <c r="G246" s="308" t="s">
        <v>3874</v>
      </c>
      <c r="H246" s="305" t="str">
        <f t="shared" si="7"/>
        <v>3737</v>
      </c>
    </row>
    <row r="247" spans="2:8">
      <c r="B247" s="198">
        <v>42593</v>
      </c>
      <c r="C247" s="325">
        <v>300</v>
      </c>
      <c r="D247" s="325">
        <f t="shared" si="6"/>
        <v>16.5</v>
      </c>
      <c r="E247" s="261">
        <v>283.5</v>
      </c>
      <c r="F247" s="202" t="s">
        <v>395</v>
      </c>
      <c r="G247" s="308" t="s">
        <v>4035</v>
      </c>
      <c r="H247" s="305" t="str">
        <f t="shared" si="7"/>
        <v>1700</v>
      </c>
    </row>
    <row r="248" spans="2:8">
      <c r="B248" s="198">
        <v>42593</v>
      </c>
      <c r="C248" s="325">
        <v>5000</v>
      </c>
      <c r="D248" s="325">
        <f t="shared" si="6"/>
        <v>125</v>
      </c>
      <c r="E248" s="261">
        <v>4875</v>
      </c>
      <c r="F248" s="202" t="s">
        <v>403</v>
      </c>
      <c r="G248" s="308" t="s">
        <v>4037</v>
      </c>
      <c r="H248" s="305" t="str">
        <f t="shared" si="7"/>
        <v>6299</v>
      </c>
    </row>
    <row r="249" spans="2:8">
      <c r="B249" s="198">
        <v>42593</v>
      </c>
      <c r="C249" s="325">
        <v>5000</v>
      </c>
      <c r="D249" s="325">
        <f t="shared" si="6"/>
        <v>125</v>
      </c>
      <c r="E249" s="261">
        <v>4875</v>
      </c>
      <c r="F249" s="202" t="s">
        <v>395</v>
      </c>
      <c r="G249" s="308" t="s">
        <v>4037</v>
      </c>
      <c r="H249" s="305" t="str">
        <f t="shared" si="7"/>
        <v>6299</v>
      </c>
    </row>
    <row r="250" spans="2:8">
      <c r="B250" s="198">
        <v>42593</v>
      </c>
      <c r="C250" s="325">
        <v>5000</v>
      </c>
      <c r="D250" s="325">
        <f t="shared" si="6"/>
        <v>125</v>
      </c>
      <c r="E250" s="261">
        <v>4875</v>
      </c>
      <c r="F250" s="202" t="s">
        <v>405</v>
      </c>
      <c r="G250" s="308" t="s">
        <v>4037</v>
      </c>
      <c r="H250" s="305" t="str">
        <f t="shared" si="7"/>
        <v>6299</v>
      </c>
    </row>
    <row r="251" spans="2:8">
      <c r="B251" s="198">
        <v>42593</v>
      </c>
      <c r="C251" s="325">
        <v>5000</v>
      </c>
      <c r="D251" s="325">
        <f t="shared" si="6"/>
        <v>125</v>
      </c>
      <c r="E251" s="261">
        <v>4875</v>
      </c>
      <c r="F251" s="202" t="s">
        <v>401</v>
      </c>
      <c r="G251" s="308" t="s">
        <v>4037</v>
      </c>
      <c r="H251" s="305" t="str">
        <f t="shared" si="7"/>
        <v>6299</v>
      </c>
    </row>
    <row r="252" spans="2:8">
      <c r="B252" s="198">
        <v>42593</v>
      </c>
      <c r="C252" s="325">
        <v>5000</v>
      </c>
      <c r="D252" s="325">
        <f t="shared" si="6"/>
        <v>125</v>
      </c>
      <c r="E252" s="261">
        <v>4875</v>
      </c>
      <c r="F252" s="202" t="s">
        <v>398</v>
      </c>
      <c r="G252" s="308" t="s">
        <v>4037</v>
      </c>
      <c r="H252" s="305" t="str">
        <f t="shared" si="7"/>
        <v>6299</v>
      </c>
    </row>
    <row r="253" spans="2:8">
      <c r="B253" s="198">
        <v>42593</v>
      </c>
      <c r="C253" s="325">
        <v>5000</v>
      </c>
      <c r="D253" s="325">
        <f t="shared" si="6"/>
        <v>125</v>
      </c>
      <c r="E253" s="261">
        <v>4875</v>
      </c>
      <c r="F253" s="202" t="s">
        <v>400</v>
      </c>
      <c r="G253" s="308" t="s">
        <v>4037</v>
      </c>
      <c r="H253" s="305" t="str">
        <f t="shared" si="7"/>
        <v>6299</v>
      </c>
    </row>
    <row r="254" spans="2:8">
      <c r="B254" s="198">
        <v>42593</v>
      </c>
      <c r="C254" s="325">
        <v>500</v>
      </c>
      <c r="D254" s="325">
        <f t="shared" si="6"/>
        <v>12.5</v>
      </c>
      <c r="E254" s="261">
        <v>487.5</v>
      </c>
      <c r="F254" s="202" t="s">
        <v>403</v>
      </c>
      <c r="G254" s="308" t="s">
        <v>4038</v>
      </c>
      <c r="H254" s="305" t="str">
        <f t="shared" si="7"/>
        <v>2255</v>
      </c>
    </row>
    <row r="255" spans="2:8">
      <c r="B255" s="198">
        <v>42593</v>
      </c>
      <c r="C255" s="325">
        <v>1000</v>
      </c>
      <c r="D255" s="325">
        <f t="shared" si="6"/>
        <v>25</v>
      </c>
      <c r="E255" s="261">
        <v>975</v>
      </c>
      <c r="F255" s="202" t="s">
        <v>403</v>
      </c>
      <c r="G255" s="308" t="s">
        <v>4039</v>
      </c>
      <c r="H255" s="305" t="str">
        <f t="shared" si="7"/>
        <v>9120</v>
      </c>
    </row>
    <row r="256" spans="2:8">
      <c r="B256" s="198">
        <v>42593</v>
      </c>
      <c r="C256" s="325">
        <v>1000</v>
      </c>
      <c r="D256" s="325">
        <f t="shared" si="6"/>
        <v>25</v>
      </c>
      <c r="E256" s="261">
        <v>975</v>
      </c>
      <c r="F256" s="202" t="s">
        <v>395</v>
      </c>
      <c r="G256" s="308" t="s">
        <v>4040</v>
      </c>
      <c r="H256" s="305" t="str">
        <f t="shared" si="7"/>
        <v>5546</v>
      </c>
    </row>
    <row r="257" spans="2:8">
      <c r="B257" s="198">
        <v>42593</v>
      </c>
      <c r="C257" s="325">
        <v>200</v>
      </c>
      <c r="D257" s="325">
        <f t="shared" si="6"/>
        <v>5</v>
      </c>
      <c r="E257" s="261">
        <v>195</v>
      </c>
      <c r="F257" s="202" t="s">
        <v>403</v>
      </c>
      <c r="G257" s="308" t="s">
        <v>4041</v>
      </c>
      <c r="H257" s="305" t="str">
        <f t="shared" si="7"/>
        <v>0606</v>
      </c>
    </row>
    <row r="258" spans="2:8">
      <c r="B258" s="198">
        <v>42593</v>
      </c>
      <c r="C258" s="325">
        <v>200</v>
      </c>
      <c r="D258" s="325">
        <f t="shared" si="6"/>
        <v>5</v>
      </c>
      <c r="E258" s="261">
        <v>195</v>
      </c>
      <c r="F258" s="202" t="s">
        <v>403</v>
      </c>
      <c r="G258" s="308" t="s">
        <v>4038</v>
      </c>
      <c r="H258" s="305" t="str">
        <f t="shared" si="7"/>
        <v>2255</v>
      </c>
    </row>
    <row r="259" spans="2:8">
      <c r="B259" s="198">
        <v>42593</v>
      </c>
      <c r="C259" s="325">
        <v>2000</v>
      </c>
      <c r="D259" s="325">
        <f t="shared" si="6"/>
        <v>50</v>
      </c>
      <c r="E259" s="261">
        <v>1950</v>
      </c>
      <c r="F259" s="202" t="s">
        <v>403</v>
      </c>
      <c r="G259" s="308" t="s">
        <v>4042</v>
      </c>
      <c r="H259" s="305" t="str">
        <f t="shared" si="7"/>
        <v>1838</v>
      </c>
    </row>
    <row r="260" spans="2:8">
      <c r="B260" s="198">
        <v>42593</v>
      </c>
      <c r="C260" s="325">
        <v>2000</v>
      </c>
      <c r="D260" s="325">
        <f t="shared" si="6"/>
        <v>64</v>
      </c>
      <c r="E260" s="261">
        <v>1936</v>
      </c>
      <c r="F260" s="202" t="s">
        <v>403</v>
      </c>
      <c r="G260" s="308" t="s">
        <v>4043</v>
      </c>
      <c r="H260" s="305" t="str">
        <f t="shared" si="7"/>
        <v>4100</v>
      </c>
    </row>
    <row r="261" spans="2:8">
      <c r="B261" s="198">
        <v>42593</v>
      </c>
      <c r="C261" s="325">
        <v>1500</v>
      </c>
      <c r="D261" s="325">
        <f t="shared" si="6"/>
        <v>37.5</v>
      </c>
      <c r="E261" s="261">
        <v>1462.5</v>
      </c>
      <c r="F261" s="202" t="s">
        <v>403</v>
      </c>
      <c r="G261" s="308" t="s">
        <v>4044</v>
      </c>
      <c r="H261" s="305" t="str">
        <f t="shared" si="7"/>
        <v>6799</v>
      </c>
    </row>
    <row r="262" spans="2:8">
      <c r="B262" s="198">
        <v>42593</v>
      </c>
      <c r="C262" s="325">
        <v>1000</v>
      </c>
      <c r="D262" s="325">
        <f t="shared" ref="D262:D325" si="8">SUM(C262-E262)</f>
        <v>25</v>
      </c>
      <c r="E262" s="261">
        <v>975</v>
      </c>
      <c r="F262" s="202" t="s">
        <v>403</v>
      </c>
      <c r="G262" s="308" t="s">
        <v>4045</v>
      </c>
      <c r="H262" s="305" t="str">
        <f t="shared" ref="H262:H325" si="9">RIGHT(G262,4)</f>
        <v>2220</v>
      </c>
    </row>
    <row r="263" spans="2:8">
      <c r="B263" s="198">
        <v>42593</v>
      </c>
      <c r="C263" s="325">
        <v>200</v>
      </c>
      <c r="D263" s="325">
        <f t="shared" si="8"/>
        <v>5</v>
      </c>
      <c r="E263" s="261">
        <v>195</v>
      </c>
      <c r="F263" s="202" t="s">
        <v>396</v>
      </c>
      <c r="G263" s="308" t="s">
        <v>3989</v>
      </c>
      <c r="H263" s="305" t="str">
        <f t="shared" si="9"/>
        <v>1021</v>
      </c>
    </row>
    <row r="264" spans="2:8">
      <c r="B264" s="198">
        <v>42593</v>
      </c>
      <c r="C264" s="325">
        <v>1000</v>
      </c>
      <c r="D264" s="325">
        <f t="shared" si="8"/>
        <v>25</v>
      </c>
      <c r="E264" s="261">
        <v>975</v>
      </c>
      <c r="F264" s="202" t="s">
        <v>403</v>
      </c>
      <c r="G264" s="308" t="s">
        <v>4046</v>
      </c>
      <c r="H264" s="305" t="str">
        <f t="shared" si="9"/>
        <v>2145</v>
      </c>
    </row>
    <row r="265" spans="2:8">
      <c r="B265" s="198">
        <v>42593</v>
      </c>
      <c r="C265" s="325">
        <v>1000</v>
      </c>
      <c r="D265" s="325">
        <f t="shared" si="8"/>
        <v>25</v>
      </c>
      <c r="E265" s="261">
        <v>975</v>
      </c>
      <c r="F265" s="202" t="s">
        <v>403</v>
      </c>
      <c r="G265" s="308" t="s">
        <v>4047</v>
      </c>
      <c r="H265" s="305" t="str">
        <f t="shared" si="9"/>
        <v>0976</v>
      </c>
    </row>
    <row r="266" spans="2:8">
      <c r="B266" s="198">
        <v>42593</v>
      </c>
      <c r="C266" s="325">
        <v>500</v>
      </c>
      <c r="D266" s="325">
        <f t="shared" si="8"/>
        <v>12.5</v>
      </c>
      <c r="E266" s="261">
        <v>487.5</v>
      </c>
      <c r="F266" s="202" t="s">
        <v>394</v>
      </c>
      <c r="G266" s="308" t="s">
        <v>4048</v>
      </c>
      <c r="H266" s="305" t="str">
        <f t="shared" si="9"/>
        <v>0510</v>
      </c>
    </row>
    <row r="267" spans="2:8">
      <c r="B267" s="198">
        <v>42593</v>
      </c>
      <c r="C267" s="325">
        <v>1000</v>
      </c>
      <c r="D267" s="325">
        <f t="shared" si="8"/>
        <v>32</v>
      </c>
      <c r="E267" s="261">
        <v>968</v>
      </c>
      <c r="F267" s="202" t="s">
        <v>403</v>
      </c>
      <c r="G267" s="308" t="s">
        <v>4000</v>
      </c>
      <c r="H267" s="305" t="str">
        <f t="shared" si="9"/>
        <v>3766</v>
      </c>
    </row>
    <row r="268" spans="2:8">
      <c r="B268" s="198">
        <v>42593</v>
      </c>
      <c r="C268" s="325">
        <v>500</v>
      </c>
      <c r="D268" s="325">
        <f t="shared" si="8"/>
        <v>12.5</v>
      </c>
      <c r="E268" s="261">
        <v>487.5</v>
      </c>
      <c r="F268" s="202" t="s">
        <v>403</v>
      </c>
      <c r="G268" s="308" t="s">
        <v>4049</v>
      </c>
      <c r="H268" s="305" t="str">
        <f t="shared" si="9"/>
        <v>7028</v>
      </c>
    </row>
    <row r="269" spans="2:8">
      <c r="B269" s="198">
        <v>42593</v>
      </c>
      <c r="C269" s="325">
        <v>1000</v>
      </c>
      <c r="D269" s="325">
        <f t="shared" si="8"/>
        <v>25</v>
      </c>
      <c r="E269" s="261">
        <v>975</v>
      </c>
      <c r="F269" s="202" t="s">
        <v>403</v>
      </c>
      <c r="G269" s="308" t="s">
        <v>3995</v>
      </c>
      <c r="H269" s="305" t="str">
        <f t="shared" si="9"/>
        <v>7976</v>
      </c>
    </row>
    <row r="270" spans="2:8">
      <c r="B270" s="198">
        <v>42593</v>
      </c>
      <c r="C270" s="325">
        <v>1000</v>
      </c>
      <c r="D270" s="325">
        <f t="shared" si="8"/>
        <v>27</v>
      </c>
      <c r="E270" s="261">
        <v>973</v>
      </c>
      <c r="F270" s="202" t="s">
        <v>403</v>
      </c>
      <c r="G270" s="308" t="s">
        <v>4050</v>
      </c>
      <c r="H270" s="305" t="str">
        <f t="shared" si="9"/>
        <v>8432</v>
      </c>
    </row>
    <row r="271" spans="2:8">
      <c r="B271" s="198">
        <v>42593</v>
      </c>
      <c r="C271" s="325">
        <v>3300</v>
      </c>
      <c r="D271" s="325">
        <f t="shared" si="8"/>
        <v>82.5</v>
      </c>
      <c r="E271" s="261">
        <v>3217.5</v>
      </c>
      <c r="F271" s="202" t="s">
        <v>403</v>
      </c>
      <c r="G271" s="308" t="s">
        <v>4051</v>
      </c>
      <c r="H271" s="305" t="str">
        <f t="shared" si="9"/>
        <v>6304</v>
      </c>
    </row>
    <row r="272" spans="2:8">
      <c r="B272" s="198">
        <v>42593</v>
      </c>
      <c r="C272" s="325">
        <v>3000</v>
      </c>
      <c r="D272" s="325">
        <f t="shared" si="8"/>
        <v>96</v>
      </c>
      <c r="E272" s="261">
        <v>2904</v>
      </c>
      <c r="F272" s="202" t="s">
        <v>401</v>
      </c>
      <c r="G272" s="308" t="s">
        <v>4052</v>
      </c>
      <c r="H272" s="305" t="str">
        <f t="shared" si="9"/>
        <v>7774</v>
      </c>
    </row>
    <row r="273" spans="2:8">
      <c r="B273" s="198">
        <v>42593</v>
      </c>
      <c r="C273" s="325">
        <v>1000</v>
      </c>
      <c r="D273" s="325">
        <f t="shared" si="8"/>
        <v>25</v>
      </c>
      <c r="E273" s="261">
        <v>975</v>
      </c>
      <c r="F273" s="202" t="s">
        <v>403</v>
      </c>
      <c r="G273" s="308" t="s">
        <v>4053</v>
      </c>
      <c r="H273" s="305" t="str">
        <f t="shared" si="9"/>
        <v>2272</v>
      </c>
    </row>
    <row r="274" spans="2:8">
      <c r="B274" s="198">
        <v>42593</v>
      </c>
      <c r="C274" s="325">
        <v>500</v>
      </c>
      <c r="D274" s="325">
        <f t="shared" si="8"/>
        <v>12.5</v>
      </c>
      <c r="E274" s="261">
        <v>487.5</v>
      </c>
      <c r="F274" s="202" t="s">
        <v>394</v>
      </c>
      <c r="G274" s="308" t="s">
        <v>4054</v>
      </c>
      <c r="H274" s="305" t="str">
        <f t="shared" si="9"/>
        <v>4084</v>
      </c>
    </row>
    <row r="275" spans="2:8">
      <c r="B275" s="198">
        <v>42593</v>
      </c>
      <c r="C275" s="325">
        <v>1000</v>
      </c>
      <c r="D275" s="325">
        <f t="shared" si="8"/>
        <v>25</v>
      </c>
      <c r="E275" s="261">
        <v>975</v>
      </c>
      <c r="F275" s="202" t="s">
        <v>394</v>
      </c>
      <c r="G275" s="308" t="s">
        <v>4055</v>
      </c>
      <c r="H275" s="305" t="str">
        <f t="shared" si="9"/>
        <v>8905</v>
      </c>
    </row>
    <row r="276" spans="2:8">
      <c r="B276" s="198">
        <v>42593</v>
      </c>
      <c r="C276" s="325">
        <v>2000</v>
      </c>
      <c r="D276" s="325">
        <f t="shared" si="8"/>
        <v>50</v>
      </c>
      <c r="E276" s="261">
        <v>1950</v>
      </c>
      <c r="F276" s="202" t="s">
        <v>405</v>
      </c>
      <c r="G276" s="308" t="s">
        <v>4056</v>
      </c>
      <c r="H276" s="305" t="str">
        <f t="shared" si="9"/>
        <v>1209</v>
      </c>
    </row>
    <row r="277" spans="2:8">
      <c r="B277" s="198">
        <v>42593</v>
      </c>
      <c r="C277" s="325">
        <v>1000</v>
      </c>
      <c r="D277" s="325">
        <f t="shared" si="8"/>
        <v>25</v>
      </c>
      <c r="E277" s="261">
        <v>975</v>
      </c>
      <c r="F277" s="202" t="s">
        <v>401</v>
      </c>
      <c r="G277" s="308" t="s">
        <v>4056</v>
      </c>
      <c r="H277" s="305" t="str">
        <f t="shared" si="9"/>
        <v>1209</v>
      </c>
    </row>
    <row r="278" spans="2:8">
      <c r="B278" s="198">
        <v>42593</v>
      </c>
      <c r="C278" s="325">
        <v>10000</v>
      </c>
      <c r="D278" s="325">
        <f t="shared" si="8"/>
        <v>250</v>
      </c>
      <c r="E278" s="261">
        <v>9750</v>
      </c>
      <c r="F278" s="202" t="s">
        <v>403</v>
      </c>
      <c r="G278" s="308" t="s">
        <v>4057</v>
      </c>
      <c r="H278" s="305" t="str">
        <f t="shared" si="9"/>
        <v>1727</v>
      </c>
    </row>
    <row r="279" spans="2:8">
      <c r="B279" s="198">
        <v>42593</v>
      </c>
      <c r="C279" s="325">
        <v>5000</v>
      </c>
      <c r="D279" s="325">
        <f t="shared" si="8"/>
        <v>125</v>
      </c>
      <c r="E279" s="261">
        <v>4875</v>
      </c>
      <c r="F279" s="202" t="s">
        <v>403</v>
      </c>
      <c r="G279" s="308" t="s">
        <v>4058</v>
      </c>
      <c r="H279" s="305" t="str">
        <f t="shared" si="9"/>
        <v>3910</v>
      </c>
    </row>
    <row r="280" spans="2:8">
      <c r="B280" s="198">
        <v>42593</v>
      </c>
      <c r="C280" s="325">
        <v>1000</v>
      </c>
      <c r="D280" s="325">
        <f t="shared" si="8"/>
        <v>25</v>
      </c>
      <c r="E280" s="261">
        <v>975</v>
      </c>
      <c r="F280" s="202" t="s">
        <v>403</v>
      </c>
      <c r="G280" s="308" t="s">
        <v>4059</v>
      </c>
      <c r="H280" s="305" t="str">
        <f t="shared" si="9"/>
        <v>9721</v>
      </c>
    </row>
    <row r="281" spans="2:8">
      <c r="B281" s="198">
        <v>42593</v>
      </c>
      <c r="C281" s="325">
        <v>500</v>
      </c>
      <c r="D281" s="325">
        <f t="shared" si="8"/>
        <v>16</v>
      </c>
      <c r="E281" s="261">
        <v>484</v>
      </c>
      <c r="F281" s="202" t="s">
        <v>395</v>
      </c>
      <c r="G281" s="308" t="s">
        <v>4060</v>
      </c>
      <c r="H281" s="305" t="str">
        <f t="shared" si="9"/>
        <v>3258</v>
      </c>
    </row>
    <row r="282" spans="2:8">
      <c r="B282" s="198">
        <v>42593</v>
      </c>
      <c r="C282" s="325">
        <v>650</v>
      </c>
      <c r="D282" s="325">
        <f t="shared" si="8"/>
        <v>20.799999999999955</v>
      </c>
      <c r="E282" s="261">
        <v>629.20000000000005</v>
      </c>
      <c r="F282" s="202" t="s">
        <v>396</v>
      </c>
      <c r="G282" s="308" t="s">
        <v>4061</v>
      </c>
      <c r="H282" s="305" t="str">
        <f t="shared" si="9"/>
        <v>5470</v>
      </c>
    </row>
    <row r="283" spans="2:8">
      <c r="B283" s="198">
        <v>42593</v>
      </c>
      <c r="C283" s="325">
        <v>500</v>
      </c>
      <c r="D283" s="325">
        <f t="shared" si="8"/>
        <v>13.5</v>
      </c>
      <c r="E283" s="261">
        <v>486.5</v>
      </c>
      <c r="F283" s="202" t="s">
        <v>403</v>
      </c>
      <c r="G283" s="308" t="s">
        <v>4062</v>
      </c>
      <c r="H283" s="305" t="str">
        <f t="shared" si="9"/>
        <v>1593</v>
      </c>
    </row>
    <row r="284" spans="2:8">
      <c r="B284" s="198">
        <v>42593</v>
      </c>
      <c r="C284" s="325">
        <v>300</v>
      </c>
      <c r="D284" s="325">
        <f t="shared" si="8"/>
        <v>7.5</v>
      </c>
      <c r="E284" s="261">
        <v>292.5</v>
      </c>
      <c r="F284" s="202" t="s">
        <v>403</v>
      </c>
      <c r="G284" s="308" t="s">
        <v>4063</v>
      </c>
      <c r="H284" s="305" t="str">
        <f t="shared" si="9"/>
        <v>9520</v>
      </c>
    </row>
    <row r="285" spans="2:8">
      <c r="B285" s="198">
        <v>42593</v>
      </c>
      <c r="C285" s="325">
        <v>5000</v>
      </c>
      <c r="D285" s="325">
        <f t="shared" si="8"/>
        <v>125</v>
      </c>
      <c r="E285" s="261">
        <v>4875</v>
      </c>
      <c r="F285" s="202" t="s">
        <v>400</v>
      </c>
      <c r="G285" s="308" t="s">
        <v>3879</v>
      </c>
      <c r="H285" s="305" t="str">
        <f t="shared" si="9"/>
        <v>5966</v>
      </c>
    </row>
    <row r="286" spans="2:8">
      <c r="B286" s="198">
        <v>42593</v>
      </c>
      <c r="C286" s="325">
        <v>1000</v>
      </c>
      <c r="D286" s="325">
        <f t="shared" si="8"/>
        <v>25</v>
      </c>
      <c r="E286" s="261">
        <v>975</v>
      </c>
      <c r="F286" s="202" t="s">
        <v>403</v>
      </c>
      <c r="G286" s="308" t="s">
        <v>4064</v>
      </c>
      <c r="H286" s="305" t="str">
        <f t="shared" si="9"/>
        <v>9198</v>
      </c>
    </row>
    <row r="287" spans="2:8">
      <c r="B287" s="198">
        <v>42593</v>
      </c>
      <c r="C287" s="325">
        <v>150</v>
      </c>
      <c r="D287" s="325">
        <f t="shared" si="8"/>
        <v>3.75</v>
      </c>
      <c r="E287" s="261">
        <v>146.25</v>
      </c>
      <c r="F287" s="202" t="s">
        <v>405</v>
      </c>
      <c r="G287" s="308" t="s">
        <v>4065</v>
      </c>
      <c r="H287" s="305" t="str">
        <f t="shared" si="9"/>
        <v>4086</v>
      </c>
    </row>
    <row r="288" spans="2:8">
      <c r="B288" s="198">
        <v>42593</v>
      </c>
      <c r="C288" s="325">
        <v>6800</v>
      </c>
      <c r="D288" s="325">
        <f t="shared" si="8"/>
        <v>170</v>
      </c>
      <c r="E288" s="261">
        <v>6630</v>
      </c>
      <c r="F288" s="202" t="s">
        <v>395</v>
      </c>
      <c r="G288" s="308" t="s">
        <v>4051</v>
      </c>
      <c r="H288" s="305" t="str">
        <f t="shared" si="9"/>
        <v>6304</v>
      </c>
    </row>
    <row r="289" spans="2:8">
      <c r="B289" s="198">
        <v>42593</v>
      </c>
      <c r="C289" s="325">
        <v>5500</v>
      </c>
      <c r="D289" s="325">
        <f t="shared" si="8"/>
        <v>137.5</v>
      </c>
      <c r="E289" s="261">
        <v>5362.5</v>
      </c>
      <c r="F289" s="202" t="s">
        <v>394</v>
      </c>
      <c r="G289" s="308" t="s">
        <v>4066</v>
      </c>
      <c r="H289" s="305" t="str">
        <f t="shared" si="9"/>
        <v>0315</v>
      </c>
    </row>
    <row r="290" spans="2:8">
      <c r="B290" s="198">
        <v>42593</v>
      </c>
      <c r="C290" s="325">
        <v>1500</v>
      </c>
      <c r="D290" s="325">
        <f t="shared" si="8"/>
        <v>48</v>
      </c>
      <c r="E290" s="261">
        <v>1452</v>
      </c>
      <c r="F290" s="202" t="s">
        <v>395</v>
      </c>
      <c r="G290" s="308" t="s">
        <v>4067</v>
      </c>
      <c r="H290" s="305" t="str">
        <f t="shared" si="9"/>
        <v>0707</v>
      </c>
    </row>
    <row r="291" spans="2:8">
      <c r="B291" s="198">
        <v>42593</v>
      </c>
      <c r="C291" s="325">
        <v>2000</v>
      </c>
      <c r="D291" s="325">
        <f t="shared" si="8"/>
        <v>50</v>
      </c>
      <c r="E291" s="261">
        <v>1950</v>
      </c>
      <c r="F291" s="202" t="s">
        <v>403</v>
      </c>
      <c r="G291" s="308" t="s">
        <v>4068</v>
      </c>
      <c r="H291" s="305" t="str">
        <f t="shared" si="9"/>
        <v>6921</v>
      </c>
    </row>
    <row r="292" spans="2:8">
      <c r="B292" s="198">
        <v>42593</v>
      </c>
      <c r="C292" s="325">
        <v>2000</v>
      </c>
      <c r="D292" s="325">
        <f t="shared" si="8"/>
        <v>50</v>
      </c>
      <c r="E292" s="261">
        <v>1950</v>
      </c>
      <c r="F292" s="202" t="s">
        <v>395</v>
      </c>
      <c r="G292" s="308" t="s">
        <v>4068</v>
      </c>
      <c r="H292" s="305" t="str">
        <f t="shared" si="9"/>
        <v>6921</v>
      </c>
    </row>
    <row r="293" spans="2:8">
      <c r="B293" s="198">
        <v>42593</v>
      </c>
      <c r="C293" s="325">
        <v>2000</v>
      </c>
      <c r="D293" s="325">
        <f t="shared" si="8"/>
        <v>50</v>
      </c>
      <c r="E293" s="261">
        <v>1950</v>
      </c>
      <c r="F293" s="202" t="s">
        <v>407</v>
      </c>
      <c r="G293" s="308" t="s">
        <v>4068</v>
      </c>
      <c r="H293" s="305" t="str">
        <f t="shared" si="9"/>
        <v>6921</v>
      </c>
    </row>
    <row r="294" spans="2:8">
      <c r="B294" s="198">
        <v>42594</v>
      </c>
      <c r="C294" s="325">
        <v>500</v>
      </c>
      <c r="D294" s="325">
        <f t="shared" si="8"/>
        <v>12.5</v>
      </c>
      <c r="E294" s="261">
        <v>487.5</v>
      </c>
      <c r="F294" s="202" t="s">
        <v>405</v>
      </c>
      <c r="G294" s="308" t="s">
        <v>4069</v>
      </c>
      <c r="H294" s="305" t="str">
        <f t="shared" si="9"/>
        <v>0991</v>
      </c>
    </row>
    <row r="295" spans="2:8">
      <c r="B295" s="198">
        <v>42594</v>
      </c>
      <c r="C295" s="325">
        <v>4750</v>
      </c>
      <c r="D295" s="325">
        <f t="shared" si="8"/>
        <v>118.75</v>
      </c>
      <c r="E295" s="261">
        <v>4631.25</v>
      </c>
      <c r="F295" s="202" t="s">
        <v>394</v>
      </c>
      <c r="G295" s="308" t="s">
        <v>4070</v>
      </c>
      <c r="H295" s="305" t="str">
        <f t="shared" si="9"/>
        <v>7994</v>
      </c>
    </row>
    <row r="296" spans="2:8">
      <c r="B296" s="198">
        <v>42594</v>
      </c>
      <c r="C296" s="325">
        <v>1000</v>
      </c>
      <c r="D296" s="325">
        <f t="shared" si="8"/>
        <v>25</v>
      </c>
      <c r="E296" s="261">
        <v>975</v>
      </c>
      <c r="F296" s="202" t="s">
        <v>403</v>
      </c>
      <c r="G296" s="308" t="s">
        <v>4071</v>
      </c>
      <c r="H296" s="305" t="str">
        <f t="shared" si="9"/>
        <v>7963</v>
      </c>
    </row>
    <row r="297" spans="2:8">
      <c r="B297" s="198">
        <v>42594</v>
      </c>
      <c r="C297" s="325">
        <v>1000</v>
      </c>
      <c r="D297" s="325">
        <f t="shared" si="8"/>
        <v>25</v>
      </c>
      <c r="E297" s="261">
        <v>975</v>
      </c>
      <c r="F297" s="202" t="s">
        <v>395</v>
      </c>
      <c r="G297" s="308" t="s">
        <v>4071</v>
      </c>
      <c r="H297" s="305" t="str">
        <f t="shared" si="9"/>
        <v>7963</v>
      </c>
    </row>
    <row r="298" spans="2:8">
      <c r="B298" s="198">
        <v>42594</v>
      </c>
      <c r="C298" s="325">
        <v>1000</v>
      </c>
      <c r="D298" s="325">
        <f t="shared" si="8"/>
        <v>25</v>
      </c>
      <c r="E298" s="261">
        <v>975</v>
      </c>
      <c r="F298" s="202" t="s">
        <v>405</v>
      </c>
      <c r="G298" s="308" t="s">
        <v>4071</v>
      </c>
      <c r="H298" s="305" t="str">
        <f t="shared" si="9"/>
        <v>7963</v>
      </c>
    </row>
    <row r="299" spans="2:8">
      <c r="B299" s="198">
        <v>42594</v>
      </c>
      <c r="C299" s="325">
        <v>1000</v>
      </c>
      <c r="D299" s="325">
        <f t="shared" si="8"/>
        <v>25</v>
      </c>
      <c r="E299" s="261">
        <v>975</v>
      </c>
      <c r="F299" s="202" t="s">
        <v>401</v>
      </c>
      <c r="G299" s="308" t="s">
        <v>4071</v>
      </c>
      <c r="H299" s="305" t="str">
        <f t="shared" si="9"/>
        <v>7963</v>
      </c>
    </row>
    <row r="300" spans="2:8">
      <c r="B300" s="198">
        <v>42594</v>
      </c>
      <c r="C300" s="325">
        <v>1000</v>
      </c>
      <c r="D300" s="325">
        <f t="shared" si="8"/>
        <v>25</v>
      </c>
      <c r="E300" s="261">
        <v>975</v>
      </c>
      <c r="F300" s="202" t="s">
        <v>398</v>
      </c>
      <c r="G300" s="308" t="s">
        <v>4071</v>
      </c>
      <c r="H300" s="305" t="str">
        <f t="shared" si="9"/>
        <v>7963</v>
      </c>
    </row>
    <row r="301" spans="2:8">
      <c r="B301" s="198">
        <v>42594</v>
      </c>
      <c r="C301" s="325">
        <v>1000</v>
      </c>
      <c r="D301" s="325">
        <f t="shared" si="8"/>
        <v>25</v>
      </c>
      <c r="E301" s="261">
        <v>975</v>
      </c>
      <c r="F301" s="202" t="s">
        <v>394</v>
      </c>
      <c r="G301" s="308" t="s">
        <v>4072</v>
      </c>
      <c r="H301" s="305" t="str">
        <f t="shared" si="9"/>
        <v>1081</v>
      </c>
    </row>
    <row r="302" spans="2:8">
      <c r="B302" s="198">
        <v>42594</v>
      </c>
      <c r="C302" s="325">
        <v>1000</v>
      </c>
      <c r="D302" s="325">
        <f t="shared" si="8"/>
        <v>25</v>
      </c>
      <c r="E302" s="261">
        <v>975</v>
      </c>
      <c r="F302" s="202" t="s">
        <v>403</v>
      </c>
      <c r="G302" s="308" t="s">
        <v>4073</v>
      </c>
      <c r="H302" s="305" t="str">
        <f t="shared" si="9"/>
        <v>8407</v>
      </c>
    </row>
    <row r="303" spans="2:8">
      <c r="B303" s="198">
        <v>42594</v>
      </c>
      <c r="C303" s="325">
        <v>100</v>
      </c>
      <c r="D303" s="325">
        <f t="shared" si="8"/>
        <v>2.5</v>
      </c>
      <c r="E303" s="261">
        <v>97.5</v>
      </c>
      <c r="F303" s="202" t="s">
        <v>400</v>
      </c>
      <c r="G303" s="308" t="s">
        <v>3989</v>
      </c>
      <c r="H303" s="305" t="str">
        <f t="shared" si="9"/>
        <v>1021</v>
      </c>
    </row>
    <row r="304" spans="2:8">
      <c r="B304" s="198">
        <v>42594</v>
      </c>
      <c r="C304" s="325">
        <v>500</v>
      </c>
      <c r="D304" s="325">
        <f t="shared" si="8"/>
        <v>16</v>
      </c>
      <c r="E304" s="261">
        <v>484</v>
      </c>
      <c r="F304" s="202" t="s">
        <v>398</v>
      </c>
      <c r="G304" s="308" t="s">
        <v>3980</v>
      </c>
      <c r="H304" s="305" t="str">
        <f t="shared" si="9"/>
        <v>7129</v>
      </c>
    </row>
    <row r="305" spans="2:8">
      <c r="B305" s="198">
        <v>42594</v>
      </c>
      <c r="C305" s="325">
        <v>2000</v>
      </c>
      <c r="D305" s="325">
        <f t="shared" si="8"/>
        <v>70</v>
      </c>
      <c r="E305" s="261">
        <v>1930</v>
      </c>
      <c r="F305" s="202" t="s">
        <v>403</v>
      </c>
      <c r="G305" s="308" t="s">
        <v>4074</v>
      </c>
      <c r="H305" s="305" t="str">
        <f t="shared" si="9"/>
        <v>9377</v>
      </c>
    </row>
    <row r="306" spans="2:8">
      <c r="B306" s="198">
        <v>42594</v>
      </c>
      <c r="C306" s="325">
        <v>800</v>
      </c>
      <c r="D306" s="325">
        <f t="shared" si="8"/>
        <v>20</v>
      </c>
      <c r="E306" s="261">
        <v>780</v>
      </c>
      <c r="F306" s="202" t="s">
        <v>395</v>
      </c>
      <c r="G306" s="308" t="s">
        <v>3971</v>
      </c>
      <c r="H306" s="305" t="str">
        <f t="shared" si="9"/>
        <v>1511</v>
      </c>
    </row>
    <row r="307" spans="2:8">
      <c r="B307" s="198">
        <v>42594</v>
      </c>
      <c r="C307" s="325">
        <v>100</v>
      </c>
      <c r="D307" s="325">
        <f t="shared" si="8"/>
        <v>2.5</v>
      </c>
      <c r="E307" s="261">
        <v>97.5</v>
      </c>
      <c r="F307" s="202" t="s">
        <v>409</v>
      </c>
      <c r="G307" s="308" t="s">
        <v>3904</v>
      </c>
      <c r="H307" s="305" t="str">
        <f t="shared" si="9"/>
        <v>4646</v>
      </c>
    </row>
    <row r="308" spans="2:8">
      <c r="B308" s="198">
        <v>42594</v>
      </c>
      <c r="C308" s="325">
        <v>100</v>
      </c>
      <c r="D308" s="325">
        <f t="shared" si="8"/>
        <v>2.5</v>
      </c>
      <c r="E308" s="261">
        <v>97.5</v>
      </c>
      <c r="F308" s="202" t="s">
        <v>405</v>
      </c>
      <c r="G308" s="308" t="s">
        <v>3904</v>
      </c>
      <c r="H308" s="305" t="str">
        <f t="shared" si="9"/>
        <v>4646</v>
      </c>
    </row>
    <row r="309" spans="2:8">
      <c r="B309" s="198">
        <v>42594</v>
      </c>
      <c r="C309" s="325">
        <v>100</v>
      </c>
      <c r="D309" s="325">
        <f t="shared" si="8"/>
        <v>2.5</v>
      </c>
      <c r="E309" s="261">
        <v>97.5</v>
      </c>
      <c r="F309" s="202" t="s">
        <v>408</v>
      </c>
      <c r="G309" s="308" t="s">
        <v>3904</v>
      </c>
      <c r="H309" s="305" t="str">
        <f t="shared" si="9"/>
        <v>4646</v>
      </c>
    </row>
    <row r="310" spans="2:8">
      <c r="B310" s="198">
        <v>42594</v>
      </c>
      <c r="C310" s="325">
        <v>100</v>
      </c>
      <c r="D310" s="325">
        <f t="shared" si="8"/>
        <v>2.5</v>
      </c>
      <c r="E310" s="261">
        <v>97.5</v>
      </c>
      <c r="F310" s="202" t="s">
        <v>393</v>
      </c>
      <c r="G310" s="308" t="s">
        <v>3904</v>
      </c>
      <c r="H310" s="305" t="str">
        <f t="shared" si="9"/>
        <v>4646</v>
      </c>
    </row>
    <row r="311" spans="2:8">
      <c r="B311" s="198">
        <v>42594</v>
      </c>
      <c r="C311" s="325">
        <v>2000</v>
      </c>
      <c r="D311" s="325">
        <f t="shared" si="8"/>
        <v>50</v>
      </c>
      <c r="E311" s="261">
        <v>1950</v>
      </c>
      <c r="F311" s="202" t="s">
        <v>395</v>
      </c>
      <c r="G311" s="308" t="s">
        <v>4075</v>
      </c>
      <c r="H311" s="305" t="str">
        <f t="shared" si="9"/>
        <v>1572</v>
      </c>
    </row>
    <row r="312" spans="2:8">
      <c r="B312" s="198">
        <v>42594</v>
      </c>
      <c r="C312" s="325">
        <v>5000</v>
      </c>
      <c r="D312" s="325">
        <f t="shared" si="8"/>
        <v>125</v>
      </c>
      <c r="E312" s="261">
        <v>4875</v>
      </c>
      <c r="F312" s="202" t="s">
        <v>396</v>
      </c>
      <c r="G312" s="308" t="s">
        <v>3979</v>
      </c>
      <c r="H312" s="305" t="str">
        <f t="shared" si="9"/>
        <v>0122</v>
      </c>
    </row>
    <row r="313" spans="2:8">
      <c r="B313" s="198">
        <v>42594</v>
      </c>
      <c r="C313" s="325">
        <v>1000</v>
      </c>
      <c r="D313" s="325">
        <f t="shared" si="8"/>
        <v>25</v>
      </c>
      <c r="E313" s="261">
        <v>975</v>
      </c>
      <c r="F313" s="202" t="s">
        <v>403</v>
      </c>
      <c r="G313" s="308" t="s">
        <v>4076</v>
      </c>
      <c r="H313" s="305" t="str">
        <f t="shared" si="9"/>
        <v>3906</v>
      </c>
    </row>
    <row r="314" spans="2:8">
      <c r="B314" s="198">
        <v>42594</v>
      </c>
      <c r="C314" s="325">
        <v>500</v>
      </c>
      <c r="D314" s="325">
        <f t="shared" si="8"/>
        <v>12.5</v>
      </c>
      <c r="E314" s="261">
        <v>487.5</v>
      </c>
      <c r="F314" s="202" t="s">
        <v>394</v>
      </c>
      <c r="G314" s="308" t="s">
        <v>4077</v>
      </c>
      <c r="H314" s="305" t="str">
        <f t="shared" si="9"/>
        <v>8300</v>
      </c>
    </row>
    <row r="315" spans="2:8">
      <c r="B315" s="198">
        <v>42594</v>
      </c>
      <c r="C315" s="325">
        <v>300</v>
      </c>
      <c r="D315" s="325">
        <f t="shared" si="8"/>
        <v>9.6000000000000227</v>
      </c>
      <c r="E315" s="261">
        <v>290.39999999999998</v>
      </c>
      <c r="F315" s="202" t="s">
        <v>403</v>
      </c>
      <c r="G315" s="308" t="s">
        <v>4078</v>
      </c>
      <c r="H315" s="305" t="str">
        <f t="shared" si="9"/>
        <v>9882</v>
      </c>
    </row>
    <row r="316" spans="2:8">
      <c r="B316" s="198">
        <v>42594</v>
      </c>
      <c r="C316" s="325">
        <v>1000</v>
      </c>
      <c r="D316" s="325">
        <f t="shared" si="8"/>
        <v>25</v>
      </c>
      <c r="E316" s="261">
        <v>975</v>
      </c>
      <c r="F316" s="202" t="s">
        <v>394</v>
      </c>
      <c r="G316" s="308" t="s">
        <v>4079</v>
      </c>
      <c r="H316" s="305" t="str">
        <f t="shared" si="9"/>
        <v>9172</v>
      </c>
    </row>
    <row r="317" spans="2:8">
      <c r="B317" s="198">
        <v>42594</v>
      </c>
      <c r="C317" s="325">
        <v>2500</v>
      </c>
      <c r="D317" s="325">
        <f t="shared" si="8"/>
        <v>62.5</v>
      </c>
      <c r="E317" s="261">
        <v>2437.5</v>
      </c>
      <c r="F317" s="202" t="s">
        <v>393</v>
      </c>
      <c r="G317" s="308" t="s">
        <v>3872</v>
      </c>
      <c r="H317" s="305" t="str">
        <f t="shared" si="9"/>
        <v>4900</v>
      </c>
    </row>
    <row r="318" spans="2:8">
      <c r="B318" s="198">
        <v>42594</v>
      </c>
      <c r="C318" s="325">
        <v>500</v>
      </c>
      <c r="D318" s="325">
        <f t="shared" si="8"/>
        <v>15</v>
      </c>
      <c r="E318" s="261">
        <v>485</v>
      </c>
      <c r="F318" s="202" t="s">
        <v>394</v>
      </c>
      <c r="G318" s="308" t="s">
        <v>4080</v>
      </c>
      <c r="H318" s="305" t="str">
        <f t="shared" si="9"/>
        <v>2491</v>
      </c>
    </row>
    <row r="319" spans="2:8">
      <c r="B319" s="198">
        <v>42594</v>
      </c>
      <c r="C319" s="325">
        <v>300</v>
      </c>
      <c r="D319" s="325">
        <f t="shared" si="8"/>
        <v>9.6000000000000227</v>
      </c>
      <c r="E319" s="261">
        <v>290.39999999999998</v>
      </c>
      <c r="F319" s="202" t="s">
        <v>403</v>
      </c>
      <c r="G319" s="308" t="s">
        <v>4081</v>
      </c>
      <c r="H319" s="305" t="str">
        <f t="shared" si="9"/>
        <v>8171</v>
      </c>
    </row>
    <row r="320" spans="2:8">
      <c r="B320" s="198">
        <v>42594</v>
      </c>
      <c r="C320" s="325">
        <v>1000</v>
      </c>
      <c r="D320" s="325">
        <f t="shared" si="8"/>
        <v>25</v>
      </c>
      <c r="E320" s="261">
        <v>975</v>
      </c>
      <c r="F320" s="202" t="s">
        <v>403</v>
      </c>
      <c r="G320" s="308" t="s">
        <v>4082</v>
      </c>
      <c r="H320" s="305" t="str">
        <f t="shared" si="9"/>
        <v>8923</v>
      </c>
    </row>
    <row r="321" spans="2:8">
      <c r="B321" s="198">
        <v>42595</v>
      </c>
      <c r="C321" s="325">
        <v>1000</v>
      </c>
      <c r="D321" s="325">
        <f t="shared" si="8"/>
        <v>25</v>
      </c>
      <c r="E321" s="261">
        <v>975</v>
      </c>
      <c r="F321" s="202" t="s">
        <v>397</v>
      </c>
      <c r="G321" s="308" t="s">
        <v>4083</v>
      </c>
      <c r="H321" s="305" t="str">
        <f t="shared" si="9"/>
        <v>5597</v>
      </c>
    </row>
    <row r="322" spans="2:8">
      <c r="B322" s="198">
        <v>42595</v>
      </c>
      <c r="C322" s="325">
        <v>500</v>
      </c>
      <c r="D322" s="325">
        <f t="shared" si="8"/>
        <v>12.5</v>
      </c>
      <c r="E322" s="261">
        <v>487.5</v>
      </c>
      <c r="F322" s="202" t="s">
        <v>396</v>
      </c>
      <c r="G322" s="308" t="s">
        <v>4084</v>
      </c>
      <c r="H322" s="305" t="str">
        <f t="shared" si="9"/>
        <v>6324</v>
      </c>
    </row>
    <row r="323" spans="2:8">
      <c r="B323" s="198">
        <v>42595</v>
      </c>
      <c r="C323" s="325">
        <v>1000</v>
      </c>
      <c r="D323" s="325">
        <f t="shared" si="8"/>
        <v>25</v>
      </c>
      <c r="E323" s="261">
        <v>975</v>
      </c>
      <c r="F323" s="202" t="s">
        <v>403</v>
      </c>
      <c r="G323" s="308" t="s">
        <v>4084</v>
      </c>
      <c r="H323" s="305" t="str">
        <f t="shared" si="9"/>
        <v>6324</v>
      </c>
    </row>
    <row r="324" spans="2:8">
      <c r="B324" s="198">
        <v>42595</v>
      </c>
      <c r="C324" s="325">
        <v>100</v>
      </c>
      <c r="D324" s="325">
        <f t="shared" si="8"/>
        <v>3.2000000000000028</v>
      </c>
      <c r="E324" s="261">
        <v>96.8</v>
      </c>
      <c r="F324" s="202" t="s">
        <v>395</v>
      </c>
      <c r="G324" s="308" t="s">
        <v>4085</v>
      </c>
      <c r="H324" s="305" t="str">
        <f t="shared" si="9"/>
        <v>1519</v>
      </c>
    </row>
    <row r="325" spans="2:8">
      <c r="B325" s="198">
        <v>42595</v>
      </c>
      <c r="C325" s="325">
        <v>500</v>
      </c>
      <c r="D325" s="325">
        <f t="shared" si="8"/>
        <v>16</v>
      </c>
      <c r="E325" s="261">
        <v>484</v>
      </c>
      <c r="F325" s="202" t="s">
        <v>403</v>
      </c>
      <c r="G325" s="308" t="s">
        <v>4086</v>
      </c>
      <c r="H325" s="305" t="str">
        <f t="shared" si="9"/>
        <v>3526</v>
      </c>
    </row>
    <row r="326" spans="2:8">
      <c r="B326" s="198">
        <v>42595</v>
      </c>
      <c r="C326" s="325">
        <v>500</v>
      </c>
      <c r="D326" s="325">
        <f t="shared" ref="D326:D389" si="10">SUM(C326-E326)</f>
        <v>12.5</v>
      </c>
      <c r="E326" s="261">
        <v>487.5</v>
      </c>
      <c r="F326" s="202" t="s">
        <v>407</v>
      </c>
      <c r="G326" s="308" t="s">
        <v>4087</v>
      </c>
      <c r="H326" s="305" t="str">
        <f t="shared" ref="H326:H389" si="11">RIGHT(G326,4)</f>
        <v>5099</v>
      </c>
    </row>
    <row r="327" spans="2:8">
      <c r="B327" s="198">
        <v>42595</v>
      </c>
      <c r="C327" s="325">
        <v>1000</v>
      </c>
      <c r="D327" s="325">
        <f t="shared" si="10"/>
        <v>25</v>
      </c>
      <c r="E327" s="261">
        <v>975</v>
      </c>
      <c r="F327" s="202" t="s">
        <v>401</v>
      </c>
      <c r="G327" s="308" t="s">
        <v>3886</v>
      </c>
      <c r="H327" s="305" t="str">
        <f t="shared" si="11"/>
        <v>9767</v>
      </c>
    </row>
    <row r="328" spans="2:8">
      <c r="B328" s="198">
        <v>42595</v>
      </c>
      <c r="C328" s="325">
        <v>10000</v>
      </c>
      <c r="D328" s="325">
        <f t="shared" si="10"/>
        <v>250</v>
      </c>
      <c r="E328" s="261">
        <v>9750</v>
      </c>
      <c r="F328" s="202" t="s">
        <v>394</v>
      </c>
      <c r="G328" s="308" t="s">
        <v>4088</v>
      </c>
      <c r="H328" s="305" t="str">
        <f t="shared" si="11"/>
        <v>1471</v>
      </c>
    </row>
    <row r="329" spans="2:8">
      <c r="B329" s="198">
        <v>42595</v>
      </c>
      <c r="C329" s="325">
        <v>100</v>
      </c>
      <c r="D329" s="325">
        <f t="shared" si="10"/>
        <v>2.5</v>
      </c>
      <c r="E329" s="261">
        <v>97.5</v>
      </c>
      <c r="F329" s="202" t="s">
        <v>401</v>
      </c>
      <c r="G329" s="308" t="s">
        <v>3989</v>
      </c>
      <c r="H329" s="305" t="str">
        <f t="shared" si="11"/>
        <v>1021</v>
      </c>
    </row>
    <row r="330" spans="2:8">
      <c r="B330" s="198">
        <v>42595</v>
      </c>
      <c r="C330" s="325">
        <v>1000</v>
      </c>
      <c r="D330" s="325">
        <f t="shared" si="10"/>
        <v>25</v>
      </c>
      <c r="E330" s="261">
        <v>975</v>
      </c>
      <c r="F330" s="202" t="s">
        <v>400</v>
      </c>
      <c r="G330" s="308" t="s">
        <v>3956</v>
      </c>
      <c r="H330" s="305" t="str">
        <f t="shared" si="11"/>
        <v>0150</v>
      </c>
    </row>
    <row r="331" spans="2:8">
      <c r="B331" s="198">
        <v>42595</v>
      </c>
      <c r="C331" s="325">
        <v>5000</v>
      </c>
      <c r="D331" s="325">
        <f t="shared" si="10"/>
        <v>175</v>
      </c>
      <c r="E331" s="261">
        <v>4825</v>
      </c>
      <c r="F331" s="202" t="s">
        <v>403</v>
      </c>
      <c r="G331" s="308" t="s">
        <v>4089</v>
      </c>
      <c r="H331" s="305" t="str">
        <f t="shared" si="11"/>
        <v>4579</v>
      </c>
    </row>
    <row r="332" spans="2:8">
      <c r="B332" s="198">
        <v>42596</v>
      </c>
      <c r="C332" s="325">
        <v>3000</v>
      </c>
      <c r="D332" s="325">
        <f t="shared" si="10"/>
        <v>75</v>
      </c>
      <c r="E332" s="261">
        <v>2925</v>
      </c>
      <c r="F332" s="202" t="s">
        <v>403</v>
      </c>
      <c r="G332" s="308" t="s">
        <v>4090</v>
      </c>
      <c r="H332" s="305" t="str">
        <f t="shared" si="11"/>
        <v>2856</v>
      </c>
    </row>
    <row r="333" spans="2:8">
      <c r="B333" s="198">
        <v>42596</v>
      </c>
      <c r="C333" s="325">
        <v>700</v>
      </c>
      <c r="D333" s="325">
        <f t="shared" si="10"/>
        <v>24.5</v>
      </c>
      <c r="E333" s="261">
        <v>675.5</v>
      </c>
      <c r="F333" s="202" t="s">
        <v>398</v>
      </c>
      <c r="G333" s="308" t="s">
        <v>4091</v>
      </c>
      <c r="H333" s="305" t="str">
        <f t="shared" si="11"/>
        <v>4613</v>
      </c>
    </row>
    <row r="334" spans="2:8">
      <c r="B334" s="198">
        <v>42596</v>
      </c>
      <c r="C334" s="325">
        <v>500</v>
      </c>
      <c r="D334" s="325">
        <f t="shared" si="10"/>
        <v>12.5</v>
      </c>
      <c r="E334" s="261">
        <v>487.5</v>
      </c>
      <c r="F334" s="202" t="s">
        <v>394</v>
      </c>
      <c r="G334" s="308" t="s">
        <v>4092</v>
      </c>
      <c r="H334" s="305" t="str">
        <f t="shared" si="11"/>
        <v>3825</v>
      </c>
    </row>
    <row r="335" spans="2:8">
      <c r="B335" s="198">
        <v>42596</v>
      </c>
      <c r="C335" s="325">
        <v>1000</v>
      </c>
      <c r="D335" s="325">
        <f t="shared" si="10"/>
        <v>27</v>
      </c>
      <c r="E335" s="261">
        <v>973</v>
      </c>
      <c r="F335" s="202" t="s">
        <v>394</v>
      </c>
      <c r="G335" s="308" t="s">
        <v>4093</v>
      </c>
      <c r="H335" s="305" t="str">
        <f t="shared" si="11"/>
        <v>9222</v>
      </c>
    </row>
    <row r="336" spans="2:8">
      <c r="B336" s="198">
        <v>42596</v>
      </c>
      <c r="C336" s="325">
        <v>200</v>
      </c>
      <c r="D336" s="325">
        <f t="shared" si="10"/>
        <v>5</v>
      </c>
      <c r="E336" s="261">
        <v>195</v>
      </c>
      <c r="F336" s="202" t="s">
        <v>395</v>
      </c>
      <c r="G336" s="308" t="s">
        <v>3907</v>
      </c>
      <c r="H336" s="305" t="str">
        <f t="shared" si="11"/>
        <v>5553</v>
      </c>
    </row>
    <row r="337" spans="2:8">
      <c r="B337" s="198">
        <v>42596</v>
      </c>
      <c r="C337" s="325">
        <v>100</v>
      </c>
      <c r="D337" s="325">
        <f t="shared" si="10"/>
        <v>2.5</v>
      </c>
      <c r="E337" s="261">
        <v>97.5</v>
      </c>
      <c r="F337" s="202" t="s">
        <v>408</v>
      </c>
      <c r="G337" s="308" t="s">
        <v>3989</v>
      </c>
      <c r="H337" s="305" t="str">
        <f t="shared" si="11"/>
        <v>1021</v>
      </c>
    </row>
    <row r="338" spans="2:8">
      <c r="B338" s="198">
        <v>42596</v>
      </c>
      <c r="C338" s="325">
        <v>10000</v>
      </c>
      <c r="D338" s="325">
        <f t="shared" si="10"/>
        <v>250</v>
      </c>
      <c r="E338" s="261">
        <v>9750</v>
      </c>
      <c r="F338" s="202" t="s">
        <v>401</v>
      </c>
      <c r="G338" s="308" t="s">
        <v>4094</v>
      </c>
      <c r="H338" s="305" t="str">
        <f t="shared" si="11"/>
        <v>8715</v>
      </c>
    </row>
    <row r="339" spans="2:8">
      <c r="B339" s="198">
        <v>42596</v>
      </c>
      <c r="C339" s="325">
        <v>5000</v>
      </c>
      <c r="D339" s="325">
        <f t="shared" si="10"/>
        <v>160</v>
      </c>
      <c r="E339" s="261">
        <v>4840</v>
      </c>
      <c r="F339" s="202" t="s">
        <v>403</v>
      </c>
      <c r="G339" s="308" t="s">
        <v>4095</v>
      </c>
      <c r="H339" s="305" t="str">
        <f t="shared" si="11"/>
        <v>3660</v>
      </c>
    </row>
    <row r="340" spans="2:8">
      <c r="B340" s="198">
        <v>42596</v>
      </c>
      <c r="C340" s="325">
        <v>500</v>
      </c>
      <c r="D340" s="325">
        <f t="shared" si="10"/>
        <v>16</v>
      </c>
      <c r="E340" s="261">
        <v>484</v>
      </c>
      <c r="F340" s="202" t="s">
        <v>400</v>
      </c>
      <c r="G340" s="308" t="s">
        <v>4096</v>
      </c>
      <c r="H340" s="305" t="str">
        <f t="shared" si="11"/>
        <v>0797</v>
      </c>
    </row>
    <row r="341" spans="2:8">
      <c r="B341" s="198">
        <v>42596</v>
      </c>
      <c r="C341" s="325">
        <v>400</v>
      </c>
      <c r="D341" s="325">
        <f t="shared" si="10"/>
        <v>12.800000000000011</v>
      </c>
      <c r="E341" s="261">
        <v>387.2</v>
      </c>
      <c r="F341" s="202" t="s">
        <v>403</v>
      </c>
      <c r="G341" s="308" t="s">
        <v>4097</v>
      </c>
      <c r="H341" s="305" t="str">
        <f t="shared" si="11"/>
        <v>8840</v>
      </c>
    </row>
    <row r="342" spans="2:8">
      <c r="B342" s="198">
        <v>42597</v>
      </c>
      <c r="C342" s="325">
        <v>5000</v>
      </c>
      <c r="D342" s="325">
        <f t="shared" si="10"/>
        <v>150</v>
      </c>
      <c r="E342" s="261">
        <v>4850</v>
      </c>
      <c r="F342" s="202" t="s">
        <v>393</v>
      </c>
      <c r="G342" s="308" t="s">
        <v>4098</v>
      </c>
      <c r="H342" s="305" t="str">
        <f t="shared" si="11"/>
        <v>3328</v>
      </c>
    </row>
    <row r="343" spans="2:8">
      <c r="B343" s="198">
        <v>42597</v>
      </c>
      <c r="C343" s="325">
        <v>50</v>
      </c>
      <c r="D343" s="325">
        <f t="shared" si="10"/>
        <v>1.25</v>
      </c>
      <c r="E343" s="261">
        <v>48.75</v>
      </c>
      <c r="F343" s="202" t="s">
        <v>403</v>
      </c>
      <c r="G343" s="308" t="s">
        <v>4099</v>
      </c>
      <c r="H343" s="305" t="str">
        <f t="shared" si="11"/>
        <v>9919</v>
      </c>
    </row>
    <row r="344" spans="2:8">
      <c r="B344" s="198">
        <v>42597</v>
      </c>
      <c r="C344" s="325">
        <v>1000</v>
      </c>
      <c r="D344" s="325">
        <f t="shared" si="10"/>
        <v>32</v>
      </c>
      <c r="E344" s="261">
        <v>968</v>
      </c>
      <c r="F344" s="202" t="s">
        <v>394</v>
      </c>
      <c r="G344" s="308" t="s">
        <v>4100</v>
      </c>
      <c r="H344" s="305" t="str">
        <f t="shared" si="11"/>
        <v>3246</v>
      </c>
    </row>
    <row r="345" spans="2:8">
      <c r="B345" s="198">
        <v>42597</v>
      </c>
      <c r="C345" s="325">
        <v>100</v>
      </c>
      <c r="D345" s="325">
        <f t="shared" si="10"/>
        <v>2.5</v>
      </c>
      <c r="E345" s="261">
        <v>97.5</v>
      </c>
      <c r="F345" s="202" t="s">
        <v>393</v>
      </c>
      <c r="G345" s="308" t="s">
        <v>3989</v>
      </c>
      <c r="H345" s="305" t="str">
        <f t="shared" si="11"/>
        <v>1021</v>
      </c>
    </row>
    <row r="346" spans="2:8">
      <c r="B346" s="198">
        <v>42597</v>
      </c>
      <c r="C346" s="325">
        <v>300</v>
      </c>
      <c r="D346" s="325">
        <f t="shared" si="10"/>
        <v>7.5</v>
      </c>
      <c r="E346" s="261">
        <v>292.5</v>
      </c>
      <c r="F346" s="202" t="s">
        <v>403</v>
      </c>
      <c r="G346" s="308" t="s">
        <v>4101</v>
      </c>
      <c r="H346" s="305" t="str">
        <f t="shared" si="11"/>
        <v>6096</v>
      </c>
    </row>
    <row r="347" spans="2:8">
      <c r="B347" s="198">
        <v>42597</v>
      </c>
      <c r="C347" s="325">
        <v>900</v>
      </c>
      <c r="D347" s="325">
        <f t="shared" si="10"/>
        <v>22.5</v>
      </c>
      <c r="E347" s="261">
        <v>877.5</v>
      </c>
      <c r="F347" s="202" t="s">
        <v>398</v>
      </c>
      <c r="G347" s="308" t="s">
        <v>3871</v>
      </c>
      <c r="H347" s="305" t="str">
        <f t="shared" si="11"/>
        <v>3089</v>
      </c>
    </row>
    <row r="348" spans="2:8">
      <c r="B348" s="198">
        <v>42597</v>
      </c>
      <c r="C348" s="325">
        <v>500</v>
      </c>
      <c r="D348" s="325">
        <f t="shared" si="10"/>
        <v>12.5</v>
      </c>
      <c r="E348" s="261">
        <v>487.5</v>
      </c>
      <c r="F348" s="202" t="s">
        <v>394</v>
      </c>
      <c r="G348" s="308" t="s">
        <v>4102</v>
      </c>
      <c r="H348" s="305" t="str">
        <f t="shared" si="11"/>
        <v>4271</v>
      </c>
    </row>
    <row r="349" spans="2:8">
      <c r="B349" s="198">
        <v>42597</v>
      </c>
      <c r="C349" s="325">
        <v>1000</v>
      </c>
      <c r="D349" s="325">
        <f t="shared" si="10"/>
        <v>25</v>
      </c>
      <c r="E349" s="261">
        <v>975</v>
      </c>
      <c r="F349" s="202" t="s">
        <v>405</v>
      </c>
      <c r="G349" s="308" t="s">
        <v>4103</v>
      </c>
      <c r="H349" s="305" t="str">
        <f t="shared" si="11"/>
        <v>8969</v>
      </c>
    </row>
    <row r="350" spans="2:8">
      <c r="B350" s="198">
        <v>42597</v>
      </c>
      <c r="C350" s="325">
        <v>1100</v>
      </c>
      <c r="D350" s="325">
        <f t="shared" si="10"/>
        <v>27.5</v>
      </c>
      <c r="E350" s="261">
        <v>1072.5</v>
      </c>
      <c r="F350" s="202" t="s">
        <v>394</v>
      </c>
      <c r="G350" s="308" t="s">
        <v>4104</v>
      </c>
      <c r="H350" s="305" t="str">
        <f t="shared" si="11"/>
        <v>6496</v>
      </c>
    </row>
    <row r="351" spans="2:8">
      <c r="B351" s="198">
        <v>42597</v>
      </c>
      <c r="C351" s="325">
        <v>100</v>
      </c>
      <c r="D351" s="325">
        <f t="shared" si="10"/>
        <v>2.7000000000000028</v>
      </c>
      <c r="E351" s="261">
        <v>97.3</v>
      </c>
      <c r="F351" s="202" t="s">
        <v>407</v>
      </c>
      <c r="G351" s="308" t="s">
        <v>4105</v>
      </c>
      <c r="H351" s="305" t="str">
        <f t="shared" si="11"/>
        <v>1087</v>
      </c>
    </row>
    <row r="352" spans="2:8">
      <c r="B352" s="198">
        <v>42597</v>
      </c>
      <c r="C352" s="325">
        <v>500</v>
      </c>
      <c r="D352" s="325">
        <f t="shared" si="10"/>
        <v>12.5</v>
      </c>
      <c r="E352" s="261">
        <v>487.5</v>
      </c>
      <c r="F352" s="202" t="s">
        <v>395</v>
      </c>
      <c r="G352" s="308" t="s">
        <v>4106</v>
      </c>
      <c r="H352" s="305" t="str">
        <f t="shared" si="11"/>
        <v>7943</v>
      </c>
    </row>
    <row r="353" spans="2:8">
      <c r="B353" s="198">
        <v>42597</v>
      </c>
      <c r="C353" s="325">
        <v>100</v>
      </c>
      <c r="D353" s="325">
        <f t="shared" si="10"/>
        <v>2.5</v>
      </c>
      <c r="E353" s="261">
        <v>97.5</v>
      </c>
      <c r="F353" s="202" t="s">
        <v>404</v>
      </c>
      <c r="G353" s="308" t="s">
        <v>4105</v>
      </c>
      <c r="H353" s="305" t="str">
        <f t="shared" si="11"/>
        <v>1087</v>
      </c>
    </row>
    <row r="354" spans="2:8">
      <c r="B354" s="198">
        <v>42597</v>
      </c>
      <c r="C354" s="325">
        <v>500</v>
      </c>
      <c r="D354" s="325">
        <f t="shared" si="10"/>
        <v>12.5</v>
      </c>
      <c r="E354" s="261">
        <v>487.5</v>
      </c>
      <c r="F354" s="202" t="s">
        <v>394</v>
      </c>
      <c r="G354" s="308" t="s">
        <v>4107</v>
      </c>
      <c r="H354" s="305" t="str">
        <f t="shared" si="11"/>
        <v>5832</v>
      </c>
    </row>
    <row r="355" spans="2:8">
      <c r="B355" s="198">
        <v>42597</v>
      </c>
      <c r="C355" s="325">
        <v>1000</v>
      </c>
      <c r="D355" s="325">
        <f t="shared" si="10"/>
        <v>25</v>
      </c>
      <c r="E355" s="261">
        <v>975</v>
      </c>
      <c r="F355" s="202" t="s">
        <v>395</v>
      </c>
      <c r="G355" s="308" t="s">
        <v>4108</v>
      </c>
      <c r="H355" s="305" t="str">
        <f t="shared" si="11"/>
        <v>7750</v>
      </c>
    </row>
    <row r="356" spans="2:8">
      <c r="B356" s="198">
        <v>42597</v>
      </c>
      <c r="C356" s="325">
        <v>1500</v>
      </c>
      <c r="D356" s="325">
        <f t="shared" si="10"/>
        <v>37.5</v>
      </c>
      <c r="E356" s="261">
        <v>1462.5</v>
      </c>
      <c r="F356" s="202" t="s">
        <v>395</v>
      </c>
      <c r="G356" s="308" t="s">
        <v>4109</v>
      </c>
      <c r="H356" s="305" t="str">
        <f t="shared" si="11"/>
        <v>7810</v>
      </c>
    </row>
    <row r="357" spans="2:8">
      <c r="B357" s="198">
        <v>42598</v>
      </c>
      <c r="C357" s="325">
        <v>100</v>
      </c>
      <c r="D357" s="325">
        <f t="shared" si="10"/>
        <v>2.5</v>
      </c>
      <c r="E357" s="261">
        <v>97.5</v>
      </c>
      <c r="F357" s="202" t="s">
        <v>404</v>
      </c>
      <c r="G357" s="308" t="s">
        <v>3989</v>
      </c>
      <c r="H357" s="305" t="str">
        <f t="shared" si="11"/>
        <v>1021</v>
      </c>
    </row>
    <row r="358" spans="2:8">
      <c r="B358" s="198">
        <v>42598</v>
      </c>
      <c r="C358" s="325">
        <v>1000</v>
      </c>
      <c r="D358" s="325">
        <f t="shared" si="10"/>
        <v>25</v>
      </c>
      <c r="E358" s="261">
        <v>975</v>
      </c>
      <c r="F358" s="202" t="s">
        <v>394</v>
      </c>
      <c r="G358" s="308" t="s">
        <v>4110</v>
      </c>
      <c r="H358" s="305" t="str">
        <f t="shared" si="11"/>
        <v>1624</v>
      </c>
    </row>
    <row r="359" spans="2:8">
      <c r="B359" s="198">
        <v>42598</v>
      </c>
      <c r="C359" s="325">
        <v>250</v>
      </c>
      <c r="D359" s="325">
        <f t="shared" si="10"/>
        <v>6.25</v>
      </c>
      <c r="E359" s="261">
        <v>243.75</v>
      </c>
      <c r="F359" s="202" t="s">
        <v>403</v>
      </c>
      <c r="G359" s="308" t="s">
        <v>4111</v>
      </c>
      <c r="H359" s="305" t="str">
        <f t="shared" si="11"/>
        <v>2785</v>
      </c>
    </row>
    <row r="360" spans="2:8">
      <c r="B360" s="198">
        <v>42598</v>
      </c>
      <c r="C360" s="325">
        <v>1650</v>
      </c>
      <c r="D360" s="325">
        <f t="shared" si="10"/>
        <v>41.25</v>
      </c>
      <c r="E360" s="261">
        <v>1608.75</v>
      </c>
      <c r="F360" s="202" t="s">
        <v>401</v>
      </c>
      <c r="G360" s="308" t="s">
        <v>3997</v>
      </c>
      <c r="H360" s="305" t="str">
        <f t="shared" si="11"/>
        <v>1997</v>
      </c>
    </row>
    <row r="361" spans="2:8">
      <c r="B361" s="198">
        <v>42598</v>
      </c>
      <c r="C361" s="325">
        <v>5000</v>
      </c>
      <c r="D361" s="325">
        <f t="shared" si="10"/>
        <v>160</v>
      </c>
      <c r="E361" s="261">
        <v>4840</v>
      </c>
      <c r="F361" s="202" t="s">
        <v>394</v>
      </c>
      <c r="G361" s="308" t="s">
        <v>4112</v>
      </c>
      <c r="H361" s="305" t="str">
        <f t="shared" si="11"/>
        <v>8986</v>
      </c>
    </row>
    <row r="362" spans="2:8">
      <c r="B362" s="198">
        <v>42598</v>
      </c>
      <c r="C362" s="325">
        <v>3000</v>
      </c>
      <c r="D362" s="325">
        <f t="shared" si="10"/>
        <v>75</v>
      </c>
      <c r="E362" s="261">
        <v>2925</v>
      </c>
      <c r="F362" s="202" t="s">
        <v>403</v>
      </c>
      <c r="G362" s="308" t="s">
        <v>4113</v>
      </c>
      <c r="H362" s="305" t="str">
        <f t="shared" si="11"/>
        <v>4314</v>
      </c>
    </row>
    <row r="363" spans="2:8">
      <c r="B363" s="198">
        <v>42598</v>
      </c>
      <c r="C363" s="325">
        <v>7007</v>
      </c>
      <c r="D363" s="325">
        <f t="shared" si="10"/>
        <v>175.18000000000029</v>
      </c>
      <c r="E363" s="261">
        <v>6831.82</v>
      </c>
      <c r="F363" s="202" t="s">
        <v>395</v>
      </c>
      <c r="G363" s="308" t="s">
        <v>4113</v>
      </c>
      <c r="H363" s="305" t="str">
        <f t="shared" si="11"/>
        <v>4314</v>
      </c>
    </row>
    <row r="364" spans="2:8">
      <c r="B364" s="198">
        <v>42598</v>
      </c>
      <c r="C364" s="325">
        <v>4993</v>
      </c>
      <c r="D364" s="325">
        <f t="shared" si="10"/>
        <v>124.82999999999993</v>
      </c>
      <c r="E364" s="261">
        <v>4868.17</v>
      </c>
      <c r="F364" s="202" t="s">
        <v>397</v>
      </c>
      <c r="G364" s="308" t="s">
        <v>4113</v>
      </c>
      <c r="H364" s="305" t="str">
        <f t="shared" si="11"/>
        <v>4314</v>
      </c>
    </row>
    <row r="365" spans="2:8">
      <c r="B365" s="198">
        <v>42598</v>
      </c>
      <c r="C365" s="325">
        <v>7000</v>
      </c>
      <c r="D365" s="325">
        <f t="shared" si="10"/>
        <v>175</v>
      </c>
      <c r="E365" s="261">
        <v>6825</v>
      </c>
      <c r="F365" s="202" t="s">
        <v>396</v>
      </c>
      <c r="G365" s="308" t="s">
        <v>4114</v>
      </c>
      <c r="H365" s="305" t="str">
        <f t="shared" si="11"/>
        <v>8849</v>
      </c>
    </row>
    <row r="366" spans="2:8">
      <c r="B366" s="198">
        <v>42598</v>
      </c>
      <c r="C366" s="325">
        <v>5000</v>
      </c>
      <c r="D366" s="325">
        <f t="shared" si="10"/>
        <v>125</v>
      </c>
      <c r="E366" s="261">
        <v>4875</v>
      </c>
      <c r="F366" s="202" t="s">
        <v>394</v>
      </c>
      <c r="G366" s="308" t="s">
        <v>4115</v>
      </c>
      <c r="H366" s="305" t="str">
        <f t="shared" si="11"/>
        <v>5555</v>
      </c>
    </row>
    <row r="367" spans="2:8">
      <c r="B367" s="198">
        <v>42598</v>
      </c>
      <c r="C367" s="325">
        <v>200</v>
      </c>
      <c r="D367" s="325">
        <f t="shared" si="10"/>
        <v>5</v>
      </c>
      <c r="E367" s="261">
        <v>195</v>
      </c>
      <c r="F367" s="202" t="s">
        <v>403</v>
      </c>
      <c r="G367" s="308" t="s">
        <v>4116</v>
      </c>
      <c r="H367" s="305" t="str">
        <f t="shared" si="11"/>
        <v>3584</v>
      </c>
    </row>
    <row r="368" spans="2:8">
      <c r="B368" s="198">
        <v>42598</v>
      </c>
      <c r="C368" s="325">
        <v>5000</v>
      </c>
      <c r="D368" s="325">
        <f t="shared" si="10"/>
        <v>125</v>
      </c>
      <c r="E368" s="261">
        <v>4875</v>
      </c>
      <c r="F368" s="202" t="s">
        <v>394</v>
      </c>
      <c r="G368" s="308" t="s">
        <v>4115</v>
      </c>
      <c r="H368" s="305" t="str">
        <f t="shared" si="11"/>
        <v>5555</v>
      </c>
    </row>
    <row r="369" spans="2:8">
      <c r="B369" s="198">
        <v>42598</v>
      </c>
      <c r="C369" s="325">
        <v>300</v>
      </c>
      <c r="D369" s="325">
        <f t="shared" si="10"/>
        <v>7.5</v>
      </c>
      <c r="E369" s="261">
        <v>292.5</v>
      </c>
      <c r="F369" s="202" t="s">
        <v>401</v>
      </c>
      <c r="G369" s="308" t="s">
        <v>4117</v>
      </c>
      <c r="H369" s="305" t="str">
        <f t="shared" si="11"/>
        <v>6469</v>
      </c>
    </row>
    <row r="370" spans="2:8">
      <c r="B370" s="198">
        <v>42598</v>
      </c>
      <c r="C370" s="325">
        <v>200</v>
      </c>
      <c r="D370" s="325">
        <f t="shared" si="10"/>
        <v>5.4000000000000057</v>
      </c>
      <c r="E370" s="261">
        <v>194.6</v>
      </c>
      <c r="F370" s="202" t="s">
        <v>395</v>
      </c>
      <c r="G370" s="308" t="s">
        <v>4118</v>
      </c>
      <c r="H370" s="305" t="str">
        <f t="shared" si="11"/>
        <v>1041</v>
      </c>
    </row>
    <row r="371" spans="2:8">
      <c r="B371" s="198">
        <v>42598</v>
      </c>
      <c r="C371" s="325">
        <v>200</v>
      </c>
      <c r="D371" s="325">
        <f t="shared" si="10"/>
        <v>5</v>
      </c>
      <c r="E371" s="261">
        <v>195</v>
      </c>
      <c r="F371" s="202" t="s">
        <v>394</v>
      </c>
      <c r="G371" s="308" t="s">
        <v>4119</v>
      </c>
      <c r="H371" s="305" t="str">
        <f t="shared" si="11"/>
        <v>6861</v>
      </c>
    </row>
    <row r="372" spans="2:8">
      <c r="B372" s="198">
        <v>42598</v>
      </c>
      <c r="C372" s="325">
        <v>1000</v>
      </c>
      <c r="D372" s="325">
        <f t="shared" si="10"/>
        <v>25</v>
      </c>
      <c r="E372" s="261">
        <v>975</v>
      </c>
      <c r="F372" s="202" t="s">
        <v>394</v>
      </c>
      <c r="G372" s="308" t="s">
        <v>4120</v>
      </c>
      <c r="H372" s="305" t="str">
        <f t="shared" si="11"/>
        <v>4539</v>
      </c>
    </row>
    <row r="373" spans="2:8">
      <c r="B373" s="198">
        <v>42598</v>
      </c>
      <c r="C373" s="325">
        <v>300</v>
      </c>
      <c r="D373" s="325">
        <f t="shared" si="10"/>
        <v>7.5</v>
      </c>
      <c r="E373" s="261">
        <v>292.5</v>
      </c>
      <c r="F373" s="202" t="s">
        <v>396</v>
      </c>
      <c r="G373" s="308" t="s">
        <v>4121</v>
      </c>
      <c r="H373" s="305" t="str">
        <f t="shared" si="11"/>
        <v>2501</v>
      </c>
    </row>
    <row r="374" spans="2:8">
      <c r="B374" s="198">
        <v>42599</v>
      </c>
      <c r="C374" s="325">
        <v>100</v>
      </c>
      <c r="D374" s="325">
        <f t="shared" si="10"/>
        <v>3.5</v>
      </c>
      <c r="E374" s="261">
        <v>96.5</v>
      </c>
      <c r="F374" s="202" t="s">
        <v>403</v>
      </c>
      <c r="G374" s="308" t="s">
        <v>4122</v>
      </c>
      <c r="H374" s="305" t="str">
        <f t="shared" si="11"/>
        <v>1611</v>
      </c>
    </row>
    <row r="375" spans="2:8">
      <c r="B375" s="198">
        <v>42599</v>
      </c>
      <c r="C375" s="325">
        <v>70</v>
      </c>
      <c r="D375" s="325">
        <f t="shared" si="10"/>
        <v>2.4500000000000028</v>
      </c>
      <c r="E375" s="261">
        <v>67.55</v>
      </c>
      <c r="F375" s="202" t="s">
        <v>395</v>
      </c>
      <c r="G375" s="308" t="s">
        <v>4122</v>
      </c>
      <c r="H375" s="305" t="str">
        <f t="shared" si="11"/>
        <v>1611</v>
      </c>
    </row>
    <row r="376" spans="2:8">
      <c r="B376" s="198">
        <v>42599</v>
      </c>
      <c r="C376" s="325">
        <v>2000</v>
      </c>
      <c r="D376" s="325">
        <f t="shared" si="10"/>
        <v>50</v>
      </c>
      <c r="E376" s="261">
        <v>1950</v>
      </c>
      <c r="F376" s="202" t="s">
        <v>403</v>
      </c>
      <c r="G376" s="308" t="s">
        <v>4123</v>
      </c>
      <c r="H376" s="305" t="str">
        <f t="shared" si="11"/>
        <v>0732</v>
      </c>
    </row>
    <row r="377" spans="2:8">
      <c r="B377" s="198">
        <v>42599</v>
      </c>
      <c r="C377" s="325">
        <v>100</v>
      </c>
      <c r="D377" s="325">
        <f t="shared" si="10"/>
        <v>2.5</v>
      </c>
      <c r="E377" s="261">
        <v>97.5</v>
      </c>
      <c r="F377" s="202" t="s">
        <v>407</v>
      </c>
      <c r="G377" s="308" t="s">
        <v>3989</v>
      </c>
      <c r="H377" s="305" t="str">
        <f t="shared" si="11"/>
        <v>1021</v>
      </c>
    </row>
    <row r="378" spans="2:8">
      <c r="B378" s="198">
        <v>42599</v>
      </c>
      <c r="C378" s="325">
        <v>250</v>
      </c>
      <c r="D378" s="325">
        <f t="shared" si="10"/>
        <v>10</v>
      </c>
      <c r="E378" s="261">
        <v>240</v>
      </c>
      <c r="F378" s="202" t="s">
        <v>403</v>
      </c>
      <c r="G378" s="308" t="s">
        <v>4124</v>
      </c>
      <c r="H378" s="305" t="str">
        <f t="shared" si="11"/>
        <v>7687</v>
      </c>
    </row>
    <row r="379" spans="2:8">
      <c r="B379" s="198">
        <v>42599</v>
      </c>
      <c r="C379" s="325">
        <v>1000</v>
      </c>
      <c r="D379" s="325">
        <f t="shared" si="10"/>
        <v>25</v>
      </c>
      <c r="E379" s="261">
        <v>975</v>
      </c>
      <c r="F379" s="202" t="s">
        <v>403</v>
      </c>
      <c r="G379" s="308" t="s">
        <v>4125</v>
      </c>
      <c r="H379" s="305" t="str">
        <f t="shared" si="11"/>
        <v>5677</v>
      </c>
    </row>
    <row r="380" spans="2:8">
      <c r="B380" s="198">
        <v>42599</v>
      </c>
      <c r="C380" s="325">
        <v>1000</v>
      </c>
      <c r="D380" s="325">
        <f t="shared" si="10"/>
        <v>25</v>
      </c>
      <c r="E380" s="261">
        <v>975</v>
      </c>
      <c r="F380" s="202" t="s">
        <v>395</v>
      </c>
      <c r="G380" s="308" t="s">
        <v>4126</v>
      </c>
      <c r="H380" s="305" t="str">
        <f t="shared" si="11"/>
        <v>4932</v>
      </c>
    </row>
    <row r="381" spans="2:8">
      <c r="B381" s="198">
        <v>42599</v>
      </c>
      <c r="C381" s="325">
        <v>1000</v>
      </c>
      <c r="D381" s="325">
        <f t="shared" si="10"/>
        <v>25</v>
      </c>
      <c r="E381" s="261">
        <v>975</v>
      </c>
      <c r="F381" s="202" t="s">
        <v>404</v>
      </c>
      <c r="G381" s="308" t="s">
        <v>4127</v>
      </c>
      <c r="H381" s="305" t="str">
        <f t="shared" si="11"/>
        <v>3839</v>
      </c>
    </row>
    <row r="382" spans="2:8">
      <c r="B382" s="198">
        <v>42599</v>
      </c>
      <c r="C382" s="325">
        <v>500</v>
      </c>
      <c r="D382" s="325">
        <f t="shared" si="10"/>
        <v>27.5</v>
      </c>
      <c r="E382" s="261">
        <v>472.5</v>
      </c>
      <c r="F382" s="202" t="s">
        <v>404</v>
      </c>
      <c r="G382" s="308" t="s">
        <v>4072</v>
      </c>
      <c r="H382" s="305" t="str">
        <f t="shared" si="11"/>
        <v>1081</v>
      </c>
    </row>
    <row r="383" spans="2:8">
      <c r="B383" s="198">
        <v>42599</v>
      </c>
      <c r="C383" s="325">
        <v>2000</v>
      </c>
      <c r="D383" s="325">
        <f t="shared" si="10"/>
        <v>50</v>
      </c>
      <c r="E383" s="261">
        <v>1950</v>
      </c>
      <c r="F383" s="202" t="s">
        <v>404</v>
      </c>
      <c r="G383" s="308" t="s">
        <v>4128</v>
      </c>
      <c r="H383" s="305" t="str">
        <f t="shared" si="11"/>
        <v>4068</v>
      </c>
    </row>
    <row r="384" spans="2:8">
      <c r="B384" s="198">
        <v>42599</v>
      </c>
      <c r="C384" s="325">
        <v>1000</v>
      </c>
      <c r="D384" s="325">
        <f t="shared" si="10"/>
        <v>25</v>
      </c>
      <c r="E384" s="261">
        <v>975</v>
      </c>
      <c r="F384" s="202" t="s">
        <v>404</v>
      </c>
      <c r="G384" s="308" t="s">
        <v>3913</v>
      </c>
      <c r="H384" s="305" t="str">
        <f t="shared" si="11"/>
        <v>0459</v>
      </c>
    </row>
    <row r="385" spans="2:8">
      <c r="B385" s="198">
        <v>42599</v>
      </c>
      <c r="C385" s="325">
        <v>2000</v>
      </c>
      <c r="D385" s="325">
        <f t="shared" si="10"/>
        <v>50</v>
      </c>
      <c r="E385" s="261">
        <v>1950</v>
      </c>
      <c r="F385" s="202" t="s">
        <v>404</v>
      </c>
      <c r="G385" s="308" t="s">
        <v>4129</v>
      </c>
      <c r="H385" s="305" t="str">
        <f t="shared" si="11"/>
        <v>7860</v>
      </c>
    </row>
    <row r="386" spans="2:8">
      <c r="B386" s="198">
        <v>42599</v>
      </c>
      <c r="C386" s="325">
        <v>2000</v>
      </c>
      <c r="D386" s="325">
        <f t="shared" si="10"/>
        <v>50</v>
      </c>
      <c r="E386" s="261">
        <v>1950</v>
      </c>
      <c r="F386" s="202" t="s">
        <v>403</v>
      </c>
      <c r="G386" s="308" t="s">
        <v>4130</v>
      </c>
      <c r="H386" s="305" t="str">
        <f t="shared" si="11"/>
        <v>7197</v>
      </c>
    </row>
    <row r="387" spans="2:8">
      <c r="B387" s="198">
        <v>42599</v>
      </c>
      <c r="C387" s="325">
        <v>100</v>
      </c>
      <c r="D387" s="325">
        <f t="shared" si="10"/>
        <v>5.5</v>
      </c>
      <c r="E387" s="261">
        <v>94.5</v>
      </c>
      <c r="F387" s="202" t="s">
        <v>403</v>
      </c>
      <c r="G387" s="308" t="s">
        <v>4131</v>
      </c>
      <c r="H387" s="305" t="str">
        <f t="shared" si="11"/>
        <v>9923</v>
      </c>
    </row>
    <row r="388" spans="2:8">
      <c r="B388" s="198">
        <v>42600</v>
      </c>
      <c r="C388" s="325">
        <v>500</v>
      </c>
      <c r="D388" s="325">
        <f t="shared" si="10"/>
        <v>12.5</v>
      </c>
      <c r="E388" s="261">
        <v>487.5</v>
      </c>
      <c r="F388" s="202" t="s">
        <v>403</v>
      </c>
      <c r="G388" s="308" t="s">
        <v>4132</v>
      </c>
      <c r="H388" s="305" t="str">
        <f t="shared" si="11"/>
        <v>1160</v>
      </c>
    </row>
    <row r="389" spans="2:8">
      <c r="B389" s="198">
        <v>42600</v>
      </c>
      <c r="C389" s="325">
        <v>5000</v>
      </c>
      <c r="D389" s="325">
        <f t="shared" si="10"/>
        <v>125</v>
      </c>
      <c r="E389" s="261">
        <v>4875</v>
      </c>
      <c r="F389" s="202" t="s">
        <v>410</v>
      </c>
      <c r="G389" s="308" t="s">
        <v>4133</v>
      </c>
      <c r="H389" s="305" t="str">
        <f t="shared" si="11"/>
        <v>4235</v>
      </c>
    </row>
    <row r="390" spans="2:8">
      <c r="B390" s="198">
        <v>42600</v>
      </c>
      <c r="C390" s="325">
        <v>1000</v>
      </c>
      <c r="D390" s="325">
        <f t="shared" ref="D390:D453" si="12">SUM(C390-E390)</f>
        <v>25</v>
      </c>
      <c r="E390" s="261">
        <v>975</v>
      </c>
      <c r="F390" s="202" t="s">
        <v>403</v>
      </c>
      <c r="G390" s="308" t="s">
        <v>4134</v>
      </c>
      <c r="H390" s="305" t="str">
        <f t="shared" ref="H390:H453" si="13">RIGHT(G390,4)</f>
        <v>3632</v>
      </c>
    </row>
    <row r="391" spans="2:8">
      <c r="B391" s="198">
        <v>42600</v>
      </c>
      <c r="C391" s="325">
        <v>100</v>
      </c>
      <c r="D391" s="325">
        <f t="shared" si="12"/>
        <v>5.5</v>
      </c>
      <c r="E391" s="261">
        <v>94.5</v>
      </c>
      <c r="F391" s="202" t="s">
        <v>398</v>
      </c>
      <c r="G391" s="308" t="s">
        <v>4135</v>
      </c>
      <c r="H391" s="305" t="str">
        <f t="shared" si="13"/>
        <v>3828</v>
      </c>
    </row>
    <row r="392" spans="2:8">
      <c r="B392" s="198">
        <v>42600</v>
      </c>
      <c r="C392" s="325">
        <v>1000</v>
      </c>
      <c r="D392" s="325">
        <f t="shared" si="12"/>
        <v>35</v>
      </c>
      <c r="E392" s="261">
        <v>965</v>
      </c>
      <c r="F392" s="202" t="s">
        <v>403</v>
      </c>
      <c r="G392" s="308" t="s">
        <v>4136</v>
      </c>
      <c r="H392" s="305" t="str">
        <f t="shared" si="13"/>
        <v>9028</v>
      </c>
    </row>
    <row r="393" spans="2:8">
      <c r="B393" s="198">
        <v>42600</v>
      </c>
      <c r="C393" s="325">
        <v>1000</v>
      </c>
      <c r="D393" s="325">
        <f t="shared" si="12"/>
        <v>25</v>
      </c>
      <c r="E393" s="261">
        <v>975</v>
      </c>
      <c r="F393" s="202" t="s">
        <v>404</v>
      </c>
      <c r="G393" s="308" t="s">
        <v>4137</v>
      </c>
      <c r="H393" s="305" t="str">
        <f t="shared" si="13"/>
        <v>8794</v>
      </c>
    </row>
    <row r="394" spans="2:8">
      <c r="B394" s="198">
        <v>42600</v>
      </c>
      <c r="C394" s="325">
        <v>200</v>
      </c>
      <c r="D394" s="325">
        <f t="shared" si="12"/>
        <v>5</v>
      </c>
      <c r="E394" s="261">
        <v>195</v>
      </c>
      <c r="F394" s="202" t="s">
        <v>394</v>
      </c>
      <c r="G394" s="308" t="s">
        <v>4138</v>
      </c>
      <c r="H394" s="305" t="str">
        <f t="shared" si="13"/>
        <v>9065</v>
      </c>
    </row>
    <row r="395" spans="2:8">
      <c r="B395" s="198">
        <v>42600</v>
      </c>
      <c r="C395" s="325">
        <v>2000</v>
      </c>
      <c r="D395" s="325">
        <f t="shared" si="12"/>
        <v>50</v>
      </c>
      <c r="E395" s="261">
        <v>1950</v>
      </c>
      <c r="F395" s="202" t="s">
        <v>395</v>
      </c>
      <c r="G395" s="308" t="s">
        <v>4139</v>
      </c>
      <c r="H395" s="305" t="str">
        <f t="shared" si="13"/>
        <v>6999</v>
      </c>
    </row>
    <row r="396" spans="2:8">
      <c r="B396" s="198">
        <v>42600</v>
      </c>
      <c r="C396" s="325">
        <v>2000</v>
      </c>
      <c r="D396" s="325">
        <f t="shared" si="12"/>
        <v>50</v>
      </c>
      <c r="E396" s="261">
        <v>1950</v>
      </c>
      <c r="F396" s="202" t="s">
        <v>395</v>
      </c>
      <c r="G396" s="308" t="s">
        <v>4140</v>
      </c>
      <c r="H396" s="305" t="str">
        <f t="shared" si="13"/>
        <v>1351</v>
      </c>
    </row>
    <row r="397" spans="2:8">
      <c r="B397" s="198">
        <v>42600</v>
      </c>
      <c r="C397" s="325">
        <v>1000</v>
      </c>
      <c r="D397" s="325">
        <f t="shared" si="12"/>
        <v>25</v>
      </c>
      <c r="E397" s="261">
        <v>975</v>
      </c>
      <c r="F397" s="202" t="s">
        <v>403</v>
      </c>
      <c r="G397" s="308" t="s">
        <v>4141</v>
      </c>
      <c r="H397" s="305" t="str">
        <f t="shared" si="13"/>
        <v>5559</v>
      </c>
    </row>
    <row r="398" spans="2:8">
      <c r="B398" s="198">
        <v>42600</v>
      </c>
      <c r="C398" s="325">
        <v>1000</v>
      </c>
      <c r="D398" s="325">
        <f t="shared" si="12"/>
        <v>25</v>
      </c>
      <c r="E398" s="261">
        <v>975</v>
      </c>
      <c r="F398" s="202" t="s">
        <v>395</v>
      </c>
      <c r="G398" s="308" t="s">
        <v>4141</v>
      </c>
      <c r="H398" s="305" t="str">
        <f t="shared" si="13"/>
        <v>5559</v>
      </c>
    </row>
    <row r="399" spans="2:8">
      <c r="B399" s="198">
        <v>42600</v>
      </c>
      <c r="C399" s="325">
        <v>1000</v>
      </c>
      <c r="D399" s="325">
        <f t="shared" si="12"/>
        <v>25</v>
      </c>
      <c r="E399" s="261">
        <v>975</v>
      </c>
      <c r="F399" s="202" t="s">
        <v>405</v>
      </c>
      <c r="G399" s="308" t="s">
        <v>4141</v>
      </c>
      <c r="H399" s="305" t="str">
        <f t="shared" si="13"/>
        <v>5559</v>
      </c>
    </row>
    <row r="400" spans="2:8">
      <c r="B400" s="198">
        <v>42600</v>
      </c>
      <c r="C400" s="325">
        <v>1000</v>
      </c>
      <c r="D400" s="325">
        <f t="shared" si="12"/>
        <v>25</v>
      </c>
      <c r="E400" s="261">
        <v>975</v>
      </c>
      <c r="F400" s="202" t="s">
        <v>397</v>
      </c>
      <c r="G400" s="308" t="s">
        <v>4141</v>
      </c>
      <c r="H400" s="305" t="str">
        <f t="shared" si="13"/>
        <v>5559</v>
      </c>
    </row>
    <row r="401" spans="2:8">
      <c r="B401" s="198">
        <v>42600</v>
      </c>
      <c r="C401" s="325">
        <v>500</v>
      </c>
      <c r="D401" s="325">
        <f t="shared" si="12"/>
        <v>12.5</v>
      </c>
      <c r="E401" s="261">
        <v>487.5</v>
      </c>
      <c r="F401" s="202" t="s">
        <v>395</v>
      </c>
      <c r="G401" s="308" t="s">
        <v>4142</v>
      </c>
      <c r="H401" s="305" t="str">
        <f t="shared" si="13"/>
        <v>1286</v>
      </c>
    </row>
    <row r="402" spans="2:8">
      <c r="B402" s="198">
        <v>42600</v>
      </c>
      <c r="C402" s="325">
        <v>500</v>
      </c>
      <c r="D402" s="325">
        <f t="shared" si="12"/>
        <v>12.5</v>
      </c>
      <c r="E402" s="261">
        <v>487.5</v>
      </c>
      <c r="F402" s="202" t="s">
        <v>395</v>
      </c>
      <c r="G402" s="308" t="s">
        <v>4060</v>
      </c>
      <c r="H402" s="305" t="str">
        <f t="shared" si="13"/>
        <v>3258</v>
      </c>
    </row>
    <row r="403" spans="2:8">
      <c r="B403" s="198">
        <v>42600</v>
      </c>
      <c r="C403" s="325">
        <v>1000</v>
      </c>
      <c r="D403" s="325">
        <f t="shared" si="12"/>
        <v>25</v>
      </c>
      <c r="E403" s="261">
        <v>975</v>
      </c>
      <c r="F403" s="202" t="s">
        <v>401</v>
      </c>
      <c r="G403" s="308" t="s">
        <v>4143</v>
      </c>
      <c r="H403" s="305" t="str">
        <f t="shared" si="13"/>
        <v>6580</v>
      </c>
    </row>
    <row r="404" spans="2:8">
      <c r="B404" s="198">
        <v>42600</v>
      </c>
      <c r="C404" s="325">
        <v>100</v>
      </c>
      <c r="D404" s="325">
        <f t="shared" si="12"/>
        <v>2.5</v>
      </c>
      <c r="E404" s="261">
        <v>97.5</v>
      </c>
      <c r="F404" s="202" t="s">
        <v>410</v>
      </c>
      <c r="G404" s="308" t="s">
        <v>3989</v>
      </c>
      <c r="H404" s="305" t="str">
        <f t="shared" si="13"/>
        <v>1021</v>
      </c>
    </row>
    <row r="405" spans="2:8">
      <c r="B405" s="198">
        <v>42600</v>
      </c>
      <c r="C405" s="325">
        <v>500</v>
      </c>
      <c r="D405" s="325">
        <f t="shared" si="12"/>
        <v>12.5</v>
      </c>
      <c r="E405" s="261">
        <v>487.5</v>
      </c>
      <c r="F405" s="202" t="s">
        <v>403</v>
      </c>
      <c r="G405" s="308" t="s">
        <v>4144</v>
      </c>
      <c r="H405" s="305" t="str">
        <f t="shared" si="13"/>
        <v>5014</v>
      </c>
    </row>
    <row r="406" spans="2:8">
      <c r="B406" s="198">
        <v>42600</v>
      </c>
      <c r="C406" s="325">
        <v>1000</v>
      </c>
      <c r="D406" s="325">
        <f t="shared" si="12"/>
        <v>25</v>
      </c>
      <c r="E406" s="261">
        <v>975</v>
      </c>
      <c r="F406" s="202" t="s">
        <v>393</v>
      </c>
      <c r="G406" s="308" t="s">
        <v>4056</v>
      </c>
      <c r="H406" s="305" t="str">
        <f t="shared" si="13"/>
        <v>1209</v>
      </c>
    </row>
    <row r="407" spans="2:8">
      <c r="B407" s="198">
        <v>42600</v>
      </c>
      <c r="C407" s="325">
        <v>200</v>
      </c>
      <c r="D407" s="325">
        <f t="shared" si="12"/>
        <v>5</v>
      </c>
      <c r="E407" s="261">
        <v>195</v>
      </c>
      <c r="F407" s="202" t="s">
        <v>393</v>
      </c>
      <c r="G407" s="308" t="s">
        <v>4145</v>
      </c>
      <c r="H407" s="305" t="str">
        <f t="shared" si="13"/>
        <v>7666</v>
      </c>
    </row>
    <row r="408" spans="2:8">
      <c r="B408" s="198">
        <v>42600</v>
      </c>
      <c r="C408" s="325">
        <v>2000</v>
      </c>
      <c r="D408" s="325">
        <f t="shared" si="12"/>
        <v>50</v>
      </c>
      <c r="E408" s="261">
        <v>1950</v>
      </c>
      <c r="F408" s="202" t="s">
        <v>394</v>
      </c>
      <c r="G408" s="308" t="s">
        <v>4146</v>
      </c>
      <c r="H408" s="305" t="str">
        <f t="shared" si="13"/>
        <v>2216</v>
      </c>
    </row>
    <row r="409" spans="2:8">
      <c r="B409" s="198">
        <v>42600</v>
      </c>
      <c r="C409" s="325">
        <v>1300</v>
      </c>
      <c r="D409" s="325">
        <f t="shared" si="12"/>
        <v>32.5</v>
      </c>
      <c r="E409" s="261">
        <v>1267.5</v>
      </c>
      <c r="F409" s="202" t="s">
        <v>403</v>
      </c>
      <c r="G409" s="308" t="s">
        <v>3883</v>
      </c>
      <c r="H409" s="305" t="str">
        <f t="shared" si="13"/>
        <v>1188</v>
      </c>
    </row>
    <row r="410" spans="2:8">
      <c r="B410" s="198">
        <v>42600</v>
      </c>
      <c r="C410" s="325">
        <v>400</v>
      </c>
      <c r="D410" s="325">
        <f t="shared" si="12"/>
        <v>10</v>
      </c>
      <c r="E410" s="261">
        <v>390</v>
      </c>
      <c r="F410" s="202" t="s">
        <v>403</v>
      </c>
      <c r="G410" s="308" t="s">
        <v>3883</v>
      </c>
      <c r="H410" s="305" t="str">
        <f t="shared" si="13"/>
        <v>1188</v>
      </c>
    </row>
    <row r="411" spans="2:8">
      <c r="B411" s="198">
        <v>42600</v>
      </c>
      <c r="C411" s="325">
        <v>3000</v>
      </c>
      <c r="D411" s="325">
        <f t="shared" si="12"/>
        <v>75</v>
      </c>
      <c r="E411" s="261">
        <v>2925</v>
      </c>
      <c r="F411" s="202" t="s">
        <v>395</v>
      </c>
      <c r="G411" s="308" t="s">
        <v>4147</v>
      </c>
      <c r="H411" s="305" t="str">
        <f t="shared" si="13"/>
        <v>4524</v>
      </c>
    </row>
    <row r="412" spans="2:8">
      <c r="B412" s="198">
        <v>42600</v>
      </c>
      <c r="C412" s="325">
        <v>2000</v>
      </c>
      <c r="D412" s="325">
        <f t="shared" si="12"/>
        <v>50</v>
      </c>
      <c r="E412" s="261">
        <v>1950</v>
      </c>
      <c r="F412" s="202" t="s">
        <v>401</v>
      </c>
      <c r="G412" s="308" t="s">
        <v>4148</v>
      </c>
      <c r="H412" s="305" t="str">
        <f t="shared" si="13"/>
        <v>9273</v>
      </c>
    </row>
    <row r="413" spans="2:8">
      <c r="B413" s="198">
        <v>42601</v>
      </c>
      <c r="C413" s="325">
        <v>200</v>
      </c>
      <c r="D413" s="325">
        <f t="shared" si="12"/>
        <v>5</v>
      </c>
      <c r="E413" s="261">
        <v>195</v>
      </c>
      <c r="F413" s="202" t="s">
        <v>395</v>
      </c>
      <c r="G413" s="308" t="s">
        <v>4149</v>
      </c>
      <c r="H413" s="305" t="str">
        <f t="shared" si="13"/>
        <v>5643</v>
      </c>
    </row>
    <row r="414" spans="2:8">
      <c r="B414" s="198">
        <v>42601</v>
      </c>
      <c r="C414" s="325">
        <v>300</v>
      </c>
      <c r="D414" s="325">
        <f t="shared" si="12"/>
        <v>10.5</v>
      </c>
      <c r="E414" s="261">
        <v>289.5</v>
      </c>
      <c r="F414" s="202" t="s">
        <v>395</v>
      </c>
      <c r="G414" s="308" t="s">
        <v>4150</v>
      </c>
      <c r="H414" s="305" t="str">
        <f t="shared" si="13"/>
        <v>8966</v>
      </c>
    </row>
    <row r="415" spans="2:8">
      <c r="B415" s="198">
        <v>42601</v>
      </c>
      <c r="C415" s="325">
        <v>500</v>
      </c>
      <c r="D415" s="325">
        <f t="shared" si="12"/>
        <v>12.5</v>
      </c>
      <c r="E415" s="261">
        <v>487.5</v>
      </c>
      <c r="F415" s="202" t="s">
        <v>398</v>
      </c>
      <c r="G415" s="308" t="s">
        <v>4151</v>
      </c>
      <c r="H415" s="305" t="str">
        <f t="shared" si="13"/>
        <v>2571</v>
      </c>
    </row>
    <row r="416" spans="2:8">
      <c r="B416" s="198">
        <v>42601</v>
      </c>
      <c r="C416" s="325">
        <v>3000</v>
      </c>
      <c r="D416" s="325">
        <f t="shared" si="12"/>
        <v>75</v>
      </c>
      <c r="E416" s="261">
        <v>2925</v>
      </c>
      <c r="F416" s="202" t="s">
        <v>394</v>
      </c>
      <c r="G416" s="308" t="s">
        <v>4152</v>
      </c>
      <c r="H416" s="305" t="str">
        <f t="shared" si="13"/>
        <v>5929</v>
      </c>
    </row>
    <row r="417" spans="2:8">
      <c r="B417" s="198">
        <v>42601</v>
      </c>
      <c r="C417" s="325">
        <v>1000</v>
      </c>
      <c r="D417" s="325">
        <f t="shared" si="12"/>
        <v>25</v>
      </c>
      <c r="E417" s="261">
        <v>975</v>
      </c>
      <c r="F417" s="202" t="s">
        <v>394</v>
      </c>
      <c r="G417" s="308" t="s">
        <v>4153</v>
      </c>
      <c r="H417" s="305" t="str">
        <f t="shared" si="13"/>
        <v>1216</v>
      </c>
    </row>
    <row r="418" spans="2:8">
      <c r="B418" s="198">
        <v>42601</v>
      </c>
      <c r="C418" s="325">
        <v>5000</v>
      </c>
      <c r="D418" s="325">
        <f t="shared" si="12"/>
        <v>125</v>
      </c>
      <c r="E418" s="261">
        <v>4875</v>
      </c>
      <c r="F418" s="202" t="s">
        <v>394</v>
      </c>
      <c r="G418" s="308" t="s">
        <v>4154</v>
      </c>
      <c r="H418" s="305" t="str">
        <f t="shared" si="13"/>
        <v>4307</v>
      </c>
    </row>
    <row r="419" spans="2:8">
      <c r="B419" s="198">
        <v>42601</v>
      </c>
      <c r="C419" s="325">
        <v>200</v>
      </c>
      <c r="D419" s="325">
        <f t="shared" si="12"/>
        <v>5</v>
      </c>
      <c r="E419" s="261">
        <v>195</v>
      </c>
      <c r="F419" s="202" t="s">
        <v>403</v>
      </c>
      <c r="G419" s="308" t="s">
        <v>4155</v>
      </c>
      <c r="H419" s="305" t="str">
        <f t="shared" si="13"/>
        <v>4470</v>
      </c>
    </row>
    <row r="420" spans="2:8">
      <c r="B420" s="198">
        <v>42601</v>
      </c>
      <c r="C420" s="325">
        <v>8000</v>
      </c>
      <c r="D420" s="325">
        <f t="shared" si="12"/>
        <v>200</v>
      </c>
      <c r="E420" s="261">
        <v>7800</v>
      </c>
      <c r="F420" s="202" t="s">
        <v>411</v>
      </c>
      <c r="G420" s="308" t="s">
        <v>4156</v>
      </c>
      <c r="H420" s="305" t="str">
        <f t="shared" si="13"/>
        <v>3551</v>
      </c>
    </row>
    <row r="421" spans="2:8">
      <c r="B421" s="198">
        <v>42601</v>
      </c>
      <c r="C421" s="325">
        <v>2000</v>
      </c>
      <c r="D421" s="325">
        <f t="shared" si="12"/>
        <v>50</v>
      </c>
      <c r="E421" s="261">
        <v>1950</v>
      </c>
      <c r="F421" s="202" t="s">
        <v>412</v>
      </c>
      <c r="G421" s="308" t="s">
        <v>4156</v>
      </c>
      <c r="H421" s="305" t="str">
        <f t="shared" si="13"/>
        <v>3551</v>
      </c>
    </row>
    <row r="422" spans="2:8">
      <c r="B422" s="198">
        <v>42601</v>
      </c>
      <c r="C422" s="325">
        <v>1000</v>
      </c>
      <c r="D422" s="325">
        <f t="shared" si="12"/>
        <v>25</v>
      </c>
      <c r="E422" s="261">
        <v>975</v>
      </c>
      <c r="F422" s="202" t="s">
        <v>403</v>
      </c>
      <c r="G422" s="308" t="s">
        <v>4157</v>
      </c>
      <c r="H422" s="305" t="str">
        <f t="shared" si="13"/>
        <v>8024</v>
      </c>
    </row>
    <row r="423" spans="2:8">
      <c r="B423" s="198">
        <v>42601</v>
      </c>
      <c r="C423" s="325">
        <v>1000</v>
      </c>
      <c r="D423" s="325">
        <f t="shared" si="12"/>
        <v>25</v>
      </c>
      <c r="E423" s="261">
        <v>975</v>
      </c>
      <c r="F423" s="202" t="s">
        <v>413</v>
      </c>
      <c r="G423" s="308" t="s">
        <v>4158</v>
      </c>
      <c r="H423" s="305" t="str">
        <f t="shared" si="13"/>
        <v>2414</v>
      </c>
    </row>
    <row r="424" spans="2:8">
      <c r="B424" s="198">
        <v>42601</v>
      </c>
      <c r="C424" s="325">
        <v>3000</v>
      </c>
      <c r="D424" s="325">
        <f t="shared" si="12"/>
        <v>75</v>
      </c>
      <c r="E424" s="261">
        <v>2925</v>
      </c>
      <c r="F424" s="202" t="s">
        <v>413</v>
      </c>
      <c r="G424" s="308" t="s">
        <v>4159</v>
      </c>
      <c r="H424" s="305" t="str">
        <f t="shared" si="13"/>
        <v>5214</v>
      </c>
    </row>
    <row r="425" spans="2:8">
      <c r="B425" s="198">
        <v>42601</v>
      </c>
      <c r="C425" s="325">
        <v>100</v>
      </c>
      <c r="D425" s="325">
        <f t="shared" si="12"/>
        <v>2.5</v>
      </c>
      <c r="E425" s="261">
        <v>97.5</v>
      </c>
      <c r="F425" s="202" t="s">
        <v>403</v>
      </c>
      <c r="G425" s="308" t="s">
        <v>3989</v>
      </c>
      <c r="H425" s="305" t="str">
        <f t="shared" si="13"/>
        <v>1021</v>
      </c>
    </row>
    <row r="426" spans="2:8">
      <c r="B426" s="198">
        <v>42601</v>
      </c>
      <c r="C426" s="325">
        <v>1000</v>
      </c>
      <c r="D426" s="325">
        <f t="shared" si="12"/>
        <v>25</v>
      </c>
      <c r="E426" s="261">
        <v>975</v>
      </c>
      <c r="F426" s="202" t="s">
        <v>405</v>
      </c>
      <c r="G426" s="308" t="s">
        <v>4160</v>
      </c>
      <c r="H426" s="305" t="str">
        <f t="shared" si="13"/>
        <v>3444</v>
      </c>
    </row>
    <row r="427" spans="2:8">
      <c r="B427" s="198">
        <v>42601</v>
      </c>
      <c r="C427" s="325">
        <v>500</v>
      </c>
      <c r="D427" s="325">
        <f t="shared" si="12"/>
        <v>15</v>
      </c>
      <c r="E427" s="261">
        <v>485</v>
      </c>
      <c r="F427" s="202" t="s">
        <v>411</v>
      </c>
      <c r="G427" s="308" t="s">
        <v>4161</v>
      </c>
      <c r="H427" s="305" t="str">
        <f t="shared" si="13"/>
        <v>2021</v>
      </c>
    </row>
    <row r="428" spans="2:8">
      <c r="B428" s="198">
        <v>42601</v>
      </c>
      <c r="C428" s="325">
        <v>100</v>
      </c>
      <c r="D428" s="325">
        <f t="shared" si="12"/>
        <v>5.5</v>
      </c>
      <c r="E428" s="261">
        <v>94.5</v>
      </c>
      <c r="F428" s="202" t="s">
        <v>403</v>
      </c>
      <c r="G428" s="308" t="s">
        <v>4131</v>
      </c>
      <c r="H428" s="305" t="str">
        <f t="shared" si="13"/>
        <v>9923</v>
      </c>
    </row>
    <row r="429" spans="2:8">
      <c r="B429" s="198">
        <v>42601</v>
      </c>
      <c r="C429" s="325">
        <v>50</v>
      </c>
      <c r="D429" s="325">
        <f t="shared" si="12"/>
        <v>1.25</v>
      </c>
      <c r="E429" s="261">
        <v>48.75</v>
      </c>
      <c r="F429" s="202" t="s">
        <v>403</v>
      </c>
      <c r="G429" s="308" t="s">
        <v>4162</v>
      </c>
      <c r="H429" s="305" t="str">
        <f t="shared" si="13"/>
        <v>1828</v>
      </c>
    </row>
    <row r="430" spans="2:8">
      <c r="B430" s="198">
        <v>42601</v>
      </c>
      <c r="C430" s="325">
        <v>200</v>
      </c>
      <c r="D430" s="325">
        <f t="shared" si="12"/>
        <v>5</v>
      </c>
      <c r="E430" s="261">
        <v>195</v>
      </c>
      <c r="F430" s="202" t="s">
        <v>414</v>
      </c>
      <c r="G430" s="308" t="s">
        <v>4163</v>
      </c>
      <c r="H430" s="305" t="str">
        <f t="shared" si="13"/>
        <v>7601</v>
      </c>
    </row>
    <row r="431" spans="2:8">
      <c r="B431" s="198">
        <v>42601</v>
      </c>
      <c r="C431" s="325">
        <v>5000</v>
      </c>
      <c r="D431" s="325">
        <f t="shared" si="12"/>
        <v>125</v>
      </c>
      <c r="E431" s="261">
        <v>4875</v>
      </c>
      <c r="F431" s="202" t="s">
        <v>394</v>
      </c>
      <c r="G431" s="308" t="s">
        <v>4017</v>
      </c>
      <c r="H431" s="305" t="str">
        <f t="shared" si="13"/>
        <v>2393</v>
      </c>
    </row>
    <row r="432" spans="2:8">
      <c r="B432" s="198">
        <v>42602</v>
      </c>
      <c r="C432" s="325">
        <v>5000</v>
      </c>
      <c r="D432" s="325">
        <f t="shared" si="12"/>
        <v>125</v>
      </c>
      <c r="E432" s="261">
        <v>4875</v>
      </c>
      <c r="F432" s="202" t="s">
        <v>414</v>
      </c>
      <c r="G432" s="308" t="s">
        <v>3879</v>
      </c>
      <c r="H432" s="305" t="str">
        <f t="shared" si="13"/>
        <v>5966</v>
      </c>
    </row>
    <row r="433" spans="2:8">
      <c r="B433" s="198">
        <v>42602</v>
      </c>
      <c r="C433" s="325">
        <v>800</v>
      </c>
      <c r="D433" s="325">
        <f t="shared" si="12"/>
        <v>20</v>
      </c>
      <c r="E433" s="261">
        <v>780</v>
      </c>
      <c r="F433" s="202" t="s">
        <v>412</v>
      </c>
      <c r="G433" s="308" t="s">
        <v>3971</v>
      </c>
      <c r="H433" s="305" t="str">
        <f t="shared" si="13"/>
        <v>1511</v>
      </c>
    </row>
    <row r="434" spans="2:8">
      <c r="B434" s="198">
        <v>42602</v>
      </c>
      <c r="C434" s="325">
        <v>100</v>
      </c>
      <c r="D434" s="325">
        <f t="shared" si="12"/>
        <v>2.5</v>
      </c>
      <c r="E434" s="261">
        <v>97.5</v>
      </c>
      <c r="F434" s="202" t="s">
        <v>411</v>
      </c>
      <c r="G434" s="308" t="s">
        <v>3989</v>
      </c>
      <c r="H434" s="305" t="str">
        <f t="shared" si="13"/>
        <v>1021</v>
      </c>
    </row>
    <row r="435" spans="2:8">
      <c r="B435" s="198">
        <v>42602</v>
      </c>
      <c r="C435" s="325">
        <v>10000</v>
      </c>
      <c r="D435" s="325">
        <f t="shared" si="12"/>
        <v>250</v>
      </c>
      <c r="E435" s="261">
        <v>9750</v>
      </c>
      <c r="F435" s="202" t="s">
        <v>403</v>
      </c>
      <c r="G435" s="308" t="s">
        <v>4164</v>
      </c>
      <c r="H435" s="305" t="str">
        <f t="shared" si="13"/>
        <v>9058</v>
      </c>
    </row>
    <row r="436" spans="2:8">
      <c r="B436" s="198">
        <v>42602</v>
      </c>
      <c r="C436" s="325">
        <v>2500</v>
      </c>
      <c r="D436" s="325">
        <f t="shared" si="12"/>
        <v>62.5</v>
      </c>
      <c r="E436" s="261">
        <v>2437.5</v>
      </c>
      <c r="F436" s="202" t="s">
        <v>403</v>
      </c>
      <c r="G436" s="308" t="s">
        <v>4165</v>
      </c>
      <c r="H436" s="305" t="str">
        <f t="shared" si="13"/>
        <v>2548</v>
      </c>
    </row>
    <row r="437" spans="2:8">
      <c r="B437" s="198">
        <v>42602</v>
      </c>
      <c r="C437" s="325">
        <v>300</v>
      </c>
      <c r="D437" s="325">
        <f t="shared" si="12"/>
        <v>7.5</v>
      </c>
      <c r="E437" s="261">
        <v>292.5</v>
      </c>
      <c r="F437" s="202" t="s">
        <v>394</v>
      </c>
      <c r="G437" s="308" t="s">
        <v>4166</v>
      </c>
      <c r="H437" s="305" t="str">
        <f t="shared" si="13"/>
        <v>2523</v>
      </c>
    </row>
    <row r="438" spans="2:8">
      <c r="B438" s="198">
        <v>42602</v>
      </c>
      <c r="C438" s="325">
        <v>880</v>
      </c>
      <c r="D438" s="325">
        <f t="shared" si="12"/>
        <v>22</v>
      </c>
      <c r="E438" s="261">
        <v>858</v>
      </c>
      <c r="F438" s="202" t="s">
        <v>394</v>
      </c>
      <c r="G438" s="308" t="s">
        <v>4167</v>
      </c>
      <c r="H438" s="305" t="str">
        <f t="shared" si="13"/>
        <v>0110</v>
      </c>
    </row>
    <row r="439" spans="2:8">
      <c r="B439" s="198">
        <v>42602</v>
      </c>
      <c r="C439" s="325">
        <v>2000</v>
      </c>
      <c r="D439" s="325">
        <f t="shared" si="12"/>
        <v>50</v>
      </c>
      <c r="E439" s="261">
        <v>1950</v>
      </c>
      <c r="F439" s="202" t="s">
        <v>394</v>
      </c>
      <c r="G439" s="308" t="s">
        <v>4168</v>
      </c>
      <c r="H439" s="305" t="str">
        <f t="shared" si="13"/>
        <v>5920</v>
      </c>
    </row>
    <row r="440" spans="2:8">
      <c r="B440" s="198">
        <v>42602</v>
      </c>
      <c r="C440" s="325">
        <v>200</v>
      </c>
      <c r="D440" s="325">
        <f t="shared" si="12"/>
        <v>5</v>
      </c>
      <c r="E440" s="261">
        <v>195</v>
      </c>
      <c r="F440" s="202" t="s">
        <v>405</v>
      </c>
      <c r="G440" s="308" t="s">
        <v>4149</v>
      </c>
      <c r="H440" s="305" t="str">
        <f t="shared" si="13"/>
        <v>5643</v>
      </c>
    </row>
    <row r="441" spans="2:8">
      <c r="B441" s="198">
        <v>42602</v>
      </c>
      <c r="C441" s="325">
        <v>500</v>
      </c>
      <c r="D441" s="325">
        <f t="shared" si="12"/>
        <v>12.5</v>
      </c>
      <c r="E441" s="261">
        <v>487.5</v>
      </c>
      <c r="F441" s="202" t="s">
        <v>394</v>
      </c>
      <c r="G441" s="308" t="s">
        <v>4169</v>
      </c>
      <c r="H441" s="305" t="str">
        <f t="shared" si="13"/>
        <v>5927</v>
      </c>
    </row>
    <row r="442" spans="2:8">
      <c r="B442" s="198">
        <v>42602</v>
      </c>
      <c r="C442" s="325">
        <v>2000</v>
      </c>
      <c r="D442" s="325">
        <f t="shared" si="12"/>
        <v>50</v>
      </c>
      <c r="E442" s="261">
        <v>1950</v>
      </c>
      <c r="F442" s="202" t="s">
        <v>405</v>
      </c>
      <c r="G442" s="308" t="s">
        <v>4170</v>
      </c>
      <c r="H442" s="305" t="str">
        <f t="shared" si="13"/>
        <v>1195</v>
      </c>
    </row>
    <row r="443" spans="2:8">
      <c r="B443" s="198">
        <v>42602</v>
      </c>
      <c r="C443" s="325">
        <v>50</v>
      </c>
      <c r="D443" s="325">
        <f t="shared" si="12"/>
        <v>1.25</v>
      </c>
      <c r="E443" s="261">
        <v>48.75</v>
      </c>
      <c r="F443" s="202" t="s">
        <v>411</v>
      </c>
      <c r="G443" s="308" t="s">
        <v>3897</v>
      </c>
      <c r="H443" s="305" t="str">
        <f t="shared" si="13"/>
        <v>1670</v>
      </c>
    </row>
    <row r="444" spans="2:8">
      <c r="B444" s="198">
        <v>42602</v>
      </c>
      <c r="C444" s="325">
        <v>1400</v>
      </c>
      <c r="D444" s="325">
        <f t="shared" si="12"/>
        <v>35</v>
      </c>
      <c r="E444" s="261">
        <v>1365</v>
      </c>
      <c r="F444" s="202" t="s">
        <v>395</v>
      </c>
      <c r="G444" s="308" t="s">
        <v>4171</v>
      </c>
      <c r="H444" s="305" t="str">
        <f t="shared" si="13"/>
        <v>9866</v>
      </c>
    </row>
    <row r="445" spans="2:8">
      <c r="B445" s="198">
        <v>42602</v>
      </c>
      <c r="C445" s="325">
        <v>1000</v>
      </c>
      <c r="D445" s="325">
        <f t="shared" si="12"/>
        <v>25</v>
      </c>
      <c r="E445" s="261">
        <v>975</v>
      </c>
      <c r="F445" s="202" t="s">
        <v>394</v>
      </c>
      <c r="G445" s="308" t="s">
        <v>4172</v>
      </c>
      <c r="H445" s="305" t="str">
        <f t="shared" si="13"/>
        <v>1826</v>
      </c>
    </row>
    <row r="446" spans="2:8">
      <c r="B446" s="198">
        <v>42603</v>
      </c>
      <c r="C446" s="325">
        <v>1000</v>
      </c>
      <c r="D446" s="325">
        <f t="shared" si="12"/>
        <v>25</v>
      </c>
      <c r="E446" s="261">
        <v>975</v>
      </c>
      <c r="F446" s="202" t="s">
        <v>394</v>
      </c>
      <c r="G446" s="308" t="s">
        <v>4173</v>
      </c>
      <c r="H446" s="305" t="str">
        <f t="shared" si="13"/>
        <v>1006</v>
      </c>
    </row>
    <row r="447" spans="2:8">
      <c r="B447" s="198">
        <v>42603</v>
      </c>
      <c r="C447" s="325">
        <v>100</v>
      </c>
      <c r="D447" s="325">
        <f t="shared" si="12"/>
        <v>2.5</v>
      </c>
      <c r="E447" s="261">
        <v>97.5</v>
      </c>
      <c r="F447" s="202" t="s">
        <v>401</v>
      </c>
      <c r="G447" s="308" t="s">
        <v>4174</v>
      </c>
      <c r="H447" s="305" t="str">
        <f t="shared" si="13"/>
        <v>0079</v>
      </c>
    </row>
    <row r="448" spans="2:8">
      <c r="B448" s="198">
        <v>42603</v>
      </c>
      <c r="C448" s="325">
        <v>100</v>
      </c>
      <c r="D448" s="325">
        <f t="shared" si="12"/>
        <v>2.5</v>
      </c>
      <c r="E448" s="261">
        <v>97.5</v>
      </c>
      <c r="F448" s="202" t="s">
        <v>414</v>
      </c>
      <c r="G448" s="308" t="s">
        <v>3989</v>
      </c>
      <c r="H448" s="305" t="str">
        <f t="shared" si="13"/>
        <v>1021</v>
      </c>
    </row>
    <row r="449" spans="2:8">
      <c r="B449" s="198">
        <v>42603</v>
      </c>
      <c r="C449" s="325">
        <v>3000</v>
      </c>
      <c r="D449" s="325">
        <f t="shared" si="12"/>
        <v>75</v>
      </c>
      <c r="E449" s="261">
        <v>2925</v>
      </c>
      <c r="F449" s="202" t="s">
        <v>394</v>
      </c>
      <c r="G449" s="308" t="s">
        <v>4002</v>
      </c>
      <c r="H449" s="305" t="str">
        <f t="shared" si="13"/>
        <v>6195</v>
      </c>
    </row>
    <row r="450" spans="2:8">
      <c r="B450" s="198">
        <v>42603</v>
      </c>
      <c r="C450" s="325">
        <v>300</v>
      </c>
      <c r="D450" s="325">
        <f t="shared" si="12"/>
        <v>7.5</v>
      </c>
      <c r="E450" s="261">
        <v>292.5</v>
      </c>
      <c r="F450" s="202" t="s">
        <v>394</v>
      </c>
      <c r="G450" s="308" t="s">
        <v>4175</v>
      </c>
      <c r="H450" s="305" t="str">
        <f t="shared" si="13"/>
        <v>4670</v>
      </c>
    </row>
    <row r="451" spans="2:8">
      <c r="B451" s="198">
        <v>42603</v>
      </c>
      <c r="C451" s="325">
        <v>25</v>
      </c>
      <c r="D451" s="325">
        <f t="shared" si="12"/>
        <v>0.87999999999999901</v>
      </c>
      <c r="E451" s="261">
        <v>24.12</v>
      </c>
      <c r="F451" s="202" t="s">
        <v>403</v>
      </c>
      <c r="G451" s="308" t="s">
        <v>4176</v>
      </c>
      <c r="H451" s="305" t="str">
        <f t="shared" si="13"/>
        <v>9679</v>
      </c>
    </row>
    <row r="452" spans="2:8">
      <c r="B452" s="198">
        <v>42603</v>
      </c>
      <c r="C452" s="325">
        <v>1000</v>
      </c>
      <c r="D452" s="325">
        <f t="shared" si="12"/>
        <v>25</v>
      </c>
      <c r="E452" s="261">
        <v>975</v>
      </c>
      <c r="F452" s="202" t="s">
        <v>403</v>
      </c>
      <c r="G452" s="308" t="s">
        <v>4177</v>
      </c>
      <c r="H452" s="305" t="str">
        <f t="shared" si="13"/>
        <v>6099</v>
      </c>
    </row>
    <row r="453" spans="2:8">
      <c r="B453" s="198">
        <v>42603</v>
      </c>
      <c r="C453" s="325">
        <v>1000</v>
      </c>
      <c r="D453" s="325">
        <f t="shared" si="12"/>
        <v>25</v>
      </c>
      <c r="E453" s="261">
        <v>975</v>
      </c>
      <c r="F453" s="202" t="s">
        <v>411</v>
      </c>
      <c r="G453" s="308" t="s">
        <v>4178</v>
      </c>
      <c r="H453" s="305" t="str">
        <f t="shared" si="13"/>
        <v>0808</v>
      </c>
    </row>
    <row r="454" spans="2:8">
      <c r="B454" s="198">
        <v>42603</v>
      </c>
      <c r="C454" s="325">
        <v>1000</v>
      </c>
      <c r="D454" s="325">
        <f t="shared" ref="D454:D517" si="14">SUM(C454-E454)</f>
        <v>25</v>
      </c>
      <c r="E454" s="261">
        <v>975</v>
      </c>
      <c r="F454" s="202" t="s">
        <v>403</v>
      </c>
      <c r="G454" s="308" t="s">
        <v>4179</v>
      </c>
      <c r="H454" s="305" t="str">
        <f t="shared" ref="H454:H517" si="15">RIGHT(G454,4)</f>
        <v>6177</v>
      </c>
    </row>
    <row r="455" spans="2:8">
      <c r="B455" s="198">
        <v>42603</v>
      </c>
      <c r="C455" s="325">
        <v>1000</v>
      </c>
      <c r="D455" s="325">
        <f t="shared" si="14"/>
        <v>25</v>
      </c>
      <c r="E455" s="261">
        <v>975</v>
      </c>
      <c r="F455" s="202" t="s">
        <v>395</v>
      </c>
      <c r="G455" s="308" t="s">
        <v>4179</v>
      </c>
      <c r="H455" s="305" t="str">
        <f t="shared" si="15"/>
        <v>6177</v>
      </c>
    </row>
    <row r="456" spans="2:8">
      <c r="B456" s="198">
        <v>42603</v>
      </c>
      <c r="C456" s="325">
        <v>5000</v>
      </c>
      <c r="D456" s="325">
        <f t="shared" si="14"/>
        <v>125</v>
      </c>
      <c r="E456" s="261">
        <v>4875</v>
      </c>
      <c r="F456" s="202" t="s">
        <v>403</v>
      </c>
      <c r="G456" s="308" t="s">
        <v>4180</v>
      </c>
      <c r="H456" s="305" t="str">
        <f t="shared" si="15"/>
        <v>3623</v>
      </c>
    </row>
    <row r="457" spans="2:8">
      <c r="B457" s="198">
        <v>42603</v>
      </c>
      <c r="C457" s="325">
        <v>1000</v>
      </c>
      <c r="D457" s="325">
        <f t="shared" si="14"/>
        <v>25</v>
      </c>
      <c r="E457" s="261">
        <v>975</v>
      </c>
      <c r="F457" s="202" t="s">
        <v>405</v>
      </c>
      <c r="G457" s="308" t="s">
        <v>4179</v>
      </c>
      <c r="H457" s="305" t="str">
        <f t="shared" si="15"/>
        <v>6177</v>
      </c>
    </row>
    <row r="458" spans="2:8">
      <c r="B458" s="198">
        <v>42603</v>
      </c>
      <c r="C458" s="325">
        <v>5000</v>
      </c>
      <c r="D458" s="325">
        <f t="shared" si="14"/>
        <v>125</v>
      </c>
      <c r="E458" s="261">
        <v>4875</v>
      </c>
      <c r="F458" s="202" t="s">
        <v>411</v>
      </c>
      <c r="G458" s="308" t="s">
        <v>4180</v>
      </c>
      <c r="H458" s="305" t="str">
        <f t="shared" si="15"/>
        <v>3623</v>
      </c>
    </row>
    <row r="459" spans="2:8">
      <c r="B459" s="198">
        <v>42603</v>
      </c>
      <c r="C459" s="325">
        <v>1000</v>
      </c>
      <c r="D459" s="325">
        <f t="shared" si="14"/>
        <v>25</v>
      </c>
      <c r="E459" s="261">
        <v>975</v>
      </c>
      <c r="F459" s="202" t="s">
        <v>411</v>
      </c>
      <c r="G459" s="308" t="s">
        <v>4179</v>
      </c>
      <c r="H459" s="305" t="str">
        <f t="shared" si="15"/>
        <v>6177</v>
      </c>
    </row>
    <row r="460" spans="2:8">
      <c r="B460" s="198">
        <v>42603</v>
      </c>
      <c r="C460" s="325">
        <v>1000</v>
      </c>
      <c r="D460" s="325">
        <f t="shared" si="14"/>
        <v>25</v>
      </c>
      <c r="E460" s="261">
        <v>975</v>
      </c>
      <c r="F460" s="202" t="s">
        <v>414</v>
      </c>
      <c r="G460" s="308" t="s">
        <v>4179</v>
      </c>
      <c r="H460" s="305" t="str">
        <f t="shared" si="15"/>
        <v>6177</v>
      </c>
    </row>
    <row r="461" spans="2:8">
      <c r="B461" s="198">
        <v>42603</v>
      </c>
      <c r="C461" s="325">
        <v>4500</v>
      </c>
      <c r="D461" s="325">
        <f t="shared" si="14"/>
        <v>112.5</v>
      </c>
      <c r="E461" s="261">
        <v>4387.5</v>
      </c>
      <c r="F461" s="202" t="s">
        <v>394</v>
      </c>
      <c r="G461" s="308" t="s">
        <v>4181</v>
      </c>
      <c r="H461" s="305" t="str">
        <f t="shared" si="15"/>
        <v>2029</v>
      </c>
    </row>
    <row r="462" spans="2:8">
      <c r="B462" s="198">
        <v>42603</v>
      </c>
      <c r="C462" s="325">
        <v>1000</v>
      </c>
      <c r="D462" s="325">
        <f t="shared" si="14"/>
        <v>30</v>
      </c>
      <c r="E462" s="261">
        <v>970</v>
      </c>
      <c r="F462" s="202" t="s">
        <v>394</v>
      </c>
      <c r="G462" s="308" t="s">
        <v>4182</v>
      </c>
      <c r="H462" s="305" t="str">
        <f t="shared" si="15"/>
        <v>3412</v>
      </c>
    </row>
    <row r="463" spans="2:8">
      <c r="B463" s="198">
        <v>42604</v>
      </c>
      <c r="C463" s="325">
        <v>1000</v>
      </c>
      <c r="D463" s="325">
        <f t="shared" si="14"/>
        <v>25</v>
      </c>
      <c r="E463" s="261">
        <v>975</v>
      </c>
      <c r="F463" s="202" t="s">
        <v>403</v>
      </c>
      <c r="G463" s="308" t="s">
        <v>4183</v>
      </c>
      <c r="H463" s="305" t="str">
        <f t="shared" si="15"/>
        <v>4754</v>
      </c>
    </row>
    <row r="464" spans="2:8">
      <c r="B464" s="198">
        <v>42604</v>
      </c>
      <c r="C464" s="325">
        <v>100</v>
      </c>
      <c r="D464" s="325">
        <f t="shared" si="14"/>
        <v>2.5</v>
      </c>
      <c r="E464" s="261">
        <v>97.5</v>
      </c>
      <c r="F464" s="202" t="s">
        <v>405</v>
      </c>
      <c r="G464" s="308" t="s">
        <v>3989</v>
      </c>
      <c r="H464" s="305" t="str">
        <f t="shared" si="15"/>
        <v>1021</v>
      </c>
    </row>
    <row r="465" spans="2:8">
      <c r="B465" s="198">
        <v>42604</v>
      </c>
      <c r="C465" s="325">
        <v>5000</v>
      </c>
      <c r="D465" s="325">
        <f t="shared" si="14"/>
        <v>125</v>
      </c>
      <c r="E465" s="261">
        <v>4875</v>
      </c>
      <c r="F465" s="202" t="s">
        <v>394</v>
      </c>
      <c r="G465" s="308" t="s">
        <v>4184</v>
      </c>
      <c r="H465" s="305" t="str">
        <f t="shared" si="15"/>
        <v>8028</v>
      </c>
    </row>
    <row r="466" spans="2:8">
      <c r="B466" s="198">
        <v>42604</v>
      </c>
      <c r="C466" s="325">
        <v>3000</v>
      </c>
      <c r="D466" s="325">
        <f t="shared" si="14"/>
        <v>75</v>
      </c>
      <c r="E466" s="261">
        <v>2925</v>
      </c>
      <c r="F466" s="202" t="s">
        <v>413</v>
      </c>
      <c r="G466" s="308" t="s">
        <v>4185</v>
      </c>
      <c r="H466" s="305" t="str">
        <f t="shared" si="15"/>
        <v>6761</v>
      </c>
    </row>
    <row r="467" spans="2:8">
      <c r="B467" s="198">
        <v>42604</v>
      </c>
      <c r="C467" s="325">
        <v>500</v>
      </c>
      <c r="D467" s="325">
        <f t="shared" si="14"/>
        <v>12.5</v>
      </c>
      <c r="E467" s="261">
        <v>487.5</v>
      </c>
      <c r="F467" s="202" t="s">
        <v>403</v>
      </c>
      <c r="G467" s="308" t="s">
        <v>4186</v>
      </c>
      <c r="H467" s="305" t="str">
        <f t="shared" si="15"/>
        <v>6085</v>
      </c>
    </row>
    <row r="468" spans="2:8">
      <c r="B468" s="198">
        <v>42604</v>
      </c>
      <c r="C468" s="325">
        <v>50</v>
      </c>
      <c r="D468" s="325">
        <f t="shared" si="14"/>
        <v>1.75</v>
      </c>
      <c r="E468" s="261">
        <v>48.25</v>
      </c>
      <c r="F468" s="202" t="s">
        <v>403</v>
      </c>
      <c r="G468" s="308" t="s">
        <v>4187</v>
      </c>
      <c r="H468" s="305" t="str">
        <f t="shared" si="15"/>
        <v>8151</v>
      </c>
    </row>
    <row r="469" spans="2:8">
      <c r="B469" s="198">
        <v>42604</v>
      </c>
      <c r="C469" s="325">
        <v>50</v>
      </c>
      <c r="D469" s="325">
        <f t="shared" si="14"/>
        <v>1.75</v>
      </c>
      <c r="E469" s="261">
        <v>48.25</v>
      </c>
      <c r="F469" s="202" t="s">
        <v>395</v>
      </c>
      <c r="G469" s="308" t="s">
        <v>4187</v>
      </c>
      <c r="H469" s="305" t="str">
        <f t="shared" si="15"/>
        <v>8151</v>
      </c>
    </row>
    <row r="470" spans="2:8">
      <c r="B470" s="198">
        <v>42604</v>
      </c>
      <c r="C470" s="325">
        <v>5000</v>
      </c>
      <c r="D470" s="325">
        <f t="shared" si="14"/>
        <v>125</v>
      </c>
      <c r="E470" s="261">
        <v>4875</v>
      </c>
      <c r="F470" s="202" t="s">
        <v>393</v>
      </c>
      <c r="G470" s="308" t="s">
        <v>4188</v>
      </c>
      <c r="H470" s="305" t="str">
        <f t="shared" si="15"/>
        <v>9202</v>
      </c>
    </row>
    <row r="471" spans="2:8">
      <c r="B471" s="198">
        <v>42604</v>
      </c>
      <c r="C471" s="325">
        <v>1000</v>
      </c>
      <c r="D471" s="325">
        <f t="shared" si="14"/>
        <v>25</v>
      </c>
      <c r="E471" s="261">
        <v>975</v>
      </c>
      <c r="F471" s="202" t="s">
        <v>394</v>
      </c>
      <c r="G471" s="308" t="s">
        <v>4189</v>
      </c>
      <c r="H471" s="305" t="str">
        <f t="shared" si="15"/>
        <v>2483</v>
      </c>
    </row>
    <row r="472" spans="2:8">
      <c r="B472" s="198">
        <v>42604</v>
      </c>
      <c r="C472" s="325">
        <v>1000</v>
      </c>
      <c r="D472" s="325">
        <f t="shared" si="14"/>
        <v>25</v>
      </c>
      <c r="E472" s="261">
        <v>975</v>
      </c>
      <c r="F472" s="202" t="s">
        <v>411</v>
      </c>
      <c r="G472" s="308" t="s">
        <v>4190</v>
      </c>
      <c r="H472" s="305" t="str">
        <f t="shared" si="15"/>
        <v>2426</v>
      </c>
    </row>
    <row r="473" spans="2:8">
      <c r="B473" s="198">
        <v>42604</v>
      </c>
      <c r="C473" s="325">
        <v>1000</v>
      </c>
      <c r="D473" s="325">
        <f t="shared" si="14"/>
        <v>25</v>
      </c>
      <c r="E473" s="261">
        <v>975</v>
      </c>
      <c r="F473" s="202" t="s">
        <v>411</v>
      </c>
      <c r="G473" s="308" t="s">
        <v>4191</v>
      </c>
      <c r="H473" s="305" t="str">
        <f t="shared" si="15"/>
        <v>4249</v>
      </c>
    </row>
    <row r="474" spans="2:8">
      <c r="B474" s="198">
        <v>42605</v>
      </c>
      <c r="C474" s="325">
        <v>50</v>
      </c>
      <c r="D474" s="325">
        <f t="shared" si="14"/>
        <v>1.25</v>
      </c>
      <c r="E474" s="261">
        <v>48.75</v>
      </c>
      <c r="F474" s="202" t="s">
        <v>403</v>
      </c>
      <c r="G474" s="308" t="s">
        <v>4192</v>
      </c>
      <c r="H474" s="305" t="str">
        <f t="shared" si="15"/>
        <v>5188</v>
      </c>
    </row>
    <row r="475" spans="2:8">
      <c r="B475" s="198">
        <v>42605</v>
      </c>
      <c r="C475" s="325">
        <v>1000</v>
      </c>
      <c r="D475" s="325">
        <f t="shared" si="14"/>
        <v>25</v>
      </c>
      <c r="E475" s="261">
        <v>975</v>
      </c>
      <c r="F475" s="202" t="s">
        <v>412</v>
      </c>
      <c r="G475" s="308" t="s">
        <v>4193</v>
      </c>
      <c r="H475" s="305" t="str">
        <f t="shared" si="15"/>
        <v>1139</v>
      </c>
    </row>
    <row r="476" spans="2:8">
      <c r="B476" s="198">
        <v>42605</v>
      </c>
      <c r="C476" s="325">
        <v>250</v>
      </c>
      <c r="D476" s="325">
        <f t="shared" si="14"/>
        <v>6.25</v>
      </c>
      <c r="E476" s="261">
        <v>243.75</v>
      </c>
      <c r="F476" s="202" t="s">
        <v>395</v>
      </c>
      <c r="G476" s="308" t="s">
        <v>4194</v>
      </c>
      <c r="H476" s="305" t="str">
        <f t="shared" si="15"/>
        <v>6670</v>
      </c>
    </row>
    <row r="477" spans="2:8">
      <c r="B477" s="198">
        <v>42605</v>
      </c>
      <c r="C477" s="325">
        <v>10000</v>
      </c>
      <c r="D477" s="325">
        <f t="shared" si="14"/>
        <v>250</v>
      </c>
      <c r="E477" s="261">
        <v>9750</v>
      </c>
      <c r="F477" s="202" t="s">
        <v>394</v>
      </c>
      <c r="G477" s="308" t="s">
        <v>4195</v>
      </c>
      <c r="H477" s="305" t="str">
        <f t="shared" si="15"/>
        <v>2096</v>
      </c>
    </row>
    <row r="478" spans="2:8">
      <c r="B478" s="198">
        <v>42605</v>
      </c>
      <c r="C478" s="325">
        <v>100</v>
      </c>
      <c r="D478" s="325">
        <f t="shared" si="14"/>
        <v>2.5</v>
      </c>
      <c r="E478" s="261">
        <v>97.5</v>
      </c>
      <c r="F478" s="202" t="s">
        <v>412</v>
      </c>
      <c r="G478" s="308" t="s">
        <v>3989</v>
      </c>
      <c r="H478" s="305" t="str">
        <f t="shared" si="15"/>
        <v>1021</v>
      </c>
    </row>
    <row r="479" spans="2:8">
      <c r="B479" s="198">
        <v>42605</v>
      </c>
      <c r="C479" s="325">
        <v>1000</v>
      </c>
      <c r="D479" s="325">
        <f t="shared" si="14"/>
        <v>25</v>
      </c>
      <c r="E479" s="261">
        <v>975</v>
      </c>
      <c r="F479" s="202" t="s">
        <v>395</v>
      </c>
      <c r="G479" s="308" t="s">
        <v>4196</v>
      </c>
      <c r="H479" s="305" t="str">
        <f t="shared" si="15"/>
        <v>2926</v>
      </c>
    </row>
    <row r="480" spans="2:8">
      <c r="B480" s="198">
        <v>42605</v>
      </c>
      <c r="C480" s="325">
        <v>550</v>
      </c>
      <c r="D480" s="325">
        <f t="shared" si="14"/>
        <v>13.75</v>
      </c>
      <c r="E480" s="261">
        <v>536.25</v>
      </c>
      <c r="F480" s="202" t="s">
        <v>394</v>
      </c>
      <c r="G480" s="308" t="s">
        <v>4197</v>
      </c>
      <c r="H480" s="305" t="str">
        <f t="shared" si="15"/>
        <v>0277</v>
      </c>
    </row>
    <row r="481" spans="2:8">
      <c r="B481" s="198">
        <v>42605</v>
      </c>
      <c r="C481" s="325">
        <v>1000</v>
      </c>
      <c r="D481" s="325">
        <f t="shared" si="14"/>
        <v>25</v>
      </c>
      <c r="E481" s="261">
        <v>975</v>
      </c>
      <c r="F481" s="202" t="s">
        <v>411</v>
      </c>
      <c r="G481" s="308" t="s">
        <v>4198</v>
      </c>
      <c r="H481" s="305" t="str">
        <f t="shared" si="15"/>
        <v>5886</v>
      </c>
    </row>
    <row r="482" spans="2:8">
      <c r="B482" s="198">
        <v>42605</v>
      </c>
      <c r="C482" s="325">
        <v>3100</v>
      </c>
      <c r="D482" s="325">
        <f t="shared" si="14"/>
        <v>77.5</v>
      </c>
      <c r="E482" s="261">
        <v>3022.5</v>
      </c>
      <c r="F482" s="202" t="s">
        <v>405</v>
      </c>
      <c r="G482" s="308" t="s">
        <v>3960</v>
      </c>
      <c r="H482" s="305" t="str">
        <f t="shared" si="15"/>
        <v>5067</v>
      </c>
    </row>
    <row r="483" spans="2:8">
      <c r="B483" s="198">
        <v>42605</v>
      </c>
      <c r="C483" s="325">
        <v>1100</v>
      </c>
      <c r="D483" s="325">
        <f t="shared" si="14"/>
        <v>27.5</v>
      </c>
      <c r="E483" s="261">
        <v>1072.5</v>
      </c>
      <c r="F483" s="202" t="s">
        <v>395</v>
      </c>
      <c r="G483" s="308" t="s">
        <v>4067</v>
      </c>
      <c r="H483" s="305" t="str">
        <f t="shared" si="15"/>
        <v>0707</v>
      </c>
    </row>
    <row r="484" spans="2:8">
      <c r="B484" s="198">
        <v>42605</v>
      </c>
      <c r="C484" s="325">
        <v>26</v>
      </c>
      <c r="D484" s="325">
        <f t="shared" si="14"/>
        <v>0.91000000000000014</v>
      </c>
      <c r="E484" s="261">
        <v>25.09</v>
      </c>
      <c r="F484" s="202" t="s">
        <v>411</v>
      </c>
      <c r="G484" s="308" t="s">
        <v>4199</v>
      </c>
      <c r="H484" s="305" t="str">
        <f t="shared" si="15"/>
        <v>9904</v>
      </c>
    </row>
    <row r="485" spans="2:8">
      <c r="B485" s="198">
        <v>42605</v>
      </c>
      <c r="C485" s="325">
        <v>1000</v>
      </c>
      <c r="D485" s="325">
        <f t="shared" si="14"/>
        <v>27</v>
      </c>
      <c r="E485" s="261">
        <v>973</v>
      </c>
      <c r="F485" s="202" t="s">
        <v>393</v>
      </c>
      <c r="G485" s="308" t="s">
        <v>4200</v>
      </c>
      <c r="H485" s="305" t="str">
        <f t="shared" si="15"/>
        <v>4019</v>
      </c>
    </row>
    <row r="486" spans="2:8">
      <c r="B486" s="198">
        <v>42605</v>
      </c>
      <c r="C486" s="325">
        <v>1000</v>
      </c>
      <c r="D486" s="325">
        <f t="shared" si="14"/>
        <v>25</v>
      </c>
      <c r="E486" s="261">
        <v>975</v>
      </c>
      <c r="F486" s="202" t="s">
        <v>393</v>
      </c>
      <c r="G486" s="308" t="s">
        <v>4201</v>
      </c>
      <c r="H486" s="305" t="str">
        <f t="shared" si="15"/>
        <v>4443</v>
      </c>
    </row>
    <row r="487" spans="2:8">
      <c r="B487" s="198">
        <v>42605</v>
      </c>
      <c r="C487" s="325">
        <v>1000</v>
      </c>
      <c r="D487" s="325">
        <f t="shared" si="14"/>
        <v>30</v>
      </c>
      <c r="E487" s="261">
        <v>970</v>
      </c>
      <c r="F487" s="202" t="s">
        <v>411</v>
      </c>
      <c r="G487" s="308" t="s">
        <v>4202</v>
      </c>
      <c r="H487" s="305" t="str">
        <f t="shared" si="15"/>
        <v>9223</v>
      </c>
    </row>
    <row r="488" spans="2:8">
      <c r="B488" s="198">
        <v>42605</v>
      </c>
      <c r="C488" s="325">
        <v>1000</v>
      </c>
      <c r="D488" s="325">
        <f t="shared" si="14"/>
        <v>25</v>
      </c>
      <c r="E488" s="261">
        <v>975</v>
      </c>
      <c r="F488" s="202" t="s">
        <v>394</v>
      </c>
      <c r="G488" s="308" t="s">
        <v>4203</v>
      </c>
      <c r="H488" s="305" t="str">
        <f t="shared" si="15"/>
        <v>9533</v>
      </c>
    </row>
    <row r="489" spans="2:8">
      <c r="B489" s="198">
        <v>42605</v>
      </c>
      <c r="C489" s="325">
        <v>1000</v>
      </c>
      <c r="D489" s="325">
        <f t="shared" si="14"/>
        <v>25</v>
      </c>
      <c r="E489" s="261">
        <v>975</v>
      </c>
      <c r="F489" s="202" t="s">
        <v>403</v>
      </c>
      <c r="G489" s="308" t="s">
        <v>4204</v>
      </c>
      <c r="H489" s="305" t="str">
        <f t="shared" si="15"/>
        <v>4478</v>
      </c>
    </row>
    <row r="490" spans="2:8">
      <c r="B490" s="198">
        <v>42605</v>
      </c>
      <c r="C490" s="325">
        <v>1000</v>
      </c>
      <c r="D490" s="325">
        <f t="shared" si="14"/>
        <v>25</v>
      </c>
      <c r="E490" s="261">
        <v>975</v>
      </c>
      <c r="F490" s="202" t="s">
        <v>403</v>
      </c>
      <c r="G490" s="308" t="s">
        <v>4205</v>
      </c>
      <c r="H490" s="305" t="str">
        <f t="shared" si="15"/>
        <v>9195</v>
      </c>
    </row>
    <row r="491" spans="2:8">
      <c r="B491" s="198">
        <v>42605</v>
      </c>
      <c r="C491" s="325">
        <v>5000</v>
      </c>
      <c r="D491" s="325">
        <f t="shared" si="14"/>
        <v>125</v>
      </c>
      <c r="E491" s="261">
        <v>4875</v>
      </c>
      <c r="F491" s="202" t="s">
        <v>395</v>
      </c>
      <c r="G491" s="308" t="s">
        <v>4206</v>
      </c>
      <c r="H491" s="305" t="str">
        <f t="shared" si="15"/>
        <v>6108</v>
      </c>
    </row>
    <row r="492" spans="2:8">
      <c r="B492" s="198">
        <v>42605</v>
      </c>
      <c r="C492" s="325">
        <v>2000</v>
      </c>
      <c r="D492" s="325">
        <f t="shared" si="14"/>
        <v>50</v>
      </c>
      <c r="E492" s="261">
        <v>1950</v>
      </c>
      <c r="F492" s="202" t="s">
        <v>394</v>
      </c>
      <c r="G492" s="308" t="s">
        <v>3978</v>
      </c>
      <c r="H492" s="305" t="str">
        <f t="shared" si="15"/>
        <v>8232</v>
      </c>
    </row>
    <row r="493" spans="2:8">
      <c r="B493" s="198">
        <v>42605</v>
      </c>
      <c r="C493" s="325">
        <v>500</v>
      </c>
      <c r="D493" s="325">
        <f t="shared" si="14"/>
        <v>16</v>
      </c>
      <c r="E493" s="261">
        <v>484</v>
      </c>
      <c r="F493" s="202" t="s">
        <v>393</v>
      </c>
      <c r="G493" s="308" t="s">
        <v>4207</v>
      </c>
      <c r="H493" s="305" t="str">
        <f t="shared" si="15"/>
        <v>0179</v>
      </c>
    </row>
    <row r="494" spans="2:8">
      <c r="B494" s="198">
        <v>42605</v>
      </c>
      <c r="C494" s="325">
        <v>2000</v>
      </c>
      <c r="D494" s="325">
        <f t="shared" si="14"/>
        <v>64</v>
      </c>
      <c r="E494" s="261">
        <v>1936</v>
      </c>
      <c r="F494" s="202" t="s">
        <v>393</v>
      </c>
      <c r="G494" s="308" t="s">
        <v>4208</v>
      </c>
      <c r="H494" s="305" t="str">
        <f t="shared" si="15"/>
        <v>9808</v>
      </c>
    </row>
    <row r="495" spans="2:8">
      <c r="B495" s="198">
        <v>42606</v>
      </c>
      <c r="C495" s="325">
        <v>50</v>
      </c>
      <c r="D495" s="325">
        <f t="shared" si="14"/>
        <v>1.25</v>
      </c>
      <c r="E495" s="261">
        <v>48.75</v>
      </c>
      <c r="F495" s="202" t="s">
        <v>395</v>
      </c>
      <c r="G495" s="308" t="s">
        <v>4192</v>
      </c>
      <c r="H495" s="305" t="str">
        <f t="shared" si="15"/>
        <v>5188</v>
      </c>
    </row>
    <row r="496" spans="2:8">
      <c r="B496" s="198">
        <v>42606</v>
      </c>
      <c r="C496" s="325">
        <v>100</v>
      </c>
      <c r="D496" s="325">
        <f t="shared" si="14"/>
        <v>2.5</v>
      </c>
      <c r="E496" s="261">
        <v>97.5</v>
      </c>
      <c r="F496" s="202" t="s">
        <v>403</v>
      </c>
      <c r="G496" s="308" t="s">
        <v>4209</v>
      </c>
      <c r="H496" s="305" t="str">
        <f t="shared" si="15"/>
        <v>3045</v>
      </c>
    </row>
    <row r="497" spans="2:8">
      <c r="B497" s="198">
        <v>42606</v>
      </c>
      <c r="C497" s="325">
        <v>1000</v>
      </c>
      <c r="D497" s="325">
        <f t="shared" si="14"/>
        <v>25</v>
      </c>
      <c r="E497" s="261">
        <v>975</v>
      </c>
      <c r="F497" s="202" t="s">
        <v>401</v>
      </c>
      <c r="G497" s="308" t="s">
        <v>4210</v>
      </c>
      <c r="H497" s="305" t="str">
        <f t="shared" si="15"/>
        <v>6310</v>
      </c>
    </row>
    <row r="498" spans="2:8">
      <c r="B498" s="198">
        <v>42606</v>
      </c>
      <c r="C498" s="325">
        <v>200</v>
      </c>
      <c r="D498" s="325">
        <f t="shared" si="14"/>
        <v>5</v>
      </c>
      <c r="E498" s="261">
        <v>195</v>
      </c>
      <c r="F498" s="202" t="s">
        <v>395</v>
      </c>
      <c r="G498" s="308" t="s">
        <v>4211</v>
      </c>
      <c r="H498" s="305" t="str">
        <f t="shared" si="15"/>
        <v>8870</v>
      </c>
    </row>
    <row r="499" spans="2:8">
      <c r="B499" s="198">
        <v>42606</v>
      </c>
      <c r="C499" s="325">
        <v>180</v>
      </c>
      <c r="D499" s="325">
        <f t="shared" si="14"/>
        <v>5.7599999999999909</v>
      </c>
      <c r="E499" s="261">
        <v>174.24</v>
      </c>
      <c r="F499" s="202" t="s">
        <v>395</v>
      </c>
      <c r="G499" s="308" t="s">
        <v>4212</v>
      </c>
      <c r="H499" s="305" t="str">
        <f t="shared" si="15"/>
        <v>8234</v>
      </c>
    </row>
    <row r="500" spans="2:8">
      <c r="B500" s="198">
        <v>42606</v>
      </c>
      <c r="C500" s="325">
        <v>100</v>
      </c>
      <c r="D500" s="325">
        <f t="shared" si="14"/>
        <v>2.5</v>
      </c>
      <c r="E500" s="261">
        <v>97.5</v>
      </c>
      <c r="F500" s="202" t="s">
        <v>395</v>
      </c>
      <c r="G500" s="308" t="s">
        <v>3989</v>
      </c>
      <c r="H500" s="305" t="str">
        <f t="shared" si="15"/>
        <v>1021</v>
      </c>
    </row>
    <row r="501" spans="2:8">
      <c r="B501" s="198">
        <v>42606</v>
      </c>
      <c r="C501" s="325">
        <v>1000</v>
      </c>
      <c r="D501" s="325">
        <f t="shared" si="14"/>
        <v>25</v>
      </c>
      <c r="E501" s="261">
        <v>975</v>
      </c>
      <c r="F501" s="202" t="s">
        <v>411</v>
      </c>
      <c r="G501" s="308" t="s">
        <v>4213</v>
      </c>
      <c r="H501" s="305" t="str">
        <f t="shared" si="15"/>
        <v>6262</v>
      </c>
    </row>
    <row r="502" spans="2:8">
      <c r="B502" s="198">
        <v>42606</v>
      </c>
      <c r="C502" s="325">
        <v>5000</v>
      </c>
      <c r="D502" s="325">
        <f t="shared" si="14"/>
        <v>125</v>
      </c>
      <c r="E502" s="261">
        <v>4875</v>
      </c>
      <c r="F502" s="202" t="s">
        <v>411</v>
      </c>
      <c r="G502" s="308" t="s">
        <v>4214</v>
      </c>
      <c r="H502" s="305" t="str">
        <f t="shared" si="15"/>
        <v>3920</v>
      </c>
    </row>
    <row r="503" spans="2:8">
      <c r="B503" s="198">
        <v>42606</v>
      </c>
      <c r="C503" s="325">
        <v>2000</v>
      </c>
      <c r="D503" s="325">
        <f t="shared" si="14"/>
        <v>54</v>
      </c>
      <c r="E503" s="261">
        <v>1946</v>
      </c>
      <c r="F503" s="202" t="s">
        <v>394</v>
      </c>
      <c r="G503" s="308" t="s">
        <v>4009</v>
      </c>
      <c r="H503" s="305" t="str">
        <f t="shared" si="15"/>
        <v>9629</v>
      </c>
    </row>
    <row r="504" spans="2:8">
      <c r="B504" s="198">
        <v>42606</v>
      </c>
      <c r="C504" s="325">
        <v>1000</v>
      </c>
      <c r="D504" s="325">
        <f t="shared" si="14"/>
        <v>25</v>
      </c>
      <c r="E504" s="261">
        <v>975</v>
      </c>
      <c r="F504" s="202" t="s">
        <v>395</v>
      </c>
      <c r="G504" s="308" t="s">
        <v>4215</v>
      </c>
      <c r="H504" s="305" t="str">
        <f t="shared" si="15"/>
        <v>0971</v>
      </c>
    </row>
    <row r="505" spans="2:8">
      <c r="B505" s="198">
        <v>42606</v>
      </c>
      <c r="C505" s="325">
        <v>1050</v>
      </c>
      <c r="D505" s="325">
        <f t="shared" si="14"/>
        <v>26.25</v>
      </c>
      <c r="E505" s="261">
        <v>1023.75</v>
      </c>
      <c r="F505" s="202" t="s">
        <v>395</v>
      </c>
      <c r="G505" s="308" t="s">
        <v>4067</v>
      </c>
      <c r="H505" s="305" t="str">
        <f t="shared" si="15"/>
        <v>0707</v>
      </c>
    </row>
    <row r="506" spans="2:8">
      <c r="B506" s="198">
        <v>42606</v>
      </c>
      <c r="C506" s="325">
        <v>500</v>
      </c>
      <c r="D506" s="325">
        <f t="shared" si="14"/>
        <v>12.5</v>
      </c>
      <c r="E506" s="261">
        <v>487.5</v>
      </c>
      <c r="F506" s="202" t="s">
        <v>411</v>
      </c>
      <c r="G506" s="308" t="s">
        <v>4216</v>
      </c>
      <c r="H506" s="305" t="str">
        <f t="shared" si="15"/>
        <v>6679</v>
      </c>
    </row>
    <row r="507" spans="2:8">
      <c r="B507" s="198">
        <v>42606</v>
      </c>
      <c r="C507" s="325">
        <v>250</v>
      </c>
      <c r="D507" s="325">
        <f t="shared" si="14"/>
        <v>6.25</v>
      </c>
      <c r="E507" s="261">
        <v>243.75</v>
      </c>
      <c r="F507" s="202" t="s">
        <v>411</v>
      </c>
      <c r="G507" s="308" t="s">
        <v>4217</v>
      </c>
      <c r="H507" s="305" t="str">
        <f t="shared" si="15"/>
        <v>1680</v>
      </c>
    </row>
    <row r="508" spans="2:8">
      <c r="B508" s="198">
        <v>42606</v>
      </c>
      <c r="C508" s="325">
        <v>1000</v>
      </c>
      <c r="D508" s="325">
        <f t="shared" si="14"/>
        <v>32</v>
      </c>
      <c r="E508" s="261">
        <v>968</v>
      </c>
      <c r="F508" s="202" t="s">
        <v>394</v>
      </c>
      <c r="G508" s="308" t="s">
        <v>4218</v>
      </c>
      <c r="H508" s="305" t="str">
        <f t="shared" si="15"/>
        <v>8190</v>
      </c>
    </row>
    <row r="509" spans="2:8">
      <c r="B509" s="198">
        <v>42606</v>
      </c>
      <c r="C509" s="325">
        <v>50</v>
      </c>
      <c r="D509" s="325">
        <f t="shared" si="14"/>
        <v>1.25</v>
      </c>
      <c r="E509" s="261">
        <v>48.75</v>
      </c>
      <c r="F509" s="202" t="s">
        <v>403</v>
      </c>
      <c r="G509" s="308" t="s">
        <v>4219</v>
      </c>
      <c r="H509" s="305" t="str">
        <f t="shared" si="15"/>
        <v>0068</v>
      </c>
    </row>
    <row r="510" spans="2:8">
      <c r="B510" s="198">
        <v>42606</v>
      </c>
      <c r="C510" s="325">
        <v>500</v>
      </c>
      <c r="D510" s="325">
        <f t="shared" si="14"/>
        <v>17.5</v>
      </c>
      <c r="E510" s="261">
        <v>482.5</v>
      </c>
      <c r="F510" s="202" t="s">
        <v>403</v>
      </c>
      <c r="G510" s="308" t="s">
        <v>4220</v>
      </c>
      <c r="H510" s="305" t="str">
        <f t="shared" si="15"/>
        <v>3641</v>
      </c>
    </row>
    <row r="511" spans="2:8">
      <c r="B511" s="198">
        <v>42607</v>
      </c>
      <c r="C511" s="325">
        <v>5500</v>
      </c>
      <c r="D511" s="325">
        <f t="shared" si="14"/>
        <v>137.5</v>
      </c>
      <c r="E511" s="261">
        <v>5362.5</v>
      </c>
      <c r="F511" s="202" t="s">
        <v>412</v>
      </c>
      <c r="G511" s="308" t="s">
        <v>3997</v>
      </c>
      <c r="H511" s="305" t="str">
        <f t="shared" si="15"/>
        <v>1997</v>
      </c>
    </row>
    <row r="512" spans="2:8">
      <c r="B512" s="198">
        <v>42607</v>
      </c>
      <c r="C512" s="325">
        <v>200</v>
      </c>
      <c r="D512" s="325">
        <f t="shared" si="14"/>
        <v>6.4000000000000057</v>
      </c>
      <c r="E512" s="261">
        <v>193.6</v>
      </c>
      <c r="F512" s="202" t="s">
        <v>411</v>
      </c>
      <c r="G512" s="308" t="s">
        <v>4221</v>
      </c>
      <c r="H512" s="305" t="str">
        <f t="shared" si="15"/>
        <v>1466</v>
      </c>
    </row>
    <row r="513" spans="2:8">
      <c r="B513" s="198">
        <v>42607</v>
      </c>
      <c r="C513" s="325">
        <v>300</v>
      </c>
      <c r="D513" s="325">
        <f t="shared" si="14"/>
        <v>7.5</v>
      </c>
      <c r="E513" s="261">
        <v>292.5</v>
      </c>
      <c r="F513" s="202" t="s">
        <v>412</v>
      </c>
      <c r="G513" s="308" t="s">
        <v>4222</v>
      </c>
      <c r="H513" s="305" t="str">
        <f t="shared" si="15"/>
        <v>9434</v>
      </c>
    </row>
    <row r="514" spans="2:8">
      <c r="B514" s="198">
        <v>42607</v>
      </c>
      <c r="C514" s="325">
        <v>500</v>
      </c>
      <c r="D514" s="325">
        <f t="shared" si="14"/>
        <v>12.5</v>
      </c>
      <c r="E514" s="261">
        <v>487.5</v>
      </c>
      <c r="F514" s="202" t="s">
        <v>412</v>
      </c>
      <c r="G514" s="308" t="s">
        <v>4223</v>
      </c>
      <c r="H514" s="305" t="str">
        <f t="shared" si="15"/>
        <v>7000</v>
      </c>
    </row>
    <row r="515" spans="2:8">
      <c r="B515" s="198">
        <v>42607</v>
      </c>
      <c r="C515" s="325">
        <v>300</v>
      </c>
      <c r="D515" s="325">
        <f t="shared" si="14"/>
        <v>10.5</v>
      </c>
      <c r="E515" s="261">
        <v>289.5</v>
      </c>
      <c r="F515" s="202" t="s">
        <v>412</v>
      </c>
      <c r="G515" s="308" t="s">
        <v>4224</v>
      </c>
      <c r="H515" s="305" t="str">
        <f t="shared" si="15"/>
        <v>8505</v>
      </c>
    </row>
    <row r="516" spans="2:8">
      <c r="B516" s="198">
        <v>42607</v>
      </c>
      <c r="C516" s="325">
        <v>200</v>
      </c>
      <c r="D516" s="325">
        <f t="shared" si="14"/>
        <v>5</v>
      </c>
      <c r="E516" s="261">
        <v>195</v>
      </c>
      <c r="F516" s="202" t="s">
        <v>411</v>
      </c>
      <c r="G516" s="308" t="s">
        <v>4223</v>
      </c>
      <c r="H516" s="305" t="str">
        <f t="shared" si="15"/>
        <v>7000</v>
      </c>
    </row>
    <row r="517" spans="2:8">
      <c r="B517" s="198">
        <v>42607</v>
      </c>
      <c r="C517" s="325">
        <v>300</v>
      </c>
      <c r="D517" s="325">
        <f t="shared" si="14"/>
        <v>7.5</v>
      </c>
      <c r="E517" s="261">
        <v>292.5</v>
      </c>
      <c r="F517" s="202" t="s">
        <v>403</v>
      </c>
      <c r="G517" s="308" t="s">
        <v>4225</v>
      </c>
      <c r="H517" s="305" t="str">
        <f t="shared" si="15"/>
        <v>1191</v>
      </c>
    </row>
    <row r="518" spans="2:8">
      <c r="B518" s="198">
        <v>42607</v>
      </c>
      <c r="C518" s="325">
        <v>500</v>
      </c>
      <c r="D518" s="325">
        <f t="shared" ref="D518:D581" si="16">SUM(C518-E518)</f>
        <v>12.5</v>
      </c>
      <c r="E518" s="261">
        <v>487.5</v>
      </c>
      <c r="F518" s="202" t="s">
        <v>412</v>
      </c>
      <c r="G518" s="308" t="s">
        <v>4226</v>
      </c>
      <c r="H518" s="305" t="str">
        <f t="shared" ref="H518:H581" si="17">RIGHT(G518,4)</f>
        <v>2789</v>
      </c>
    </row>
    <row r="519" spans="2:8">
      <c r="B519" s="198">
        <v>42607</v>
      </c>
      <c r="C519" s="325">
        <v>500</v>
      </c>
      <c r="D519" s="325">
        <f t="shared" si="16"/>
        <v>13.5</v>
      </c>
      <c r="E519" s="261">
        <v>486.5</v>
      </c>
      <c r="F519" s="202" t="s">
        <v>412</v>
      </c>
      <c r="G519" s="308" t="s">
        <v>4062</v>
      </c>
      <c r="H519" s="305" t="str">
        <f t="shared" si="17"/>
        <v>1593</v>
      </c>
    </row>
    <row r="520" spans="2:8">
      <c r="B520" s="198">
        <v>42607</v>
      </c>
      <c r="C520" s="325">
        <v>50</v>
      </c>
      <c r="D520" s="325">
        <f t="shared" si="16"/>
        <v>1.25</v>
      </c>
      <c r="E520" s="261">
        <v>48.75</v>
      </c>
      <c r="F520" s="202" t="s">
        <v>405</v>
      </c>
      <c r="G520" s="308" t="s">
        <v>4192</v>
      </c>
      <c r="H520" s="305" t="str">
        <f t="shared" si="17"/>
        <v>5188</v>
      </c>
    </row>
    <row r="521" spans="2:8">
      <c r="B521" s="198">
        <v>42607</v>
      </c>
      <c r="C521" s="325">
        <v>50</v>
      </c>
      <c r="D521" s="325">
        <f t="shared" si="16"/>
        <v>1.25</v>
      </c>
      <c r="E521" s="261">
        <v>48.75</v>
      </c>
      <c r="F521" s="202" t="s">
        <v>413</v>
      </c>
      <c r="G521" s="308" t="s">
        <v>4192</v>
      </c>
      <c r="H521" s="305" t="str">
        <f t="shared" si="17"/>
        <v>5188</v>
      </c>
    </row>
    <row r="522" spans="2:8">
      <c r="B522" s="198">
        <v>42607</v>
      </c>
      <c r="C522" s="325">
        <v>1000</v>
      </c>
      <c r="D522" s="325">
        <f t="shared" si="16"/>
        <v>25</v>
      </c>
      <c r="E522" s="261">
        <v>975</v>
      </c>
      <c r="F522" s="202" t="s">
        <v>411</v>
      </c>
      <c r="G522" s="308" t="s">
        <v>4227</v>
      </c>
      <c r="H522" s="305" t="str">
        <f t="shared" si="17"/>
        <v>4956</v>
      </c>
    </row>
    <row r="523" spans="2:8">
      <c r="B523" s="198">
        <v>42607</v>
      </c>
      <c r="C523" s="325">
        <v>100</v>
      </c>
      <c r="D523" s="325">
        <f t="shared" si="16"/>
        <v>5</v>
      </c>
      <c r="E523" s="261">
        <v>95</v>
      </c>
      <c r="F523" s="202" t="s">
        <v>412</v>
      </c>
      <c r="G523" s="308" t="s">
        <v>4228</v>
      </c>
      <c r="H523" s="305" t="str">
        <f t="shared" si="17"/>
        <v>4594</v>
      </c>
    </row>
    <row r="524" spans="2:8">
      <c r="B524" s="198">
        <v>42607</v>
      </c>
      <c r="C524" s="325">
        <v>15000</v>
      </c>
      <c r="D524" s="325">
        <f t="shared" si="16"/>
        <v>480</v>
      </c>
      <c r="E524" s="261">
        <v>14520</v>
      </c>
      <c r="F524" s="202" t="s">
        <v>411</v>
      </c>
      <c r="G524" s="308" t="s">
        <v>4229</v>
      </c>
      <c r="H524" s="305" t="str">
        <f t="shared" si="17"/>
        <v>0029</v>
      </c>
    </row>
    <row r="525" spans="2:8">
      <c r="B525" s="198">
        <v>42607</v>
      </c>
      <c r="C525" s="325">
        <v>100</v>
      </c>
      <c r="D525" s="325">
        <f t="shared" si="16"/>
        <v>5.5</v>
      </c>
      <c r="E525" s="261">
        <v>94.5</v>
      </c>
      <c r="F525" s="202" t="s">
        <v>407</v>
      </c>
      <c r="G525" s="308" t="s">
        <v>4230</v>
      </c>
      <c r="H525" s="305" t="str">
        <f t="shared" si="17"/>
        <v>9083</v>
      </c>
    </row>
    <row r="526" spans="2:8">
      <c r="B526" s="198">
        <v>42607</v>
      </c>
      <c r="C526" s="325">
        <v>1000</v>
      </c>
      <c r="D526" s="325">
        <f t="shared" si="16"/>
        <v>25</v>
      </c>
      <c r="E526" s="261">
        <v>975</v>
      </c>
      <c r="F526" s="202" t="s">
        <v>403</v>
      </c>
      <c r="G526" s="308" t="s">
        <v>4231</v>
      </c>
      <c r="H526" s="305" t="str">
        <f t="shared" si="17"/>
        <v>3274</v>
      </c>
    </row>
    <row r="527" spans="2:8">
      <c r="B527" s="198">
        <v>42607</v>
      </c>
      <c r="C527" s="325">
        <v>200</v>
      </c>
      <c r="D527" s="325">
        <f t="shared" si="16"/>
        <v>5</v>
      </c>
      <c r="E527" s="261">
        <v>195</v>
      </c>
      <c r="F527" s="202" t="s">
        <v>412</v>
      </c>
      <c r="G527" s="308" t="s">
        <v>3921</v>
      </c>
      <c r="H527" s="305" t="str">
        <f t="shared" si="17"/>
        <v>9720</v>
      </c>
    </row>
    <row r="528" spans="2:8">
      <c r="B528" s="198">
        <v>42607</v>
      </c>
      <c r="C528" s="325">
        <v>100</v>
      </c>
      <c r="D528" s="325">
        <f t="shared" si="16"/>
        <v>5.5</v>
      </c>
      <c r="E528" s="261">
        <v>94.5</v>
      </c>
      <c r="F528" s="202" t="s">
        <v>397</v>
      </c>
      <c r="G528" s="308" t="s">
        <v>4230</v>
      </c>
      <c r="H528" s="305" t="str">
        <f t="shared" si="17"/>
        <v>9083</v>
      </c>
    </row>
    <row r="529" spans="2:8">
      <c r="B529" s="198">
        <v>42607</v>
      </c>
      <c r="C529" s="325">
        <v>100</v>
      </c>
      <c r="D529" s="325">
        <f t="shared" si="16"/>
        <v>5.5</v>
      </c>
      <c r="E529" s="261">
        <v>94.5</v>
      </c>
      <c r="F529" s="202" t="s">
        <v>411</v>
      </c>
      <c r="G529" s="308" t="s">
        <v>4230</v>
      </c>
      <c r="H529" s="305" t="str">
        <f t="shared" si="17"/>
        <v>9083</v>
      </c>
    </row>
    <row r="530" spans="2:8">
      <c r="B530" s="198">
        <v>42607</v>
      </c>
      <c r="C530" s="325">
        <v>1000</v>
      </c>
      <c r="D530" s="325">
        <f t="shared" si="16"/>
        <v>25</v>
      </c>
      <c r="E530" s="261">
        <v>975</v>
      </c>
      <c r="F530" s="202" t="s">
        <v>394</v>
      </c>
      <c r="G530" s="308" t="s">
        <v>4232</v>
      </c>
      <c r="H530" s="305" t="str">
        <f t="shared" si="17"/>
        <v>2206</v>
      </c>
    </row>
    <row r="531" spans="2:8">
      <c r="B531" s="198">
        <v>42607</v>
      </c>
      <c r="C531" s="325">
        <v>200</v>
      </c>
      <c r="D531" s="325">
        <f t="shared" si="16"/>
        <v>5</v>
      </c>
      <c r="E531" s="261">
        <v>195</v>
      </c>
      <c r="F531" s="202" t="s">
        <v>394</v>
      </c>
      <c r="G531" s="308" t="s">
        <v>3888</v>
      </c>
      <c r="H531" s="305" t="str">
        <f t="shared" si="17"/>
        <v>7179</v>
      </c>
    </row>
    <row r="532" spans="2:8">
      <c r="B532" s="198">
        <v>42607</v>
      </c>
      <c r="C532" s="325">
        <v>100</v>
      </c>
      <c r="D532" s="325">
        <f t="shared" si="16"/>
        <v>2.5</v>
      </c>
      <c r="E532" s="261">
        <v>97.5</v>
      </c>
      <c r="F532" s="202" t="s">
        <v>403</v>
      </c>
      <c r="G532" s="308" t="s">
        <v>3904</v>
      </c>
      <c r="H532" s="305" t="str">
        <f t="shared" si="17"/>
        <v>4646</v>
      </c>
    </row>
    <row r="533" spans="2:8">
      <c r="B533" s="198">
        <v>42607</v>
      </c>
      <c r="C533" s="325">
        <v>300</v>
      </c>
      <c r="D533" s="325">
        <f t="shared" si="16"/>
        <v>7.5</v>
      </c>
      <c r="E533" s="261">
        <v>292.5</v>
      </c>
      <c r="F533" s="202" t="s">
        <v>411</v>
      </c>
      <c r="G533" s="308" t="s">
        <v>3904</v>
      </c>
      <c r="H533" s="305" t="str">
        <f t="shared" si="17"/>
        <v>4646</v>
      </c>
    </row>
    <row r="534" spans="2:8">
      <c r="B534" s="198">
        <v>42607</v>
      </c>
      <c r="C534" s="325">
        <v>100</v>
      </c>
      <c r="D534" s="325">
        <f t="shared" si="16"/>
        <v>2.5</v>
      </c>
      <c r="E534" s="261">
        <v>97.5</v>
      </c>
      <c r="F534" s="202" t="s">
        <v>395</v>
      </c>
      <c r="G534" s="308" t="s">
        <v>3904</v>
      </c>
      <c r="H534" s="305" t="str">
        <f t="shared" si="17"/>
        <v>4646</v>
      </c>
    </row>
    <row r="535" spans="2:8">
      <c r="B535" s="198">
        <v>42607</v>
      </c>
      <c r="C535" s="325">
        <v>100</v>
      </c>
      <c r="D535" s="325">
        <f t="shared" si="16"/>
        <v>2.5</v>
      </c>
      <c r="E535" s="261">
        <v>97.5</v>
      </c>
      <c r="F535" s="202" t="s">
        <v>414</v>
      </c>
      <c r="G535" s="308" t="s">
        <v>3904</v>
      </c>
      <c r="H535" s="305" t="str">
        <f t="shared" si="17"/>
        <v>4646</v>
      </c>
    </row>
    <row r="536" spans="2:8">
      <c r="B536" s="198">
        <v>42607</v>
      </c>
      <c r="C536" s="325">
        <v>100</v>
      </c>
      <c r="D536" s="325">
        <f t="shared" si="16"/>
        <v>2.5</v>
      </c>
      <c r="E536" s="261">
        <v>97.5</v>
      </c>
      <c r="F536" s="202" t="s">
        <v>413</v>
      </c>
      <c r="G536" s="308" t="s">
        <v>3904</v>
      </c>
      <c r="H536" s="305" t="str">
        <f t="shared" si="17"/>
        <v>4646</v>
      </c>
    </row>
    <row r="537" spans="2:8">
      <c r="B537" s="198">
        <v>42607</v>
      </c>
      <c r="C537" s="325">
        <v>100</v>
      </c>
      <c r="D537" s="325">
        <f t="shared" si="16"/>
        <v>2.5</v>
      </c>
      <c r="E537" s="261">
        <v>97.5</v>
      </c>
      <c r="F537" s="202" t="s">
        <v>412</v>
      </c>
      <c r="G537" s="308" t="s">
        <v>3904</v>
      </c>
      <c r="H537" s="305" t="str">
        <f t="shared" si="17"/>
        <v>4646</v>
      </c>
    </row>
    <row r="538" spans="2:8">
      <c r="B538" s="198">
        <v>42607</v>
      </c>
      <c r="C538" s="325">
        <v>3000</v>
      </c>
      <c r="D538" s="325">
        <f t="shared" si="16"/>
        <v>81</v>
      </c>
      <c r="E538" s="261">
        <v>2919</v>
      </c>
      <c r="F538" s="202" t="s">
        <v>394</v>
      </c>
      <c r="G538" s="308" t="s">
        <v>4233</v>
      </c>
      <c r="H538" s="305" t="str">
        <f t="shared" si="17"/>
        <v>2719</v>
      </c>
    </row>
    <row r="539" spans="2:8">
      <c r="B539" s="198">
        <v>42607</v>
      </c>
      <c r="C539" s="325">
        <v>1000</v>
      </c>
      <c r="D539" s="325">
        <f t="shared" si="16"/>
        <v>25</v>
      </c>
      <c r="E539" s="261">
        <v>975</v>
      </c>
      <c r="F539" s="202" t="s">
        <v>397</v>
      </c>
      <c r="G539" s="308" t="s">
        <v>4234</v>
      </c>
      <c r="H539" s="305" t="str">
        <f t="shared" si="17"/>
        <v>3323</v>
      </c>
    </row>
    <row r="540" spans="2:8">
      <c r="B540" s="198">
        <v>42607</v>
      </c>
      <c r="C540" s="325">
        <v>2000</v>
      </c>
      <c r="D540" s="325">
        <f t="shared" si="16"/>
        <v>50</v>
      </c>
      <c r="E540" s="261">
        <v>1950</v>
      </c>
      <c r="F540" s="202" t="s">
        <v>405</v>
      </c>
      <c r="G540" s="308" t="s">
        <v>4234</v>
      </c>
      <c r="H540" s="305" t="str">
        <f t="shared" si="17"/>
        <v>3323</v>
      </c>
    </row>
    <row r="541" spans="2:8">
      <c r="B541" s="198">
        <v>42607</v>
      </c>
      <c r="C541" s="325">
        <v>1000</v>
      </c>
      <c r="D541" s="325">
        <f t="shared" si="16"/>
        <v>25</v>
      </c>
      <c r="E541" s="261">
        <v>975</v>
      </c>
      <c r="F541" s="202" t="s">
        <v>411</v>
      </c>
      <c r="G541" s="308" t="s">
        <v>4234</v>
      </c>
      <c r="H541" s="305" t="str">
        <f t="shared" si="17"/>
        <v>3323</v>
      </c>
    </row>
    <row r="542" spans="2:8">
      <c r="B542" s="198">
        <v>42607</v>
      </c>
      <c r="C542" s="325">
        <v>300</v>
      </c>
      <c r="D542" s="325">
        <f t="shared" si="16"/>
        <v>7.5</v>
      </c>
      <c r="E542" s="261">
        <v>292.5</v>
      </c>
      <c r="F542" s="202" t="s">
        <v>412</v>
      </c>
      <c r="G542" s="308" t="s">
        <v>4235</v>
      </c>
      <c r="H542" s="305" t="str">
        <f t="shared" si="17"/>
        <v>8510</v>
      </c>
    </row>
    <row r="543" spans="2:8">
      <c r="B543" s="198">
        <v>42607</v>
      </c>
      <c r="C543" s="325">
        <v>1000</v>
      </c>
      <c r="D543" s="325">
        <f t="shared" si="16"/>
        <v>25</v>
      </c>
      <c r="E543" s="261">
        <v>975</v>
      </c>
      <c r="F543" s="202" t="s">
        <v>414</v>
      </c>
      <c r="G543" s="308" t="s">
        <v>4236</v>
      </c>
      <c r="H543" s="305" t="str">
        <f t="shared" si="17"/>
        <v>4866</v>
      </c>
    </row>
    <row r="544" spans="2:8">
      <c r="B544" s="198">
        <v>42607</v>
      </c>
      <c r="C544" s="325">
        <v>200</v>
      </c>
      <c r="D544" s="325">
        <f t="shared" si="16"/>
        <v>5</v>
      </c>
      <c r="E544" s="261">
        <v>195</v>
      </c>
      <c r="F544" s="202" t="s">
        <v>412</v>
      </c>
      <c r="G544" s="308" t="s">
        <v>4237</v>
      </c>
      <c r="H544" s="305" t="str">
        <f t="shared" si="17"/>
        <v>9618</v>
      </c>
    </row>
    <row r="545" spans="2:8">
      <c r="B545" s="198">
        <v>42607</v>
      </c>
      <c r="C545" s="325">
        <v>9854</v>
      </c>
      <c r="D545" s="325">
        <f t="shared" si="16"/>
        <v>246.35000000000036</v>
      </c>
      <c r="E545" s="261">
        <v>9607.65</v>
      </c>
      <c r="F545" s="202" t="s">
        <v>412</v>
      </c>
      <c r="G545" s="308" t="s">
        <v>3930</v>
      </c>
      <c r="H545" s="305" t="str">
        <f t="shared" si="17"/>
        <v>0022</v>
      </c>
    </row>
    <row r="546" spans="2:8">
      <c r="B546" s="198">
        <v>42607</v>
      </c>
      <c r="C546" s="325">
        <v>200</v>
      </c>
      <c r="D546" s="325">
        <f t="shared" si="16"/>
        <v>7</v>
      </c>
      <c r="E546" s="261">
        <v>193</v>
      </c>
      <c r="F546" s="202" t="s">
        <v>412</v>
      </c>
      <c r="G546" s="308" t="s">
        <v>4238</v>
      </c>
      <c r="H546" s="305" t="str">
        <f t="shared" si="17"/>
        <v>3534</v>
      </c>
    </row>
    <row r="547" spans="2:8">
      <c r="B547" s="198">
        <v>42607</v>
      </c>
      <c r="C547" s="325">
        <v>1000</v>
      </c>
      <c r="D547" s="325">
        <f t="shared" si="16"/>
        <v>25</v>
      </c>
      <c r="E547" s="261">
        <v>975</v>
      </c>
      <c r="F547" s="202" t="s">
        <v>412</v>
      </c>
      <c r="G547" s="308" t="s">
        <v>4239</v>
      </c>
      <c r="H547" s="305" t="str">
        <f t="shared" si="17"/>
        <v>4077</v>
      </c>
    </row>
    <row r="548" spans="2:8">
      <c r="B548" s="198">
        <v>42607</v>
      </c>
      <c r="C548" s="325">
        <v>1166</v>
      </c>
      <c r="D548" s="325">
        <f t="shared" si="16"/>
        <v>29.150000000000091</v>
      </c>
      <c r="E548" s="261">
        <v>1136.8499999999999</v>
      </c>
      <c r="F548" s="202" t="s">
        <v>395</v>
      </c>
      <c r="G548" s="308" t="s">
        <v>4113</v>
      </c>
      <c r="H548" s="305" t="str">
        <f t="shared" si="17"/>
        <v>4314</v>
      </c>
    </row>
    <row r="549" spans="2:8">
      <c r="B549" s="198">
        <v>42607</v>
      </c>
      <c r="C549" s="325">
        <v>500</v>
      </c>
      <c r="D549" s="325">
        <f t="shared" si="16"/>
        <v>27.5</v>
      </c>
      <c r="E549" s="261">
        <v>472.5</v>
      </c>
      <c r="F549" s="202" t="s">
        <v>414</v>
      </c>
      <c r="G549" s="308" t="s">
        <v>4240</v>
      </c>
      <c r="H549" s="305" t="str">
        <f t="shared" si="17"/>
        <v>0877</v>
      </c>
    </row>
    <row r="550" spans="2:8">
      <c r="B550" s="198">
        <v>42607</v>
      </c>
      <c r="C550" s="325">
        <v>100</v>
      </c>
      <c r="D550" s="325">
        <f t="shared" si="16"/>
        <v>2.5</v>
      </c>
      <c r="E550" s="261">
        <v>97.5</v>
      </c>
      <c r="F550" s="202" t="s">
        <v>413</v>
      </c>
      <c r="G550" s="308" t="s">
        <v>3989</v>
      </c>
      <c r="H550" s="305" t="str">
        <f t="shared" si="17"/>
        <v>1021</v>
      </c>
    </row>
    <row r="551" spans="2:8">
      <c r="B551" s="198">
        <v>42607</v>
      </c>
      <c r="C551" s="325">
        <v>100</v>
      </c>
      <c r="D551" s="325">
        <f t="shared" si="16"/>
        <v>2.5</v>
      </c>
      <c r="E551" s="261">
        <v>97.5</v>
      </c>
      <c r="F551" s="202" t="s">
        <v>412</v>
      </c>
      <c r="G551" s="308" t="s">
        <v>4241</v>
      </c>
      <c r="H551" s="305" t="str">
        <f t="shared" si="17"/>
        <v>7430</v>
      </c>
    </row>
    <row r="552" spans="2:8">
      <c r="B552" s="198">
        <v>42607</v>
      </c>
      <c r="C552" s="325">
        <v>10</v>
      </c>
      <c r="D552" s="325">
        <f t="shared" si="16"/>
        <v>0.55000000000000071</v>
      </c>
      <c r="E552" s="261">
        <v>9.4499999999999993</v>
      </c>
      <c r="F552" s="202" t="s">
        <v>407</v>
      </c>
      <c r="G552" s="308" t="s">
        <v>4242</v>
      </c>
      <c r="H552" s="305" t="str">
        <f t="shared" si="17"/>
        <v>7383</v>
      </c>
    </row>
    <row r="553" spans="2:8">
      <c r="B553" s="198">
        <v>42607</v>
      </c>
      <c r="C553" s="325">
        <v>1000</v>
      </c>
      <c r="D553" s="325">
        <f t="shared" si="16"/>
        <v>25</v>
      </c>
      <c r="E553" s="261">
        <v>975</v>
      </c>
      <c r="F553" s="202" t="s">
        <v>412</v>
      </c>
      <c r="G553" s="308" t="s">
        <v>3913</v>
      </c>
      <c r="H553" s="305" t="str">
        <f t="shared" si="17"/>
        <v>0459</v>
      </c>
    </row>
    <row r="554" spans="2:8">
      <c r="B554" s="198">
        <v>42607</v>
      </c>
      <c r="C554" s="325">
        <v>2000</v>
      </c>
      <c r="D554" s="325">
        <f t="shared" si="16"/>
        <v>64</v>
      </c>
      <c r="E554" s="261">
        <v>1936</v>
      </c>
      <c r="F554" s="202" t="s">
        <v>413</v>
      </c>
      <c r="G554" s="308" t="s">
        <v>4243</v>
      </c>
      <c r="H554" s="305" t="str">
        <f t="shared" si="17"/>
        <v>0675</v>
      </c>
    </row>
    <row r="555" spans="2:8">
      <c r="B555" s="198">
        <v>42608</v>
      </c>
      <c r="C555" s="325">
        <v>2000</v>
      </c>
      <c r="D555" s="325">
        <f t="shared" si="16"/>
        <v>50</v>
      </c>
      <c r="E555" s="261">
        <v>1950</v>
      </c>
      <c r="F555" s="202" t="s">
        <v>394</v>
      </c>
      <c r="G555" s="308" t="s">
        <v>4244</v>
      </c>
      <c r="H555" s="305" t="str">
        <f t="shared" si="17"/>
        <v>6719</v>
      </c>
    </row>
    <row r="556" spans="2:8">
      <c r="B556" s="198">
        <v>42608</v>
      </c>
      <c r="C556" s="325">
        <v>5000</v>
      </c>
      <c r="D556" s="325">
        <f t="shared" si="16"/>
        <v>125</v>
      </c>
      <c r="E556" s="261">
        <v>4875</v>
      </c>
      <c r="F556" s="202" t="s">
        <v>412</v>
      </c>
      <c r="G556" s="308" t="s">
        <v>4245</v>
      </c>
      <c r="H556" s="305" t="str">
        <f t="shared" si="17"/>
        <v>5621</v>
      </c>
    </row>
    <row r="557" spans="2:8">
      <c r="B557" s="198">
        <v>42608</v>
      </c>
      <c r="C557" s="325">
        <v>500</v>
      </c>
      <c r="D557" s="325">
        <f t="shared" si="16"/>
        <v>12.5</v>
      </c>
      <c r="E557" s="261">
        <v>487.5</v>
      </c>
      <c r="F557" s="202" t="s">
        <v>394</v>
      </c>
      <c r="G557" s="308" t="s">
        <v>4246</v>
      </c>
      <c r="H557" s="305" t="str">
        <f t="shared" si="17"/>
        <v>8686</v>
      </c>
    </row>
    <row r="558" spans="2:8">
      <c r="B558" s="198">
        <v>42608</v>
      </c>
      <c r="C558" s="325">
        <v>500</v>
      </c>
      <c r="D558" s="325">
        <f t="shared" si="16"/>
        <v>12.5</v>
      </c>
      <c r="E558" s="261">
        <v>487.5</v>
      </c>
      <c r="F558" s="202" t="s">
        <v>395</v>
      </c>
      <c r="G558" s="308" t="s">
        <v>4247</v>
      </c>
      <c r="H558" s="305" t="str">
        <f t="shared" si="17"/>
        <v>7775</v>
      </c>
    </row>
    <row r="559" spans="2:8">
      <c r="B559" s="198">
        <v>42608</v>
      </c>
      <c r="C559" s="325">
        <v>200</v>
      </c>
      <c r="D559" s="325">
        <f t="shared" si="16"/>
        <v>5</v>
      </c>
      <c r="E559" s="261">
        <v>195</v>
      </c>
      <c r="F559" s="202" t="s">
        <v>401</v>
      </c>
      <c r="G559" s="308" t="s">
        <v>4143</v>
      </c>
      <c r="H559" s="305" t="str">
        <f t="shared" si="17"/>
        <v>6580</v>
      </c>
    </row>
    <row r="560" spans="2:8">
      <c r="B560" s="198">
        <v>42608</v>
      </c>
      <c r="C560" s="325">
        <v>1000</v>
      </c>
      <c r="D560" s="325">
        <f t="shared" si="16"/>
        <v>25</v>
      </c>
      <c r="E560" s="261">
        <v>975</v>
      </c>
      <c r="F560" s="202" t="s">
        <v>412</v>
      </c>
      <c r="G560" s="308" t="s">
        <v>4248</v>
      </c>
      <c r="H560" s="305" t="str">
        <f t="shared" si="17"/>
        <v>7740</v>
      </c>
    </row>
    <row r="561" spans="2:8">
      <c r="B561" s="198">
        <v>42608</v>
      </c>
      <c r="C561" s="325">
        <v>800</v>
      </c>
      <c r="D561" s="325">
        <f t="shared" si="16"/>
        <v>20</v>
      </c>
      <c r="E561" s="261">
        <v>780</v>
      </c>
      <c r="F561" s="202" t="s">
        <v>410</v>
      </c>
      <c r="G561" s="308" t="s">
        <v>3971</v>
      </c>
      <c r="H561" s="305" t="str">
        <f t="shared" si="17"/>
        <v>1511</v>
      </c>
    </row>
    <row r="562" spans="2:8">
      <c r="B562" s="198">
        <v>42608</v>
      </c>
      <c r="C562" s="325">
        <v>200</v>
      </c>
      <c r="D562" s="325">
        <f t="shared" si="16"/>
        <v>5</v>
      </c>
      <c r="E562" s="261">
        <v>195</v>
      </c>
      <c r="F562" s="202" t="s">
        <v>394</v>
      </c>
      <c r="G562" s="308" t="s">
        <v>4249</v>
      </c>
      <c r="H562" s="305" t="str">
        <f t="shared" si="17"/>
        <v>4166</v>
      </c>
    </row>
    <row r="563" spans="2:8">
      <c r="B563" s="198">
        <v>42608</v>
      </c>
      <c r="C563" s="325">
        <v>50</v>
      </c>
      <c r="D563" s="325">
        <f t="shared" si="16"/>
        <v>1.25</v>
      </c>
      <c r="E563" s="261">
        <v>48.75</v>
      </c>
      <c r="F563" s="202" t="s">
        <v>412</v>
      </c>
      <c r="G563" s="308" t="s">
        <v>4192</v>
      </c>
      <c r="H563" s="305" t="str">
        <f t="shared" si="17"/>
        <v>5188</v>
      </c>
    </row>
    <row r="564" spans="2:8">
      <c r="B564" s="198">
        <v>42608</v>
      </c>
      <c r="C564" s="325">
        <v>50</v>
      </c>
      <c r="D564" s="325">
        <f t="shared" si="16"/>
        <v>1.25</v>
      </c>
      <c r="E564" s="261">
        <v>48.75</v>
      </c>
      <c r="F564" s="202" t="s">
        <v>410</v>
      </c>
      <c r="G564" s="308" t="s">
        <v>4192</v>
      </c>
      <c r="H564" s="305" t="str">
        <f t="shared" si="17"/>
        <v>5188</v>
      </c>
    </row>
    <row r="565" spans="2:8">
      <c r="B565" s="198">
        <v>42608</v>
      </c>
      <c r="C565" s="325">
        <v>200</v>
      </c>
      <c r="D565" s="325">
        <f t="shared" si="16"/>
        <v>5</v>
      </c>
      <c r="E565" s="261">
        <v>195</v>
      </c>
      <c r="F565" s="202" t="s">
        <v>394</v>
      </c>
      <c r="G565" s="308" t="s">
        <v>4250</v>
      </c>
      <c r="H565" s="305" t="str">
        <f t="shared" si="17"/>
        <v>5245</v>
      </c>
    </row>
    <row r="566" spans="2:8">
      <c r="B566" s="198">
        <v>42608</v>
      </c>
      <c r="C566" s="325">
        <v>50</v>
      </c>
      <c r="D566" s="325">
        <f t="shared" si="16"/>
        <v>1.25</v>
      </c>
      <c r="E566" s="261">
        <v>48.75</v>
      </c>
      <c r="F566" s="202" t="s">
        <v>401</v>
      </c>
      <c r="G566" s="308" t="s">
        <v>4192</v>
      </c>
      <c r="H566" s="305" t="str">
        <f t="shared" si="17"/>
        <v>5188</v>
      </c>
    </row>
    <row r="567" spans="2:8">
      <c r="B567" s="198">
        <v>42608</v>
      </c>
      <c r="C567" s="325">
        <v>100</v>
      </c>
      <c r="D567" s="325">
        <f t="shared" si="16"/>
        <v>5.5</v>
      </c>
      <c r="E567" s="261">
        <v>94.5</v>
      </c>
      <c r="F567" s="202" t="s">
        <v>413</v>
      </c>
      <c r="G567" s="308" t="s">
        <v>3955</v>
      </c>
      <c r="H567" s="305" t="str">
        <f t="shared" si="17"/>
        <v>9005</v>
      </c>
    </row>
    <row r="568" spans="2:8">
      <c r="B568" s="198">
        <v>42608</v>
      </c>
      <c r="C568" s="325">
        <v>1000</v>
      </c>
      <c r="D568" s="325">
        <f t="shared" si="16"/>
        <v>32</v>
      </c>
      <c r="E568" s="261">
        <v>968</v>
      </c>
      <c r="F568" s="202" t="s">
        <v>414</v>
      </c>
      <c r="G568" s="308" t="s">
        <v>4251</v>
      </c>
      <c r="H568" s="305" t="str">
        <f t="shared" si="17"/>
        <v>3161</v>
      </c>
    </row>
    <row r="569" spans="2:8">
      <c r="B569" s="198">
        <v>42608</v>
      </c>
      <c r="C569" s="325">
        <v>2000</v>
      </c>
      <c r="D569" s="325">
        <f t="shared" si="16"/>
        <v>50</v>
      </c>
      <c r="E569" s="261">
        <v>1950</v>
      </c>
      <c r="F569" s="202" t="s">
        <v>411</v>
      </c>
      <c r="G569" s="308" t="s">
        <v>4252</v>
      </c>
      <c r="H569" s="305" t="str">
        <f t="shared" si="17"/>
        <v>1414</v>
      </c>
    </row>
    <row r="570" spans="2:8">
      <c r="B570" s="198">
        <v>42608</v>
      </c>
      <c r="C570" s="325">
        <v>300</v>
      </c>
      <c r="D570" s="325">
        <f t="shared" si="16"/>
        <v>7.5</v>
      </c>
      <c r="E570" s="261">
        <v>292.5</v>
      </c>
      <c r="F570" s="202" t="s">
        <v>413</v>
      </c>
      <c r="G570" s="308" t="s">
        <v>4253</v>
      </c>
      <c r="H570" s="305" t="str">
        <f t="shared" si="17"/>
        <v>6586</v>
      </c>
    </row>
    <row r="571" spans="2:8">
      <c r="B571" s="198">
        <v>42608</v>
      </c>
      <c r="C571" s="325">
        <v>1300</v>
      </c>
      <c r="D571" s="325">
        <f t="shared" si="16"/>
        <v>32.5</v>
      </c>
      <c r="E571" s="261">
        <v>1267.5</v>
      </c>
      <c r="F571" s="202" t="s">
        <v>403</v>
      </c>
      <c r="G571" s="308" t="s">
        <v>3883</v>
      </c>
      <c r="H571" s="305" t="str">
        <f t="shared" si="17"/>
        <v>1188</v>
      </c>
    </row>
    <row r="572" spans="2:8">
      <c r="B572" s="198">
        <v>42608</v>
      </c>
      <c r="C572" s="325">
        <v>2500</v>
      </c>
      <c r="D572" s="325">
        <f t="shared" si="16"/>
        <v>62.5</v>
      </c>
      <c r="E572" s="261">
        <v>2437.5</v>
      </c>
      <c r="F572" s="202" t="s">
        <v>394</v>
      </c>
      <c r="G572" s="308" t="s">
        <v>4254</v>
      </c>
      <c r="H572" s="305" t="str">
        <f t="shared" si="17"/>
        <v>8747</v>
      </c>
    </row>
    <row r="573" spans="2:8">
      <c r="B573" s="198">
        <v>42608</v>
      </c>
      <c r="C573" s="325">
        <v>75</v>
      </c>
      <c r="D573" s="325">
        <f t="shared" si="16"/>
        <v>3.75</v>
      </c>
      <c r="E573" s="261">
        <v>71.25</v>
      </c>
      <c r="F573" s="202" t="s">
        <v>400</v>
      </c>
      <c r="G573" s="308" t="s">
        <v>3895</v>
      </c>
      <c r="H573" s="305" t="str">
        <f t="shared" si="17"/>
        <v>7874</v>
      </c>
    </row>
    <row r="574" spans="2:8">
      <c r="B574" s="198">
        <v>42608</v>
      </c>
      <c r="C574" s="325">
        <v>75</v>
      </c>
      <c r="D574" s="325">
        <f t="shared" si="16"/>
        <v>3.75</v>
      </c>
      <c r="E574" s="261">
        <v>71.25</v>
      </c>
      <c r="F574" s="202" t="s">
        <v>403</v>
      </c>
      <c r="G574" s="308" t="s">
        <v>3895</v>
      </c>
      <c r="H574" s="305" t="str">
        <f t="shared" si="17"/>
        <v>7874</v>
      </c>
    </row>
    <row r="575" spans="2:8">
      <c r="B575" s="198">
        <v>42608</v>
      </c>
      <c r="C575" s="325">
        <v>50</v>
      </c>
      <c r="D575" s="325">
        <f t="shared" si="16"/>
        <v>2.5</v>
      </c>
      <c r="E575" s="261">
        <v>47.5</v>
      </c>
      <c r="F575" s="202" t="s">
        <v>407</v>
      </c>
      <c r="G575" s="308" t="s">
        <v>3895</v>
      </c>
      <c r="H575" s="305" t="str">
        <f t="shared" si="17"/>
        <v>7874</v>
      </c>
    </row>
    <row r="576" spans="2:8">
      <c r="B576" s="198">
        <v>42608</v>
      </c>
      <c r="C576" s="325">
        <v>3500</v>
      </c>
      <c r="D576" s="325">
        <f t="shared" si="16"/>
        <v>87.5</v>
      </c>
      <c r="E576" s="261">
        <v>3412.5</v>
      </c>
      <c r="F576" s="202" t="s">
        <v>395</v>
      </c>
      <c r="G576" s="308" t="s">
        <v>4255</v>
      </c>
      <c r="H576" s="305" t="str">
        <f t="shared" si="17"/>
        <v>7279</v>
      </c>
    </row>
    <row r="577" spans="2:8">
      <c r="B577" s="198">
        <v>42608</v>
      </c>
      <c r="C577" s="325">
        <v>1000</v>
      </c>
      <c r="D577" s="325">
        <f t="shared" si="16"/>
        <v>25</v>
      </c>
      <c r="E577" s="261">
        <v>975</v>
      </c>
      <c r="F577" s="202" t="s">
        <v>411</v>
      </c>
      <c r="G577" s="308" t="s">
        <v>4084</v>
      </c>
      <c r="H577" s="305" t="str">
        <f t="shared" si="17"/>
        <v>6324</v>
      </c>
    </row>
    <row r="578" spans="2:8">
      <c r="B578" s="198">
        <v>42608</v>
      </c>
      <c r="C578" s="325">
        <v>500</v>
      </c>
      <c r="D578" s="325">
        <f t="shared" si="16"/>
        <v>12.5</v>
      </c>
      <c r="E578" s="261">
        <v>487.5</v>
      </c>
      <c r="F578" s="202" t="s">
        <v>410</v>
      </c>
      <c r="G578" s="308" t="s">
        <v>4084</v>
      </c>
      <c r="H578" s="305" t="str">
        <f t="shared" si="17"/>
        <v>6324</v>
      </c>
    </row>
    <row r="579" spans="2:8">
      <c r="B579" s="198">
        <v>42608</v>
      </c>
      <c r="C579" s="325">
        <v>300</v>
      </c>
      <c r="D579" s="325">
        <f t="shared" si="16"/>
        <v>15</v>
      </c>
      <c r="E579" s="261">
        <v>285</v>
      </c>
      <c r="F579" s="202" t="s">
        <v>403</v>
      </c>
      <c r="G579" s="308" t="s">
        <v>4256</v>
      </c>
      <c r="H579" s="305" t="str">
        <f t="shared" si="17"/>
        <v>5451</v>
      </c>
    </row>
    <row r="580" spans="2:8">
      <c r="B580" s="198">
        <v>42608</v>
      </c>
      <c r="C580" s="325">
        <v>3500</v>
      </c>
      <c r="D580" s="325">
        <f t="shared" si="16"/>
        <v>87.5</v>
      </c>
      <c r="E580" s="261">
        <v>3412.5</v>
      </c>
      <c r="F580" s="202" t="s">
        <v>394</v>
      </c>
      <c r="G580" s="308" t="s">
        <v>4017</v>
      </c>
      <c r="H580" s="305" t="str">
        <f t="shared" si="17"/>
        <v>2393</v>
      </c>
    </row>
    <row r="581" spans="2:8">
      <c r="B581" s="198">
        <v>42609</v>
      </c>
      <c r="C581" s="325">
        <v>50</v>
      </c>
      <c r="D581" s="325">
        <f t="shared" si="16"/>
        <v>1.25</v>
      </c>
      <c r="E581" s="261">
        <v>48.75</v>
      </c>
      <c r="F581" s="202" t="s">
        <v>411</v>
      </c>
      <c r="G581" s="308" t="s">
        <v>3912</v>
      </c>
      <c r="H581" s="305" t="str">
        <f t="shared" si="17"/>
        <v>7664</v>
      </c>
    </row>
    <row r="582" spans="2:8">
      <c r="B582" s="198">
        <v>42609</v>
      </c>
      <c r="C582" s="325">
        <v>400</v>
      </c>
      <c r="D582" s="325">
        <f t="shared" ref="D582:D645" si="18">SUM(C582-E582)</f>
        <v>10</v>
      </c>
      <c r="E582" s="261">
        <v>390</v>
      </c>
      <c r="F582" s="202" t="s">
        <v>412</v>
      </c>
      <c r="G582" s="308" t="s">
        <v>3930</v>
      </c>
      <c r="H582" s="305" t="str">
        <f t="shared" ref="H582:H645" si="19">RIGHT(G582,4)</f>
        <v>0022</v>
      </c>
    </row>
    <row r="583" spans="2:8">
      <c r="B583" s="198">
        <v>42609</v>
      </c>
      <c r="C583" s="325">
        <v>46.43</v>
      </c>
      <c r="D583" s="325">
        <f t="shared" si="18"/>
        <v>1.1599999999999966</v>
      </c>
      <c r="E583" s="261">
        <v>45.27</v>
      </c>
      <c r="F583" s="202" t="s">
        <v>412</v>
      </c>
      <c r="G583" s="308" t="s">
        <v>3930</v>
      </c>
      <c r="H583" s="305" t="str">
        <f t="shared" si="19"/>
        <v>0022</v>
      </c>
    </row>
    <row r="584" spans="2:8">
      <c r="B584" s="198">
        <v>42609</v>
      </c>
      <c r="C584" s="325">
        <v>55</v>
      </c>
      <c r="D584" s="325">
        <f t="shared" si="18"/>
        <v>1.3800000000000026</v>
      </c>
      <c r="E584" s="261">
        <v>53.62</v>
      </c>
      <c r="F584" s="202" t="s">
        <v>403</v>
      </c>
      <c r="G584" s="308" t="s">
        <v>4257</v>
      </c>
      <c r="H584" s="305" t="str">
        <f t="shared" si="19"/>
        <v>4199</v>
      </c>
    </row>
    <row r="585" spans="2:8">
      <c r="B585" s="198">
        <v>42609</v>
      </c>
      <c r="C585" s="325">
        <v>100</v>
      </c>
      <c r="D585" s="325">
        <f t="shared" si="18"/>
        <v>5.5</v>
      </c>
      <c r="E585" s="261">
        <v>94.5</v>
      </c>
      <c r="F585" s="202" t="s">
        <v>398</v>
      </c>
      <c r="G585" s="308" t="s">
        <v>4258</v>
      </c>
      <c r="H585" s="305" t="str">
        <f t="shared" si="19"/>
        <v>0532</v>
      </c>
    </row>
    <row r="586" spans="2:8">
      <c r="B586" s="198">
        <v>42609</v>
      </c>
      <c r="C586" s="325">
        <v>300</v>
      </c>
      <c r="D586" s="325">
        <f t="shared" si="18"/>
        <v>7.5</v>
      </c>
      <c r="E586" s="261">
        <v>292.5</v>
      </c>
      <c r="F586" s="202" t="s">
        <v>413</v>
      </c>
      <c r="G586" s="308" t="s">
        <v>3907</v>
      </c>
      <c r="H586" s="305" t="str">
        <f t="shared" si="19"/>
        <v>5553</v>
      </c>
    </row>
    <row r="587" spans="2:8">
      <c r="B587" s="198">
        <v>42609</v>
      </c>
      <c r="C587" s="325">
        <v>100</v>
      </c>
      <c r="D587" s="325">
        <f t="shared" si="18"/>
        <v>3.2000000000000028</v>
      </c>
      <c r="E587" s="261">
        <v>96.8</v>
      </c>
      <c r="F587" s="202" t="s">
        <v>403</v>
      </c>
      <c r="G587" s="308" t="s">
        <v>4259</v>
      </c>
      <c r="H587" s="305" t="str">
        <f t="shared" si="19"/>
        <v>6517</v>
      </c>
    </row>
    <row r="588" spans="2:8">
      <c r="B588" s="198">
        <v>42609</v>
      </c>
      <c r="C588" s="325">
        <v>1000</v>
      </c>
      <c r="D588" s="325">
        <f t="shared" si="18"/>
        <v>25</v>
      </c>
      <c r="E588" s="261">
        <v>975</v>
      </c>
      <c r="F588" s="202" t="s">
        <v>394</v>
      </c>
      <c r="G588" s="308" t="s">
        <v>4260</v>
      </c>
      <c r="H588" s="305" t="str">
        <f t="shared" si="19"/>
        <v>2237</v>
      </c>
    </row>
    <row r="589" spans="2:8">
      <c r="B589" s="198">
        <v>42609</v>
      </c>
      <c r="C589" s="325">
        <v>390</v>
      </c>
      <c r="D589" s="325">
        <f t="shared" si="18"/>
        <v>21.449999999999989</v>
      </c>
      <c r="E589" s="261">
        <v>368.55</v>
      </c>
      <c r="F589" s="202" t="s">
        <v>407</v>
      </c>
      <c r="G589" s="308" t="s">
        <v>4240</v>
      </c>
      <c r="H589" s="305" t="str">
        <f t="shared" si="19"/>
        <v>0877</v>
      </c>
    </row>
    <row r="590" spans="2:8">
      <c r="B590" s="198">
        <v>42609</v>
      </c>
      <c r="C590" s="325">
        <v>600</v>
      </c>
      <c r="D590" s="325">
        <f t="shared" si="18"/>
        <v>33</v>
      </c>
      <c r="E590" s="261">
        <v>567</v>
      </c>
      <c r="F590" s="202" t="s">
        <v>404</v>
      </c>
      <c r="G590" s="308" t="s">
        <v>4240</v>
      </c>
      <c r="H590" s="305" t="str">
        <f t="shared" si="19"/>
        <v>0877</v>
      </c>
    </row>
    <row r="591" spans="2:8">
      <c r="B591" s="198">
        <v>42609</v>
      </c>
      <c r="C591" s="325">
        <v>260</v>
      </c>
      <c r="D591" s="325">
        <f t="shared" si="18"/>
        <v>14.300000000000011</v>
      </c>
      <c r="E591" s="261">
        <v>245.7</v>
      </c>
      <c r="F591" s="202" t="s">
        <v>409</v>
      </c>
      <c r="G591" s="308" t="s">
        <v>4240</v>
      </c>
      <c r="H591" s="305" t="str">
        <f t="shared" si="19"/>
        <v>0877</v>
      </c>
    </row>
    <row r="592" spans="2:8">
      <c r="B592" s="198">
        <v>42609</v>
      </c>
      <c r="C592" s="325">
        <v>500</v>
      </c>
      <c r="D592" s="325">
        <f t="shared" si="18"/>
        <v>12.5</v>
      </c>
      <c r="E592" s="261">
        <v>487.5</v>
      </c>
      <c r="F592" s="202" t="s">
        <v>400</v>
      </c>
      <c r="G592" s="308" t="s">
        <v>3956</v>
      </c>
      <c r="H592" s="305" t="str">
        <f t="shared" si="19"/>
        <v>0150</v>
      </c>
    </row>
    <row r="593" spans="2:8">
      <c r="B593" s="198">
        <v>42609</v>
      </c>
      <c r="C593" s="325">
        <v>2000</v>
      </c>
      <c r="D593" s="325">
        <f t="shared" si="18"/>
        <v>50</v>
      </c>
      <c r="E593" s="261">
        <v>1950</v>
      </c>
      <c r="F593" s="202" t="s">
        <v>403</v>
      </c>
      <c r="G593" s="308" t="s">
        <v>4261</v>
      </c>
      <c r="H593" s="305" t="str">
        <f t="shared" si="19"/>
        <v>1321</v>
      </c>
    </row>
    <row r="594" spans="2:8">
      <c r="B594" s="198">
        <v>42609</v>
      </c>
      <c r="C594" s="325">
        <v>300</v>
      </c>
      <c r="D594" s="325">
        <f t="shared" si="18"/>
        <v>7.5</v>
      </c>
      <c r="E594" s="261">
        <v>292.5</v>
      </c>
      <c r="F594" s="202" t="s">
        <v>411</v>
      </c>
      <c r="G594" s="308" t="s">
        <v>4262</v>
      </c>
      <c r="H594" s="305" t="str">
        <f t="shared" si="19"/>
        <v>3405</v>
      </c>
    </row>
    <row r="595" spans="2:8">
      <c r="B595" s="198">
        <v>42609</v>
      </c>
      <c r="C595" s="325">
        <v>100</v>
      </c>
      <c r="D595" s="325">
        <f t="shared" si="18"/>
        <v>2.5</v>
      </c>
      <c r="E595" s="261">
        <v>97.5</v>
      </c>
      <c r="F595" s="202" t="s">
        <v>405</v>
      </c>
      <c r="G595" s="308" t="s">
        <v>4262</v>
      </c>
      <c r="H595" s="305" t="str">
        <f t="shared" si="19"/>
        <v>3405</v>
      </c>
    </row>
    <row r="596" spans="2:8">
      <c r="B596" s="198">
        <v>42609</v>
      </c>
      <c r="C596" s="325">
        <v>10000</v>
      </c>
      <c r="D596" s="325">
        <f t="shared" si="18"/>
        <v>250</v>
      </c>
      <c r="E596" s="261">
        <v>9750</v>
      </c>
      <c r="F596" s="202" t="s">
        <v>411</v>
      </c>
      <c r="G596" s="308" t="s">
        <v>4113</v>
      </c>
      <c r="H596" s="305" t="str">
        <f t="shared" si="19"/>
        <v>4314</v>
      </c>
    </row>
    <row r="597" spans="2:8">
      <c r="B597" s="198">
        <v>42609</v>
      </c>
      <c r="C597" s="325">
        <v>100</v>
      </c>
      <c r="D597" s="325">
        <f t="shared" si="18"/>
        <v>2.5</v>
      </c>
      <c r="E597" s="261">
        <v>97.5</v>
      </c>
      <c r="F597" s="202" t="s">
        <v>412</v>
      </c>
      <c r="G597" s="308" t="s">
        <v>4262</v>
      </c>
      <c r="H597" s="305" t="str">
        <f t="shared" si="19"/>
        <v>3405</v>
      </c>
    </row>
    <row r="598" spans="2:8">
      <c r="B598" s="198">
        <v>42609</v>
      </c>
      <c r="C598" s="325">
        <v>1000</v>
      </c>
      <c r="D598" s="325">
        <f t="shared" si="18"/>
        <v>25</v>
      </c>
      <c r="E598" s="261">
        <v>975</v>
      </c>
      <c r="F598" s="202" t="s">
        <v>394</v>
      </c>
      <c r="G598" s="308" t="s">
        <v>4113</v>
      </c>
      <c r="H598" s="305" t="str">
        <f t="shared" si="19"/>
        <v>4314</v>
      </c>
    </row>
    <row r="599" spans="2:8">
      <c r="B599" s="198">
        <v>42609</v>
      </c>
      <c r="C599" s="325">
        <v>4550</v>
      </c>
      <c r="D599" s="325">
        <f t="shared" si="18"/>
        <v>113.75</v>
      </c>
      <c r="E599" s="261">
        <v>4436.25</v>
      </c>
      <c r="F599" s="202" t="s">
        <v>401</v>
      </c>
      <c r="G599" s="308" t="s">
        <v>4113</v>
      </c>
      <c r="H599" s="305" t="str">
        <f t="shared" si="19"/>
        <v>4314</v>
      </c>
    </row>
    <row r="600" spans="2:8">
      <c r="B600" s="198">
        <v>42609</v>
      </c>
      <c r="C600" s="325">
        <v>100</v>
      </c>
      <c r="D600" s="325">
        <f t="shared" si="18"/>
        <v>2.5</v>
      </c>
      <c r="E600" s="261">
        <v>97.5</v>
      </c>
      <c r="F600" s="202" t="s">
        <v>408</v>
      </c>
      <c r="G600" s="308" t="s">
        <v>4262</v>
      </c>
      <c r="H600" s="305" t="str">
        <f t="shared" si="19"/>
        <v>3405</v>
      </c>
    </row>
    <row r="601" spans="2:8">
      <c r="B601" s="198">
        <v>42609</v>
      </c>
      <c r="C601" s="325">
        <v>2450</v>
      </c>
      <c r="D601" s="325">
        <f t="shared" si="18"/>
        <v>61.25</v>
      </c>
      <c r="E601" s="261">
        <v>2388.75</v>
      </c>
      <c r="F601" s="202" t="s">
        <v>397</v>
      </c>
      <c r="G601" s="308" t="s">
        <v>4113</v>
      </c>
      <c r="H601" s="305" t="str">
        <f t="shared" si="19"/>
        <v>4314</v>
      </c>
    </row>
    <row r="602" spans="2:8">
      <c r="B602" s="198">
        <v>42609</v>
      </c>
      <c r="C602" s="325">
        <v>100</v>
      </c>
      <c r="D602" s="325">
        <f t="shared" si="18"/>
        <v>2.5</v>
      </c>
      <c r="E602" s="261">
        <v>97.5</v>
      </c>
      <c r="F602" s="202" t="s">
        <v>411</v>
      </c>
      <c r="G602" s="308" t="s">
        <v>3989</v>
      </c>
      <c r="H602" s="305" t="str">
        <f t="shared" si="19"/>
        <v>1021</v>
      </c>
    </row>
    <row r="603" spans="2:8">
      <c r="B603" s="198">
        <v>42610</v>
      </c>
      <c r="C603" s="325">
        <v>1000</v>
      </c>
      <c r="D603" s="325">
        <f t="shared" si="18"/>
        <v>25</v>
      </c>
      <c r="E603" s="261">
        <v>975</v>
      </c>
      <c r="F603" s="202" t="s">
        <v>403</v>
      </c>
      <c r="G603" s="308" t="s">
        <v>4263</v>
      </c>
      <c r="H603" s="305" t="str">
        <f t="shared" si="19"/>
        <v>2942</v>
      </c>
    </row>
    <row r="604" spans="2:8">
      <c r="B604" s="198">
        <v>42610</v>
      </c>
      <c r="C604" s="325">
        <v>50</v>
      </c>
      <c r="D604" s="325">
        <f t="shared" si="18"/>
        <v>1.6000000000000014</v>
      </c>
      <c r="E604" s="261">
        <v>48.4</v>
      </c>
      <c r="F604" s="202" t="s">
        <v>412</v>
      </c>
      <c r="G604" s="308" t="s">
        <v>4264</v>
      </c>
      <c r="H604" s="305" t="str">
        <f t="shared" si="19"/>
        <v>3581</v>
      </c>
    </row>
    <row r="605" spans="2:8">
      <c r="B605" s="198">
        <v>42610</v>
      </c>
      <c r="C605" s="325">
        <v>100</v>
      </c>
      <c r="D605" s="325">
        <f t="shared" si="18"/>
        <v>2.5</v>
      </c>
      <c r="E605" s="261">
        <v>97.5</v>
      </c>
      <c r="F605" s="202" t="s">
        <v>403</v>
      </c>
      <c r="G605" s="308" t="s">
        <v>3989</v>
      </c>
      <c r="H605" s="305" t="str">
        <f t="shared" si="19"/>
        <v>1021</v>
      </c>
    </row>
    <row r="606" spans="2:8">
      <c r="B606" s="198">
        <v>42610</v>
      </c>
      <c r="C606" s="325">
        <v>900</v>
      </c>
      <c r="D606" s="325">
        <f t="shared" si="18"/>
        <v>22.5</v>
      </c>
      <c r="E606" s="261">
        <v>877.5</v>
      </c>
      <c r="F606" s="202" t="s">
        <v>411</v>
      </c>
      <c r="G606" s="308" t="s">
        <v>4265</v>
      </c>
      <c r="H606" s="305" t="str">
        <f t="shared" si="19"/>
        <v>8734</v>
      </c>
    </row>
    <row r="607" spans="2:8">
      <c r="B607" s="198">
        <v>42610</v>
      </c>
      <c r="C607" s="325">
        <v>4000</v>
      </c>
      <c r="D607" s="325">
        <f t="shared" si="18"/>
        <v>100</v>
      </c>
      <c r="E607" s="261">
        <v>3900</v>
      </c>
      <c r="F607" s="202" t="s">
        <v>394</v>
      </c>
      <c r="G607" s="308" t="s">
        <v>4081</v>
      </c>
      <c r="H607" s="305" t="str">
        <f t="shared" si="19"/>
        <v>8171</v>
      </c>
    </row>
    <row r="608" spans="2:8">
      <c r="B608" s="198">
        <v>42610</v>
      </c>
      <c r="C608" s="325">
        <v>1000</v>
      </c>
      <c r="D608" s="325">
        <f t="shared" si="18"/>
        <v>25</v>
      </c>
      <c r="E608" s="261">
        <v>975</v>
      </c>
      <c r="F608" s="202" t="s">
        <v>403</v>
      </c>
      <c r="G608" s="308" t="s">
        <v>4266</v>
      </c>
      <c r="H608" s="305" t="str">
        <f t="shared" si="19"/>
        <v>0248</v>
      </c>
    </row>
    <row r="609" spans="2:8">
      <c r="B609" s="198">
        <v>42610</v>
      </c>
      <c r="C609" s="325">
        <v>1000</v>
      </c>
      <c r="D609" s="325">
        <f t="shared" si="18"/>
        <v>25</v>
      </c>
      <c r="E609" s="261">
        <v>975</v>
      </c>
      <c r="F609" s="202" t="s">
        <v>405</v>
      </c>
      <c r="G609" s="308" t="s">
        <v>4266</v>
      </c>
      <c r="H609" s="305" t="str">
        <f t="shared" si="19"/>
        <v>0248</v>
      </c>
    </row>
    <row r="610" spans="2:8">
      <c r="B610" s="198">
        <v>42610</v>
      </c>
      <c r="C610" s="325">
        <v>100</v>
      </c>
      <c r="D610" s="325">
        <f t="shared" si="18"/>
        <v>2.5</v>
      </c>
      <c r="E610" s="261">
        <v>97.5</v>
      </c>
      <c r="F610" s="202" t="s">
        <v>394</v>
      </c>
      <c r="G610" s="308" t="s">
        <v>4267</v>
      </c>
      <c r="H610" s="305" t="str">
        <f t="shared" si="19"/>
        <v>9594</v>
      </c>
    </row>
    <row r="611" spans="2:8">
      <c r="B611" s="198">
        <v>42610</v>
      </c>
      <c r="C611" s="325">
        <v>2500</v>
      </c>
      <c r="D611" s="325">
        <f t="shared" si="18"/>
        <v>62.5</v>
      </c>
      <c r="E611" s="261">
        <v>2437.5</v>
      </c>
      <c r="F611" s="202" t="s">
        <v>394</v>
      </c>
      <c r="G611" s="308" t="s">
        <v>3978</v>
      </c>
      <c r="H611" s="305" t="str">
        <f t="shared" si="19"/>
        <v>8232</v>
      </c>
    </row>
    <row r="612" spans="2:8">
      <c r="B612" s="198">
        <v>42610</v>
      </c>
      <c r="C612" s="325">
        <v>1000</v>
      </c>
      <c r="D612" s="325">
        <f t="shared" si="18"/>
        <v>25</v>
      </c>
      <c r="E612" s="261">
        <v>975</v>
      </c>
      <c r="F612" s="202" t="s">
        <v>414</v>
      </c>
      <c r="G612" s="308" t="s">
        <v>4160</v>
      </c>
      <c r="H612" s="305" t="str">
        <f t="shared" si="19"/>
        <v>3444</v>
      </c>
    </row>
    <row r="613" spans="2:8">
      <c r="B613" s="198">
        <v>42610</v>
      </c>
      <c r="C613" s="325">
        <v>480</v>
      </c>
      <c r="D613" s="325">
        <f t="shared" si="18"/>
        <v>15.360000000000014</v>
      </c>
      <c r="E613" s="261">
        <v>464.64</v>
      </c>
      <c r="F613" s="202" t="s">
        <v>395</v>
      </c>
      <c r="G613" s="308" t="s">
        <v>4268</v>
      </c>
      <c r="H613" s="305" t="str">
        <f t="shared" si="19"/>
        <v>6071</v>
      </c>
    </row>
    <row r="614" spans="2:8">
      <c r="B614" s="198">
        <v>42610</v>
      </c>
      <c r="C614" s="325">
        <v>2000</v>
      </c>
      <c r="D614" s="325">
        <f t="shared" si="18"/>
        <v>64</v>
      </c>
      <c r="E614" s="261">
        <v>1936</v>
      </c>
      <c r="F614" s="202" t="s">
        <v>411</v>
      </c>
      <c r="G614" s="308" t="s">
        <v>4269</v>
      </c>
      <c r="H614" s="305" t="str">
        <f t="shared" si="19"/>
        <v>3520</v>
      </c>
    </row>
    <row r="615" spans="2:8">
      <c r="B615" s="198">
        <v>42610</v>
      </c>
      <c r="C615" s="325">
        <v>2400</v>
      </c>
      <c r="D615" s="325">
        <f t="shared" si="18"/>
        <v>76.800000000000182</v>
      </c>
      <c r="E615" s="261">
        <v>2323.1999999999998</v>
      </c>
      <c r="F615" s="202" t="s">
        <v>407</v>
      </c>
      <c r="G615" s="308" t="s">
        <v>4269</v>
      </c>
      <c r="H615" s="305" t="str">
        <f t="shared" si="19"/>
        <v>3520</v>
      </c>
    </row>
    <row r="616" spans="2:8">
      <c r="B616" s="198">
        <v>42610</v>
      </c>
      <c r="C616" s="325">
        <v>1200</v>
      </c>
      <c r="D616" s="325">
        <f t="shared" si="18"/>
        <v>38.400000000000091</v>
      </c>
      <c r="E616" s="261">
        <v>1161.5999999999999</v>
      </c>
      <c r="F616" s="202" t="s">
        <v>413</v>
      </c>
      <c r="G616" s="308" t="s">
        <v>4269</v>
      </c>
      <c r="H616" s="305" t="str">
        <f t="shared" si="19"/>
        <v>3520</v>
      </c>
    </row>
    <row r="617" spans="2:8">
      <c r="B617" s="198">
        <v>42610</v>
      </c>
      <c r="C617" s="325">
        <v>1200</v>
      </c>
      <c r="D617" s="325">
        <f t="shared" si="18"/>
        <v>38.400000000000091</v>
      </c>
      <c r="E617" s="261">
        <v>1161.5999999999999</v>
      </c>
      <c r="F617" s="202" t="s">
        <v>412</v>
      </c>
      <c r="G617" s="308" t="s">
        <v>4269</v>
      </c>
      <c r="H617" s="305" t="str">
        <f t="shared" si="19"/>
        <v>3520</v>
      </c>
    </row>
    <row r="618" spans="2:8">
      <c r="B618" s="198">
        <v>42610</v>
      </c>
      <c r="C618" s="325">
        <v>3000</v>
      </c>
      <c r="D618" s="325">
        <f t="shared" si="18"/>
        <v>75</v>
      </c>
      <c r="E618" s="261">
        <v>2925</v>
      </c>
      <c r="F618" s="202" t="s">
        <v>401</v>
      </c>
      <c r="G618" s="308" t="s">
        <v>4270</v>
      </c>
      <c r="H618" s="305" t="str">
        <f t="shared" si="19"/>
        <v>5700</v>
      </c>
    </row>
    <row r="619" spans="2:8">
      <c r="B619" s="198">
        <v>42611</v>
      </c>
      <c r="C619" s="325">
        <v>100</v>
      </c>
      <c r="D619" s="325">
        <f t="shared" si="18"/>
        <v>2.5</v>
      </c>
      <c r="E619" s="261">
        <v>97.5</v>
      </c>
      <c r="F619" s="202" t="s">
        <v>411</v>
      </c>
      <c r="G619" s="308" t="s">
        <v>4271</v>
      </c>
      <c r="H619" s="305" t="str">
        <f t="shared" si="19"/>
        <v>8492</v>
      </c>
    </row>
    <row r="620" spans="2:8">
      <c r="B620" s="198">
        <v>42611</v>
      </c>
      <c r="C620" s="325">
        <v>100</v>
      </c>
      <c r="D620" s="325">
        <f t="shared" si="18"/>
        <v>2.5</v>
      </c>
      <c r="E620" s="261">
        <v>97.5</v>
      </c>
      <c r="F620" s="202" t="s">
        <v>405</v>
      </c>
      <c r="G620" s="308" t="s">
        <v>3989</v>
      </c>
      <c r="H620" s="305" t="str">
        <f t="shared" si="19"/>
        <v>1021</v>
      </c>
    </row>
    <row r="621" spans="2:8">
      <c r="B621" s="198">
        <v>42611</v>
      </c>
      <c r="C621" s="325">
        <v>1000</v>
      </c>
      <c r="D621" s="325">
        <f t="shared" si="18"/>
        <v>55</v>
      </c>
      <c r="E621" s="261">
        <v>945</v>
      </c>
      <c r="F621" s="202" t="s">
        <v>403</v>
      </c>
      <c r="G621" s="308" t="s">
        <v>4272</v>
      </c>
      <c r="H621" s="305" t="str">
        <f t="shared" si="19"/>
        <v>8048</v>
      </c>
    </row>
    <row r="622" spans="2:8">
      <c r="B622" s="198">
        <v>42611</v>
      </c>
      <c r="C622" s="325">
        <v>1000</v>
      </c>
      <c r="D622" s="325">
        <f t="shared" si="18"/>
        <v>25</v>
      </c>
      <c r="E622" s="261">
        <v>975</v>
      </c>
      <c r="F622" s="202" t="s">
        <v>412</v>
      </c>
      <c r="G622" s="308" t="s">
        <v>4273</v>
      </c>
      <c r="H622" s="305" t="str">
        <f t="shared" si="19"/>
        <v>6635</v>
      </c>
    </row>
    <row r="623" spans="2:8">
      <c r="B623" s="198">
        <v>42611</v>
      </c>
      <c r="C623" s="325">
        <v>300</v>
      </c>
      <c r="D623" s="325">
        <f t="shared" si="18"/>
        <v>7.5</v>
      </c>
      <c r="E623" s="261">
        <v>292.5</v>
      </c>
      <c r="F623" s="202" t="s">
        <v>411</v>
      </c>
      <c r="G623" s="308" t="s">
        <v>4274</v>
      </c>
      <c r="H623" s="305" t="str">
        <f t="shared" si="19"/>
        <v>6224</v>
      </c>
    </row>
    <row r="624" spans="2:8">
      <c r="B624" s="198">
        <v>42611</v>
      </c>
      <c r="C624" s="325">
        <v>300</v>
      </c>
      <c r="D624" s="325">
        <f t="shared" si="18"/>
        <v>7.5</v>
      </c>
      <c r="E624" s="261">
        <v>292.5</v>
      </c>
      <c r="F624" s="202" t="s">
        <v>396</v>
      </c>
      <c r="G624" s="308" t="s">
        <v>4274</v>
      </c>
      <c r="H624" s="305" t="str">
        <f t="shared" si="19"/>
        <v>6224</v>
      </c>
    </row>
    <row r="625" spans="2:8">
      <c r="B625" s="198">
        <v>42611</v>
      </c>
      <c r="C625" s="325">
        <v>500</v>
      </c>
      <c r="D625" s="325">
        <f t="shared" si="18"/>
        <v>12.5</v>
      </c>
      <c r="E625" s="261">
        <v>487.5</v>
      </c>
      <c r="F625" s="202" t="s">
        <v>413</v>
      </c>
      <c r="G625" s="308" t="s">
        <v>4069</v>
      </c>
      <c r="H625" s="305" t="str">
        <f t="shared" si="19"/>
        <v>0991</v>
      </c>
    </row>
    <row r="626" spans="2:8">
      <c r="B626" s="198">
        <v>42611</v>
      </c>
      <c r="C626" s="325">
        <v>500</v>
      </c>
      <c r="D626" s="325">
        <f t="shared" si="18"/>
        <v>16</v>
      </c>
      <c r="E626" s="261">
        <v>484</v>
      </c>
      <c r="F626" s="202" t="s">
        <v>404</v>
      </c>
      <c r="G626" s="308" t="s">
        <v>4275</v>
      </c>
      <c r="H626" s="305" t="str">
        <f t="shared" si="19"/>
        <v>3871</v>
      </c>
    </row>
    <row r="627" spans="2:8">
      <c r="B627" s="198">
        <v>42611</v>
      </c>
      <c r="C627" s="325">
        <v>2000</v>
      </c>
      <c r="D627" s="325">
        <f t="shared" si="18"/>
        <v>50</v>
      </c>
      <c r="E627" s="261">
        <v>1950</v>
      </c>
      <c r="F627" s="202" t="s">
        <v>411</v>
      </c>
      <c r="G627" s="308" t="s">
        <v>4276</v>
      </c>
      <c r="H627" s="305" t="str">
        <f t="shared" si="19"/>
        <v>5765</v>
      </c>
    </row>
    <row r="628" spans="2:8">
      <c r="B628" s="198">
        <v>42611</v>
      </c>
      <c r="C628" s="325">
        <v>300</v>
      </c>
      <c r="D628" s="325">
        <f t="shared" si="18"/>
        <v>9.6000000000000227</v>
      </c>
      <c r="E628" s="261">
        <v>290.39999999999998</v>
      </c>
      <c r="F628" s="202" t="s">
        <v>394</v>
      </c>
      <c r="G628" s="308" t="s">
        <v>4277</v>
      </c>
      <c r="H628" s="305" t="str">
        <f t="shared" si="19"/>
        <v>8355</v>
      </c>
    </row>
    <row r="629" spans="2:8">
      <c r="B629" s="198">
        <v>42611</v>
      </c>
      <c r="C629" s="325">
        <v>320</v>
      </c>
      <c r="D629" s="325">
        <f t="shared" si="18"/>
        <v>9.6000000000000227</v>
      </c>
      <c r="E629" s="261">
        <v>310.39999999999998</v>
      </c>
      <c r="F629" s="202" t="s">
        <v>395</v>
      </c>
      <c r="G629" s="308" t="s">
        <v>4161</v>
      </c>
      <c r="H629" s="305" t="str">
        <f t="shared" si="19"/>
        <v>2021</v>
      </c>
    </row>
    <row r="630" spans="2:8">
      <c r="B630" s="198">
        <v>42611</v>
      </c>
      <c r="C630" s="325">
        <v>300</v>
      </c>
      <c r="D630" s="325">
        <f t="shared" si="18"/>
        <v>8.1000000000000227</v>
      </c>
      <c r="E630" s="261">
        <v>291.89999999999998</v>
      </c>
      <c r="F630" s="202" t="s">
        <v>394</v>
      </c>
      <c r="G630" s="308" t="s">
        <v>4278</v>
      </c>
      <c r="H630" s="305" t="str">
        <f t="shared" si="19"/>
        <v>0619</v>
      </c>
    </row>
    <row r="631" spans="2:8">
      <c r="B631" s="198">
        <v>42611</v>
      </c>
      <c r="C631" s="325">
        <v>1200</v>
      </c>
      <c r="D631" s="325">
        <f t="shared" si="18"/>
        <v>30</v>
      </c>
      <c r="E631" s="261">
        <v>1170</v>
      </c>
      <c r="F631" s="202" t="s">
        <v>411</v>
      </c>
      <c r="G631" s="308" t="s">
        <v>4195</v>
      </c>
      <c r="H631" s="305" t="str">
        <f t="shared" si="19"/>
        <v>2096</v>
      </c>
    </row>
    <row r="632" spans="2:8">
      <c r="B632" s="198">
        <v>42611</v>
      </c>
      <c r="C632" s="325">
        <v>3000</v>
      </c>
      <c r="D632" s="325">
        <f t="shared" si="18"/>
        <v>96</v>
      </c>
      <c r="E632" s="261">
        <v>2904</v>
      </c>
      <c r="F632" s="202" t="s">
        <v>398</v>
      </c>
      <c r="G632" s="308" t="s">
        <v>4279</v>
      </c>
      <c r="H632" s="305" t="str">
        <f t="shared" si="19"/>
        <v>2459</v>
      </c>
    </row>
    <row r="633" spans="2:8">
      <c r="B633" s="198">
        <v>42612</v>
      </c>
      <c r="C633" s="325">
        <v>1000</v>
      </c>
      <c r="D633" s="325">
        <f t="shared" si="18"/>
        <v>25</v>
      </c>
      <c r="E633" s="261">
        <v>975</v>
      </c>
      <c r="F633" s="202" t="s">
        <v>401</v>
      </c>
      <c r="G633" s="308" t="s">
        <v>4280</v>
      </c>
      <c r="H633" s="305" t="str">
        <f t="shared" si="19"/>
        <v>3331</v>
      </c>
    </row>
    <row r="634" spans="2:8">
      <c r="B634" s="198">
        <v>42612</v>
      </c>
      <c r="C634" s="325">
        <v>1000</v>
      </c>
      <c r="D634" s="325">
        <f t="shared" si="18"/>
        <v>25</v>
      </c>
      <c r="E634" s="261">
        <v>975</v>
      </c>
      <c r="F634" s="202" t="s">
        <v>411</v>
      </c>
      <c r="G634" s="308" t="s">
        <v>4281</v>
      </c>
      <c r="H634" s="305" t="str">
        <f t="shared" si="19"/>
        <v>8054</v>
      </c>
    </row>
    <row r="635" spans="2:8">
      <c r="B635" s="198">
        <v>42612</v>
      </c>
      <c r="C635" s="325">
        <v>10000</v>
      </c>
      <c r="D635" s="325">
        <f t="shared" si="18"/>
        <v>250</v>
      </c>
      <c r="E635" s="261">
        <v>9750</v>
      </c>
      <c r="F635" s="202" t="s">
        <v>394</v>
      </c>
      <c r="G635" s="308" t="s">
        <v>3937</v>
      </c>
      <c r="H635" s="305" t="str">
        <f t="shared" si="19"/>
        <v>6222</v>
      </c>
    </row>
    <row r="636" spans="2:8">
      <c r="B636" s="198">
        <v>42612</v>
      </c>
      <c r="C636" s="325">
        <v>5000</v>
      </c>
      <c r="D636" s="325">
        <f t="shared" si="18"/>
        <v>125</v>
      </c>
      <c r="E636" s="261">
        <v>4875</v>
      </c>
      <c r="F636" s="202" t="s">
        <v>404</v>
      </c>
      <c r="G636" s="308" t="s">
        <v>4113</v>
      </c>
      <c r="H636" s="305" t="str">
        <f t="shared" si="19"/>
        <v>4314</v>
      </c>
    </row>
    <row r="637" spans="2:8">
      <c r="B637" s="198">
        <v>42612</v>
      </c>
      <c r="C637" s="325">
        <v>1000</v>
      </c>
      <c r="D637" s="325">
        <f t="shared" si="18"/>
        <v>35</v>
      </c>
      <c r="E637" s="261">
        <v>965</v>
      </c>
      <c r="F637" s="202" t="s">
        <v>395</v>
      </c>
      <c r="G637" s="308" t="s">
        <v>4150</v>
      </c>
      <c r="H637" s="305" t="str">
        <f t="shared" si="19"/>
        <v>8966</v>
      </c>
    </row>
    <row r="638" spans="2:8">
      <c r="B638" s="198">
        <v>42612</v>
      </c>
      <c r="C638" s="325">
        <v>200</v>
      </c>
      <c r="D638" s="325">
        <f t="shared" si="18"/>
        <v>5</v>
      </c>
      <c r="E638" s="261">
        <v>195</v>
      </c>
      <c r="F638" s="202" t="s">
        <v>412</v>
      </c>
      <c r="G638" s="308" t="s">
        <v>4282</v>
      </c>
      <c r="H638" s="305" t="str">
        <f t="shared" si="19"/>
        <v>9054</v>
      </c>
    </row>
    <row r="639" spans="2:8">
      <c r="B639" s="198">
        <v>42612</v>
      </c>
      <c r="C639" s="325">
        <v>3603</v>
      </c>
      <c r="D639" s="325">
        <f t="shared" si="18"/>
        <v>90.079999999999927</v>
      </c>
      <c r="E639" s="261">
        <v>3512.92</v>
      </c>
      <c r="F639" s="202" t="s">
        <v>412</v>
      </c>
      <c r="G639" s="308" t="s">
        <v>3930</v>
      </c>
      <c r="H639" s="305" t="str">
        <f t="shared" si="19"/>
        <v>0022</v>
      </c>
    </row>
    <row r="640" spans="2:8">
      <c r="B640" s="198">
        <v>42612</v>
      </c>
      <c r="C640" s="325">
        <v>500</v>
      </c>
      <c r="D640" s="325">
        <f t="shared" si="18"/>
        <v>13.5</v>
      </c>
      <c r="E640" s="261">
        <v>486.5</v>
      </c>
      <c r="F640" s="202" t="s">
        <v>394</v>
      </c>
      <c r="G640" s="308" t="s">
        <v>4283</v>
      </c>
      <c r="H640" s="305" t="str">
        <f t="shared" si="19"/>
        <v>9399</v>
      </c>
    </row>
    <row r="641" spans="2:8">
      <c r="B641" s="198">
        <v>42612</v>
      </c>
      <c r="C641" s="325">
        <v>400</v>
      </c>
      <c r="D641" s="325">
        <f t="shared" si="18"/>
        <v>12</v>
      </c>
      <c r="E641" s="261">
        <v>388</v>
      </c>
      <c r="F641" s="202" t="s">
        <v>412</v>
      </c>
      <c r="G641" s="308" t="s">
        <v>4284</v>
      </c>
      <c r="H641" s="305" t="str">
        <f t="shared" si="19"/>
        <v>4966</v>
      </c>
    </row>
    <row r="642" spans="2:8">
      <c r="B642" s="198">
        <v>42612</v>
      </c>
      <c r="C642" s="325">
        <v>1000</v>
      </c>
      <c r="D642" s="325">
        <f t="shared" si="18"/>
        <v>32</v>
      </c>
      <c r="E642" s="261">
        <v>968</v>
      </c>
      <c r="F642" s="202" t="s">
        <v>397</v>
      </c>
      <c r="G642" s="308" t="s">
        <v>4269</v>
      </c>
      <c r="H642" s="305" t="str">
        <f t="shared" si="19"/>
        <v>3520</v>
      </c>
    </row>
    <row r="643" spans="2:8">
      <c r="B643" s="198">
        <v>42612</v>
      </c>
      <c r="C643" s="325">
        <v>1313</v>
      </c>
      <c r="D643" s="325">
        <f t="shared" si="18"/>
        <v>45.960000000000036</v>
      </c>
      <c r="E643" s="261">
        <v>1267.04</v>
      </c>
      <c r="F643" s="202" t="s">
        <v>407</v>
      </c>
      <c r="G643" s="308" t="s">
        <v>4285</v>
      </c>
      <c r="H643" s="305" t="str">
        <f t="shared" si="19"/>
        <v>8740</v>
      </c>
    </row>
    <row r="644" spans="2:8">
      <c r="B644" s="198">
        <v>42612</v>
      </c>
      <c r="C644" s="325">
        <v>1313</v>
      </c>
      <c r="D644" s="325">
        <f t="shared" si="18"/>
        <v>45.960000000000036</v>
      </c>
      <c r="E644" s="261">
        <v>1267.04</v>
      </c>
      <c r="F644" s="202" t="s">
        <v>407</v>
      </c>
      <c r="G644" s="308" t="s">
        <v>4285</v>
      </c>
      <c r="H644" s="305" t="str">
        <f t="shared" si="19"/>
        <v>8740</v>
      </c>
    </row>
    <row r="645" spans="2:8">
      <c r="B645" s="198">
        <v>42612</v>
      </c>
      <c r="C645" s="325">
        <v>1313</v>
      </c>
      <c r="D645" s="325">
        <f t="shared" si="18"/>
        <v>45.960000000000036</v>
      </c>
      <c r="E645" s="261">
        <v>1267.04</v>
      </c>
      <c r="F645" s="202" t="s">
        <v>403</v>
      </c>
      <c r="G645" s="308" t="s">
        <v>4285</v>
      </c>
      <c r="H645" s="305" t="str">
        <f t="shared" si="19"/>
        <v>8740</v>
      </c>
    </row>
    <row r="646" spans="2:8">
      <c r="B646" s="198">
        <v>42612</v>
      </c>
      <c r="C646" s="325">
        <v>1313</v>
      </c>
      <c r="D646" s="325">
        <f t="shared" ref="D646:D677" si="20">SUM(C646-E646)</f>
        <v>45.960000000000036</v>
      </c>
      <c r="E646" s="261">
        <v>1267.04</v>
      </c>
      <c r="F646" s="202" t="s">
        <v>395</v>
      </c>
      <c r="G646" s="308" t="s">
        <v>4285</v>
      </c>
      <c r="H646" s="305" t="str">
        <f t="shared" ref="H646:H677" si="21">RIGHT(G646,4)</f>
        <v>8740</v>
      </c>
    </row>
    <row r="647" spans="2:8">
      <c r="B647" s="198">
        <v>42612</v>
      </c>
      <c r="C647" s="325">
        <v>3000</v>
      </c>
      <c r="D647" s="325">
        <f t="shared" si="20"/>
        <v>75</v>
      </c>
      <c r="E647" s="261">
        <v>2925</v>
      </c>
      <c r="F647" s="202" t="s">
        <v>394</v>
      </c>
      <c r="G647" s="308" t="s">
        <v>4286</v>
      </c>
      <c r="H647" s="305" t="str">
        <f t="shared" si="21"/>
        <v>4186</v>
      </c>
    </row>
    <row r="648" spans="2:8">
      <c r="B648" s="198">
        <v>42612</v>
      </c>
      <c r="C648" s="325">
        <v>2000</v>
      </c>
      <c r="D648" s="325">
        <f t="shared" si="20"/>
        <v>60</v>
      </c>
      <c r="E648" s="261">
        <v>1940</v>
      </c>
      <c r="F648" s="202" t="s">
        <v>395</v>
      </c>
      <c r="G648" s="308" t="s">
        <v>4287</v>
      </c>
      <c r="H648" s="305" t="str">
        <f t="shared" si="21"/>
        <v>6385</v>
      </c>
    </row>
    <row r="649" spans="2:8">
      <c r="B649" s="198">
        <v>42612</v>
      </c>
      <c r="C649" s="325">
        <v>10000</v>
      </c>
      <c r="D649" s="325">
        <f t="shared" si="20"/>
        <v>250</v>
      </c>
      <c r="E649" s="261">
        <v>9750</v>
      </c>
      <c r="F649" s="202" t="s">
        <v>394</v>
      </c>
      <c r="G649" s="308" t="s">
        <v>4288</v>
      </c>
      <c r="H649" s="305" t="str">
        <f t="shared" si="21"/>
        <v>4117</v>
      </c>
    </row>
    <row r="650" spans="2:8">
      <c r="B650" s="198">
        <v>42612</v>
      </c>
      <c r="C650" s="325">
        <v>1000</v>
      </c>
      <c r="D650" s="325">
        <f t="shared" si="20"/>
        <v>25</v>
      </c>
      <c r="E650" s="261">
        <v>975</v>
      </c>
      <c r="F650" s="202" t="s">
        <v>394</v>
      </c>
      <c r="G650" s="308" t="s">
        <v>4289</v>
      </c>
      <c r="H650" s="305" t="str">
        <f t="shared" si="21"/>
        <v>8772</v>
      </c>
    </row>
    <row r="651" spans="2:8">
      <c r="B651" s="198">
        <v>42612</v>
      </c>
      <c r="C651" s="325">
        <v>1000</v>
      </c>
      <c r="D651" s="325">
        <f t="shared" si="20"/>
        <v>35</v>
      </c>
      <c r="E651" s="261">
        <v>965</v>
      </c>
      <c r="F651" s="202" t="s">
        <v>403</v>
      </c>
      <c r="G651" s="308" t="s">
        <v>4290</v>
      </c>
      <c r="H651" s="305" t="str">
        <f t="shared" si="21"/>
        <v>3232</v>
      </c>
    </row>
    <row r="652" spans="2:8">
      <c r="B652" s="198">
        <v>42613</v>
      </c>
      <c r="C652" s="325">
        <v>200</v>
      </c>
      <c r="D652" s="325">
        <f t="shared" si="20"/>
        <v>6.4000000000000057</v>
      </c>
      <c r="E652" s="261">
        <v>193.6</v>
      </c>
      <c r="F652" s="202" t="s">
        <v>395</v>
      </c>
      <c r="G652" s="308" t="s">
        <v>4291</v>
      </c>
      <c r="H652" s="305" t="str">
        <f t="shared" si="21"/>
        <v>8584</v>
      </c>
    </row>
    <row r="653" spans="2:8">
      <c r="B653" s="198">
        <v>42613</v>
      </c>
      <c r="C653" s="325">
        <v>3000</v>
      </c>
      <c r="D653" s="325">
        <f t="shared" si="20"/>
        <v>75</v>
      </c>
      <c r="E653" s="261">
        <v>2925</v>
      </c>
      <c r="F653" s="202" t="s">
        <v>394</v>
      </c>
      <c r="G653" s="308" t="s">
        <v>4292</v>
      </c>
      <c r="H653" s="305" t="str">
        <f t="shared" si="21"/>
        <v>8214</v>
      </c>
    </row>
    <row r="654" spans="2:8">
      <c r="B654" s="198">
        <v>42613</v>
      </c>
      <c r="C654" s="325">
        <v>1800</v>
      </c>
      <c r="D654" s="325">
        <f t="shared" si="20"/>
        <v>63</v>
      </c>
      <c r="E654" s="261">
        <v>1737</v>
      </c>
      <c r="F654" s="202" t="s">
        <v>393</v>
      </c>
      <c r="G654" s="308" t="s">
        <v>4293</v>
      </c>
      <c r="H654" s="305" t="str">
        <f t="shared" si="21"/>
        <v>4772</v>
      </c>
    </row>
    <row r="655" spans="2:8">
      <c r="B655" s="198">
        <v>42613</v>
      </c>
      <c r="C655" s="325">
        <v>500</v>
      </c>
      <c r="D655" s="325">
        <f t="shared" si="20"/>
        <v>12.5</v>
      </c>
      <c r="E655" s="261">
        <v>487.5</v>
      </c>
      <c r="F655" s="202" t="s">
        <v>403</v>
      </c>
      <c r="G655" s="308" t="s">
        <v>3863</v>
      </c>
      <c r="H655" s="305" t="str">
        <f t="shared" si="21"/>
        <v>2122</v>
      </c>
    </row>
    <row r="656" spans="2:8">
      <c r="B656" s="198">
        <v>42613</v>
      </c>
      <c r="C656" s="325">
        <v>1000</v>
      </c>
      <c r="D656" s="325">
        <f t="shared" si="20"/>
        <v>25</v>
      </c>
      <c r="E656" s="261">
        <v>975</v>
      </c>
      <c r="F656" s="202" t="s">
        <v>403</v>
      </c>
      <c r="G656" s="308" t="s">
        <v>4107</v>
      </c>
      <c r="H656" s="305" t="str">
        <f t="shared" si="21"/>
        <v>5832</v>
      </c>
    </row>
    <row r="657" spans="2:8">
      <c r="B657" s="198">
        <v>42613</v>
      </c>
      <c r="C657" s="325">
        <v>500</v>
      </c>
      <c r="D657" s="325">
        <f t="shared" si="20"/>
        <v>12.5</v>
      </c>
      <c r="E657" s="261">
        <v>487.5</v>
      </c>
      <c r="F657" s="202" t="s">
        <v>394</v>
      </c>
      <c r="G657" s="308" t="s">
        <v>4294</v>
      </c>
      <c r="H657" s="305" t="str">
        <f t="shared" si="21"/>
        <v>2349</v>
      </c>
    </row>
    <row r="658" spans="2:8">
      <c r="B658" s="198">
        <v>42613</v>
      </c>
      <c r="C658" s="325">
        <v>1500</v>
      </c>
      <c r="D658" s="325">
        <f t="shared" si="20"/>
        <v>37.5</v>
      </c>
      <c r="E658" s="261">
        <v>1462.5</v>
      </c>
      <c r="F658" s="202" t="s">
        <v>394</v>
      </c>
      <c r="G658" s="308" t="s">
        <v>4104</v>
      </c>
      <c r="H658" s="305" t="str">
        <f t="shared" si="21"/>
        <v>6496</v>
      </c>
    </row>
    <row r="659" spans="2:8">
      <c r="B659" s="198">
        <v>42613</v>
      </c>
      <c r="C659" s="325">
        <v>500</v>
      </c>
      <c r="D659" s="325">
        <f t="shared" si="20"/>
        <v>12.5</v>
      </c>
      <c r="E659" s="261">
        <v>487.5</v>
      </c>
      <c r="F659" s="202" t="s">
        <v>394</v>
      </c>
      <c r="G659" s="308" t="s">
        <v>4295</v>
      </c>
      <c r="H659" s="305" t="str">
        <f t="shared" si="21"/>
        <v>9409</v>
      </c>
    </row>
    <row r="660" spans="2:8">
      <c r="B660" s="198">
        <v>42613</v>
      </c>
      <c r="C660" s="325">
        <v>50</v>
      </c>
      <c r="D660" s="325">
        <f t="shared" si="20"/>
        <v>1.25</v>
      </c>
      <c r="E660" s="261">
        <v>48.75</v>
      </c>
      <c r="F660" s="202" t="s">
        <v>415</v>
      </c>
      <c r="G660" s="308" t="s">
        <v>3897</v>
      </c>
      <c r="H660" s="305" t="str">
        <f t="shared" si="21"/>
        <v>1670</v>
      </c>
    </row>
    <row r="661" spans="2:8">
      <c r="B661" s="198">
        <v>42613</v>
      </c>
      <c r="C661" s="325">
        <v>2000</v>
      </c>
      <c r="D661" s="325">
        <f t="shared" si="20"/>
        <v>64</v>
      </c>
      <c r="E661" s="261">
        <v>1936</v>
      </c>
      <c r="F661" s="202" t="s">
        <v>395</v>
      </c>
      <c r="G661" s="308" t="s">
        <v>4018</v>
      </c>
      <c r="H661" s="305" t="str">
        <f t="shared" si="21"/>
        <v>1922</v>
      </c>
    </row>
    <row r="662" spans="2:8">
      <c r="B662" s="198">
        <v>42613</v>
      </c>
      <c r="C662" s="325">
        <v>300</v>
      </c>
      <c r="D662" s="325">
        <f t="shared" si="20"/>
        <v>7.5</v>
      </c>
      <c r="E662" s="261">
        <v>292.5</v>
      </c>
      <c r="F662" s="202" t="s">
        <v>403</v>
      </c>
      <c r="G662" s="308" t="s">
        <v>3907</v>
      </c>
      <c r="H662" s="305" t="str">
        <f t="shared" si="21"/>
        <v>5553</v>
      </c>
    </row>
    <row r="663" spans="2:8">
      <c r="B663" s="198">
        <v>42613</v>
      </c>
      <c r="C663" s="325">
        <v>1000</v>
      </c>
      <c r="D663" s="325">
        <f t="shared" si="20"/>
        <v>25</v>
      </c>
      <c r="E663" s="261">
        <v>975</v>
      </c>
      <c r="F663" s="202" t="s">
        <v>411</v>
      </c>
      <c r="G663" s="308" t="s">
        <v>4095</v>
      </c>
      <c r="H663" s="305" t="str">
        <f t="shared" si="21"/>
        <v>3660</v>
      </c>
    </row>
    <row r="664" spans="2:8">
      <c r="B664" s="198">
        <v>42613</v>
      </c>
      <c r="C664" s="325">
        <v>300</v>
      </c>
      <c r="D664" s="325">
        <f t="shared" si="20"/>
        <v>7.5</v>
      </c>
      <c r="E664" s="261">
        <v>292.5</v>
      </c>
      <c r="F664" s="202" t="s">
        <v>416</v>
      </c>
      <c r="G664" s="308" t="s">
        <v>4225</v>
      </c>
      <c r="H664" s="305" t="str">
        <f t="shared" si="21"/>
        <v>1191</v>
      </c>
    </row>
    <row r="665" spans="2:8">
      <c r="B665" s="198">
        <v>42613</v>
      </c>
      <c r="C665" s="325">
        <v>500</v>
      </c>
      <c r="D665" s="325">
        <f t="shared" si="20"/>
        <v>16</v>
      </c>
      <c r="E665" s="261">
        <v>484</v>
      </c>
      <c r="F665" s="202" t="s">
        <v>413</v>
      </c>
      <c r="G665" s="308" t="s">
        <v>4296</v>
      </c>
      <c r="H665" s="305" t="str">
        <f t="shared" si="21"/>
        <v>3947</v>
      </c>
    </row>
    <row r="666" spans="2:8">
      <c r="B666" s="198">
        <v>42613</v>
      </c>
      <c r="C666" s="325">
        <v>100</v>
      </c>
      <c r="D666" s="325">
        <f t="shared" si="20"/>
        <v>2.5</v>
      </c>
      <c r="E666" s="261">
        <v>97.5</v>
      </c>
      <c r="F666" s="202" t="s">
        <v>411</v>
      </c>
      <c r="G666" s="308" t="s">
        <v>4271</v>
      </c>
      <c r="H666" s="305" t="str">
        <f t="shared" si="21"/>
        <v>8492</v>
      </c>
    </row>
    <row r="667" spans="2:8">
      <c r="B667" s="198">
        <v>42613</v>
      </c>
      <c r="C667" s="325">
        <v>1000</v>
      </c>
      <c r="D667" s="325">
        <f t="shared" si="20"/>
        <v>25</v>
      </c>
      <c r="E667" s="261">
        <v>975</v>
      </c>
      <c r="F667" s="202" t="s">
        <v>417</v>
      </c>
      <c r="G667" s="308" t="s">
        <v>4056</v>
      </c>
      <c r="H667" s="305" t="str">
        <f t="shared" si="21"/>
        <v>1209</v>
      </c>
    </row>
    <row r="668" spans="2:8">
      <c r="B668" s="198">
        <v>42613</v>
      </c>
      <c r="C668" s="325">
        <v>4000</v>
      </c>
      <c r="D668" s="325">
        <f t="shared" si="20"/>
        <v>100</v>
      </c>
      <c r="E668" s="261">
        <v>3900</v>
      </c>
      <c r="F668" s="202" t="s">
        <v>411</v>
      </c>
      <c r="G668" s="308" t="s">
        <v>4297</v>
      </c>
      <c r="H668" s="305" t="str">
        <f t="shared" si="21"/>
        <v>1697</v>
      </c>
    </row>
    <row r="669" spans="2:8">
      <c r="B669" s="198">
        <v>42613</v>
      </c>
      <c r="C669" s="325">
        <v>300</v>
      </c>
      <c r="D669" s="325">
        <f t="shared" si="20"/>
        <v>7.5</v>
      </c>
      <c r="E669" s="261">
        <v>292.5</v>
      </c>
      <c r="F669" s="202" t="s">
        <v>411</v>
      </c>
      <c r="G669" s="308" t="s">
        <v>4198</v>
      </c>
      <c r="H669" s="305" t="str">
        <f t="shared" si="21"/>
        <v>5886</v>
      </c>
    </row>
    <row r="670" spans="2:8">
      <c r="B670" s="198">
        <v>42613</v>
      </c>
      <c r="C670" s="325">
        <v>500</v>
      </c>
      <c r="D670" s="325">
        <f t="shared" si="20"/>
        <v>12.5</v>
      </c>
      <c r="E670" s="261">
        <v>487.5</v>
      </c>
      <c r="F670" s="202" t="s">
        <v>400</v>
      </c>
      <c r="G670" s="308" t="s">
        <v>4298</v>
      </c>
      <c r="H670" s="305" t="str">
        <f t="shared" si="21"/>
        <v>2880</v>
      </c>
    </row>
    <row r="671" spans="2:8">
      <c r="B671" s="198">
        <v>42613</v>
      </c>
      <c r="C671" s="325">
        <v>1000</v>
      </c>
      <c r="D671" s="325">
        <f t="shared" si="20"/>
        <v>25</v>
      </c>
      <c r="E671" s="261">
        <v>975</v>
      </c>
      <c r="F671" s="202" t="s">
        <v>417</v>
      </c>
      <c r="G671" s="308" t="s">
        <v>3964</v>
      </c>
      <c r="H671" s="305" t="str">
        <f t="shared" si="21"/>
        <v>1916</v>
      </c>
    </row>
    <row r="672" spans="2:8">
      <c r="B672" s="198">
        <v>42613</v>
      </c>
      <c r="C672" s="325">
        <v>5839</v>
      </c>
      <c r="D672" s="325">
        <f t="shared" si="20"/>
        <v>145.97999999999956</v>
      </c>
      <c r="E672" s="261">
        <v>5693.02</v>
      </c>
      <c r="F672" s="202" t="s">
        <v>415</v>
      </c>
      <c r="G672" s="308" t="s">
        <v>4113</v>
      </c>
      <c r="H672" s="305" t="str">
        <f t="shared" si="21"/>
        <v>4314</v>
      </c>
    </row>
    <row r="673" spans="2:8">
      <c r="B673" s="198">
        <v>42613</v>
      </c>
      <c r="C673" s="325">
        <v>30</v>
      </c>
      <c r="D673" s="325">
        <f t="shared" si="20"/>
        <v>1.5</v>
      </c>
      <c r="E673" s="261">
        <v>28.5</v>
      </c>
      <c r="F673" s="202" t="s">
        <v>403</v>
      </c>
      <c r="G673" s="308" t="s">
        <v>4299</v>
      </c>
      <c r="H673" s="305" t="str">
        <f t="shared" si="21"/>
        <v>4211</v>
      </c>
    </row>
    <row r="674" spans="2:8">
      <c r="B674" s="198">
        <v>42613</v>
      </c>
      <c r="C674" s="325">
        <v>200</v>
      </c>
      <c r="D674" s="325">
        <f t="shared" si="20"/>
        <v>11</v>
      </c>
      <c r="E674" s="261">
        <v>189</v>
      </c>
      <c r="F674" s="202" t="s">
        <v>411</v>
      </c>
      <c r="G674" s="308" t="s">
        <v>4300</v>
      </c>
      <c r="H674" s="305" t="str">
        <f t="shared" si="21"/>
        <v>1674</v>
      </c>
    </row>
    <row r="675" spans="2:8">
      <c r="B675" s="198">
        <v>42613</v>
      </c>
      <c r="C675" s="325">
        <v>200</v>
      </c>
      <c r="D675" s="325">
        <f t="shared" si="20"/>
        <v>11</v>
      </c>
      <c r="E675" s="261">
        <v>189</v>
      </c>
      <c r="F675" s="202" t="s">
        <v>415</v>
      </c>
      <c r="G675" s="308" t="s">
        <v>4300</v>
      </c>
      <c r="H675" s="305" t="str">
        <f t="shared" si="21"/>
        <v>1674</v>
      </c>
    </row>
    <row r="676" spans="2:8">
      <c r="B676" s="198">
        <v>42613</v>
      </c>
      <c r="C676" s="325">
        <v>1000</v>
      </c>
      <c r="D676" s="325">
        <f t="shared" si="20"/>
        <v>25</v>
      </c>
      <c r="E676" s="261">
        <v>975</v>
      </c>
      <c r="F676" s="202" t="s">
        <v>412</v>
      </c>
      <c r="G676" s="308" t="s">
        <v>3997</v>
      </c>
      <c r="H676" s="305" t="str">
        <f t="shared" si="21"/>
        <v>1997</v>
      </c>
    </row>
    <row r="677" spans="2:8">
      <c r="B677" s="198">
        <v>42613</v>
      </c>
      <c r="C677" s="325">
        <v>961</v>
      </c>
      <c r="D677" s="325">
        <f t="shared" si="20"/>
        <v>30.759999999999991</v>
      </c>
      <c r="E677" s="261">
        <v>930.24</v>
      </c>
      <c r="F677" s="202" t="s">
        <v>395</v>
      </c>
      <c r="G677" s="308" t="s">
        <v>4301</v>
      </c>
      <c r="H677" s="305" t="str">
        <f t="shared" si="21"/>
        <v>4917</v>
      </c>
    </row>
    <row r="678" spans="2:8" ht="14.25">
      <c r="B678" s="326" t="s">
        <v>5100</v>
      </c>
      <c r="C678" s="327">
        <f>SUM(C5:C677)</f>
        <v>1133541.48</v>
      </c>
      <c r="D678" s="327">
        <f>SUM(D5:D677)</f>
        <v>30499.909999999989</v>
      </c>
      <c r="E678" s="327">
        <f>SUM(E5:E677)</f>
        <v>1103041.5700000003</v>
      </c>
    </row>
  </sheetData>
  <sheetProtection algorithmName="SHA-512" hashValue="5yqPVsy3+f6LlXbMbqL91wTApS73nS6Iqn9w6pPSUkW+MNgx4WjlUsWsYv4I12wKAvi5hzcxuZtdsrBxO87cEQ==" saltValue="eFLXqRQe2ZspdLsPjxPAJA==" spinCount="100000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H1769"/>
  <sheetViews>
    <sheetView zoomScale="85" zoomScaleNormal="85" zoomScalePageLayoutView="85" workbookViewId="0">
      <selection activeCell="A4" sqref="A4"/>
    </sheetView>
  </sheetViews>
  <sheetFormatPr defaultColWidth="8.85546875" defaultRowHeight="15"/>
  <cols>
    <col min="1" max="1" width="8.85546875" style="93"/>
    <col min="2" max="2" width="21.7109375" style="94" customWidth="1"/>
    <col min="3" max="3" width="40" style="95" customWidth="1"/>
    <col min="4" max="4" width="33.7109375" style="95" customWidth="1"/>
    <col min="5" max="16384" width="8.85546875" style="93"/>
  </cols>
  <sheetData>
    <row r="1" spans="2:8" ht="36.6" customHeight="1">
      <c r="B1" s="89"/>
      <c r="C1" s="345" t="s">
        <v>147</v>
      </c>
      <c r="D1" s="345"/>
      <c r="E1" s="345"/>
    </row>
    <row r="2" spans="2:8">
      <c r="B2" s="90" t="s">
        <v>13</v>
      </c>
      <c r="C2" s="91">
        <f>SUM(C6:C1266)</f>
        <v>67640.080000000016</v>
      </c>
      <c r="D2" s="101"/>
    </row>
    <row r="4" spans="2:8" s="102" customFormat="1" ht="41.45" customHeight="1">
      <c r="B4" s="346" t="s">
        <v>17</v>
      </c>
      <c r="C4" s="347"/>
      <c r="D4" s="348"/>
    </row>
    <row r="5" spans="2:8">
      <c r="B5" s="96" t="s">
        <v>9</v>
      </c>
      <c r="C5" s="97" t="s">
        <v>10</v>
      </c>
      <c r="D5" s="103" t="s">
        <v>11</v>
      </c>
      <c r="G5" s="99"/>
      <c r="H5" s="99"/>
    </row>
    <row r="6" spans="2:8">
      <c r="B6" s="210">
        <v>42583</v>
      </c>
      <c r="C6" s="218">
        <v>26</v>
      </c>
      <c r="D6" s="211" t="s">
        <v>1363</v>
      </c>
    </row>
    <row r="7" spans="2:8">
      <c r="B7" s="210">
        <v>42583</v>
      </c>
      <c r="C7" s="218">
        <v>25</v>
      </c>
      <c r="D7" s="211" t="s">
        <v>1364</v>
      </c>
    </row>
    <row r="8" spans="2:8">
      <c r="B8" s="210">
        <v>42584</v>
      </c>
      <c r="C8" s="218">
        <v>5.04</v>
      </c>
      <c r="D8" s="211" t="s">
        <v>1365</v>
      </c>
    </row>
    <row r="9" spans="2:8">
      <c r="B9" s="210">
        <v>42584</v>
      </c>
      <c r="C9" s="218">
        <v>77.5</v>
      </c>
      <c r="D9" s="211" t="s">
        <v>1366</v>
      </c>
    </row>
    <row r="10" spans="2:8">
      <c r="B10" s="210">
        <v>42584</v>
      </c>
      <c r="C10" s="218">
        <v>5.04</v>
      </c>
      <c r="D10" s="211" t="s">
        <v>1365</v>
      </c>
    </row>
    <row r="11" spans="2:8">
      <c r="B11" s="210">
        <v>42584</v>
      </c>
      <c r="C11" s="218">
        <v>77.5</v>
      </c>
      <c r="D11" s="211" t="s">
        <v>1366</v>
      </c>
    </row>
    <row r="12" spans="2:8">
      <c r="B12" s="210">
        <v>42584</v>
      </c>
      <c r="C12" s="218">
        <v>293.29000000000002</v>
      </c>
      <c r="D12" s="211" t="s">
        <v>1073</v>
      </c>
    </row>
    <row r="13" spans="2:8">
      <c r="B13" s="210">
        <v>42584</v>
      </c>
      <c r="C13" s="218">
        <v>11.56</v>
      </c>
      <c r="D13" s="211" t="s">
        <v>1367</v>
      </c>
    </row>
    <row r="14" spans="2:8">
      <c r="B14" s="210">
        <v>42584</v>
      </c>
      <c r="C14" s="218">
        <v>142.96</v>
      </c>
      <c r="D14" s="211" t="s">
        <v>449</v>
      </c>
    </row>
    <row r="15" spans="2:8">
      <c r="B15" s="210">
        <v>42584</v>
      </c>
      <c r="C15" s="218">
        <v>66.489999999999995</v>
      </c>
      <c r="D15" s="211" t="s">
        <v>1368</v>
      </c>
    </row>
    <row r="16" spans="2:8">
      <c r="B16" s="210">
        <v>42584</v>
      </c>
      <c r="C16" s="218">
        <v>392.81</v>
      </c>
      <c r="D16" s="211" t="s">
        <v>1369</v>
      </c>
    </row>
    <row r="17" spans="2:4">
      <c r="B17" s="210">
        <v>42584</v>
      </c>
      <c r="C17" s="218">
        <v>31.34</v>
      </c>
      <c r="D17" s="211" t="s">
        <v>1370</v>
      </c>
    </row>
    <row r="18" spans="2:4">
      <c r="B18" s="210">
        <v>42584</v>
      </c>
      <c r="C18" s="218">
        <v>550.04999999999995</v>
      </c>
      <c r="D18" s="211" t="s">
        <v>1371</v>
      </c>
    </row>
    <row r="19" spans="2:4">
      <c r="B19" s="210">
        <v>42584</v>
      </c>
      <c r="C19" s="218">
        <v>199.47</v>
      </c>
      <c r="D19" s="211" t="s">
        <v>1372</v>
      </c>
    </row>
    <row r="20" spans="2:4">
      <c r="B20" s="210">
        <v>42584</v>
      </c>
      <c r="C20" s="218">
        <v>400.69</v>
      </c>
      <c r="D20" s="211" t="s">
        <v>1373</v>
      </c>
    </row>
    <row r="21" spans="2:4">
      <c r="B21" s="210">
        <v>42584</v>
      </c>
      <c r="C21" s="218">
        <v>19.95</v>
      </c>
      <c r="D21" s="211" t="s">
        <v>1374</v>
      </c>
    </row>
    <row r="22" spans="2:4">
      <c r="B22" s="210">
        <v>42584</v>
      </c>
      <c r="C22" s="218">
        <v>143.91999999999999</v>
      </c>
      <c r="D22" s="211" t="s">
        <v>1375</v>
      </c>
    </row>
    <row r="23" spans="2:4">
      <c r="B23" s="210">
        <v>42584</v>
      </c>
      <c r="C23" s="218">
        <v>202.85</v>
      </c>
      <c r="D23" s="211" t="s">
        <v>1376</v>
      </c>
    </row>
    <row r="24" spans="2:4">
      <c r="B24" s="210">
        <v>42584</v>
      </c>
      <c r="C24" s="218">
        <v>76.58</v>
      </c>
      <c r="D24" s="211" t="s">
        <v>1377</v>
      </c>
    </row>
    <row r="25" spans="2:4">
      <c r="B25" s="210">
        <v>42584</v>
      </c>
      <c r="C25" s="218">
        <v>100.6</v>
      </c>
      <c r="D25" s="211" t="s">
        <v>1378</v>
      </c>
    </row>
    <row r="26" spans="2:4">
      <c r="B26" s="210">
        <v>42584</v>
      </c>
      <c r="C26" s="218">
        <v>0.66</v>
      </c>
      <c r="D26" s="211" t="s">
        <v>1379</v>
      </c>
    </row>
    <row r="27" spans="2:4">
      <c r="B27" s="210">
        <v>42584</v>
      </c>
      <c r="C27" s="218">
        <v>536.17999999999995</v>
      </c>
      <c r="D27" s="211" t="s">
        <v>1380</v>
      </c>
    </row>
    <row r="28" spans="2:4">
      <c r="B28" s="210">
        <v>42585</v>
      </c>
      <c r="C28" s="218">
        <v>0.65</v>
      </c>
      <c r="D28" s="211" t="s">
        <v>1381</v>
      </c>
    </row>
    <row r="29" spans="2:4">
      <c r="B29" s="210">
        <v>42585</v>
      </c>
      <c r="C29" s="218">
        <v>98.27</v>
      </c>
      <c r="D29" s="211" t="s">
        <v>1382</v>
      </c>
    </row>
    <row r="30" spans="2:4">
      <c r="B30" s="210">
        <v>42585</v>
      </c>
      <c r="C30" s="218">
        <v>155.61000000000001</v>
      </c>
      <c r="D30" s="211" t="s">
        <v>1383</v>
      </c>
    </row>
    <row r="31" spans="2:4">
      <c r="B31" s="210">
        <v>42585</v>
      </c>
      <c r="C31" s="218">
        <v>7.2</v>
      </c>
      <c r="D31" s="211" t="s">
        <v>1384</v>
      </c>
    </row>
    <row r="32" spans="2:4">
      <c r="B32" s="210">
        <v>42585</v>
      </c>
      <c r="C32" s="218">
        <v>319.69</v>
      </c>
      <c r="D32" s="211" t="s">
        <v>1385</v>
      </c>
    </row>
    <row r="33" spans="2:4">
      <c r="B33" s="210">
        <v>42585</v>
      </c>
      <c r="C33" s="218">
        <v>65.510000000000005</v>
      </c>
      <c r="D33" s="211" t="s">
        <v>1386</v>
      </c>
    </row>
    <row r="34" spans="2:4">
      <c r="B34" s="210">
        <v>42585</v>
      </c>
      <c r="C34" s="218">
        <v>17.57</v>
      </c>
      <c r="D34" s="211" t="s">
        <v>1387</v>
      </c>
    </row>
    <row r="35" spans="2:4">
      <c r="B35" s="210">
        <v>42585</v>
      </c>
      <c r="C35" s="218">
        <v>3.07</v>
      </c>
      <c r="D35" s="211" t="s">
        <v>1388</v>
      </c>
    </row>
    <row r="36" spans="2:4">
      <c r="B36" s="210">
        <v>42585</v>
      </c>
      <c r="C36" s="218">
        <v>371.64</v>
      </c>
      <c r="D36" s="211" t="s">
        <v>1373</v>
      </c>
    </row>
    <row r="37" spans="2:4">
      <c r="B37" s="210">
        <v>42585</v>
      </c>
      <c r="C37" s="218">
        <v>68.709999999999994</v>
      </c>
      <c r="D37" s="211" t="s">
        <v>1389</v>
      </c>
    </row>
    <row r="38" spans="2:4">
      <c r="B38" s="210">
        <v>42585</v>
      </c>
      <c r="C38" s="218">
        <v>28.56</v>
      </c>
      <c r="D38" s="211" t="s">
        <v>1390</v>
      </c>
    </row>
    <row r="39" spans="2:4">
      <c r="B39" s="210">
        <v>42585</v>
      </c>
      <c r="C39" s="218">
        <v>10</v>
      </c>
      <c r="D39" s="211" t="s">
        <v>1391</v>
      </c>
    </row>
    <row r="40" spans="2:4">
      <c r="B40" s="210">
        <v>42585</v>
      </c>
      <c r="C40" s="218">
        <v>120.25</v>
      </c>
      <c r="D40" s="211" t="s">
        <v>1392</v>
      </c>
    </row>
    <row r="41" spans="2:4">
      <c r="B41" s="210">
        <v>42586</v>
      </c>
      <c r="C41" s="218">
        <v>385.09</v>
      </c>
      <c r="D41" s="211" t="s">
        <v>1393</v>
      </c>
    </row>
    <row r="42" spans="2:4">
      <c r="B42" s="210">
        <v>42589</v>
      </c>
      <c r="C42" s="218"/>
      <c r="D42" s="211" t="s">
        <v>1394</v>
      </c>
    </row>
    <row r="43" spans="2:4">
      <c r="B43" s="210">
        <v>42589</v>
      </c>
      <c r="C43" s="218">
        <v>424</v>
      </c>
      <c r="D43" s="211" t="s">
        <v>1395</v>
      </c>
    </row>
    <row r="44" spans="2:4">
      <c r="B44" s="210">
        <v>42589</v>
      </c>
      <c r="C44" s="218">
        <v>131.06</v>
      </c>
      <c r="D44" s="211" t="s">
        <v>1396</v>
      </c>
    </row>
    <row r="45" spans="2:4">
      <c r="B45" s="210">
        <v>42589</v>
      </c>
      <c r="C45" s="218">
        <v>144.16</v>
      </c>
      <c r="D45" s="211" t="s">
        <v>1397</v>
      </c>
    </row>
    <row r="46" spans="2:4">
      <c r="B46" s="210">
        <v>42589</v>
      </c>
      <c r="C46" s="218">
        <v>190.49</v>
      </c>
      <c r="D46" s="211" t="s">
        <v>1266</v>
      </c>
    </row>
    <row r="47" spans="2:4">
      <c r="B47" s="210">
        <v>42589</v>
      </c>
      <c r="C47" s="218">
        <v>0.66</v>
      </c>
      <c r="D47" s="211" t="s">
        <v>1398</v>
      </c>
    </row>
    <row r="48" spans="2:4">
      <c r="B48" s="210">
        <v>42589</v>
      </c>
      <c r="C48" s="218">
        <v>0.66</v>
      </c>
      <c r="D48" s="211" t="s">
        <v>1399</v>
      </c>
    </row>
    <row r="49" spans="2:4">
      <c r="B49" s="210">
        <v>42589</v>
      </c>
      <c r="C49" s="218">
        <v>0.66</v>
      </c>
      <c r="D49" s="211" t="s">
        <v>1400</v>
      </c>
    </row>
    <row r="50" spans="2:4">
      <c r="B50" s="210">
        <v>42589</v>
      </c>
      <c r="C50" s="218">
        <v>423.85</v>
      </c>
      <c r="D50" s="211" t="s">
        <v>1395</v>
      </c>
    </row>
    <row r="51" spans="2:4">
      <c r="B51" s="210">
        <v>42589</v>
      </c>
      <c r="C51" s="218">
        <v>84.23</v>
      </c>
      <c r="D51" s="211" t="s">
        <v>1401</v>
      </c>
    </row>
    <row r="52" spans="2:4">
      <c r="B52" s="210">
        <v>42589</v>
      </c>
      <c r="C52" s="218">
        <v>30.14</v>
      </c>
      <c r="D52" s="211" t="s">
        <v>1402</v>
      </c>
    </row>
    <row r="53" spans="2:4">
      <c r="B53" s="210">
        <v>42589</v>
      </c>
      <c r="C53" s="218">
        <v>135.85</v>
      </c>
      <c r="D53" s="211" t="s">
        <v>1403</v>
      </c>
    </row>
    <row r="54" spans="2:4">
      <c r="B54" s="210">
        <v>42589</v>
      </c>
      <c r="C54" s="218">
        <v>131.01</v>
      </c>
      <c r="D54" s="211" t="s">
        <v>1396</v>
      </c>
    </row>
    <row r="55" spans="2:4">
      <c r="B55" s="210">
        <v>42589</v>
      </c>
      <c r="C55" s="218">
        <v>144.11000000000001</v>
      </c>
      <c r="D55" s="211" t="s">
        <v>1397</v>
      </c>
    </row>
    <row r="56" spans="2:4">
      <c r="B56" s="210">
        <v>42589</v>
      </c>
      <c r="C56" s="218">
        <v>190.42</v>
      </c>
      <c r="D56" s="211" t="s">
        <v>1266</v>
      </c>
    </row>
    <row r="57" spans="2:4">
      <c r="B57" s="210">
        <v>42589</v>
      </c>
      <c r="C57" s="218">
        <v>0.66</v>
      </c>
      <c r="D57" s="211" t="s">
        <v>1400</v>
      </c>
    </row>
    <row r="58" spans="2:4">
      <c r="B58" s="210">
        <v>42590</v>
      </c>
      <c r="C58" s="218">
        <v>79.05</v>
      </c>
      <c r="D58" s="211" t="s">
        <v>1404</v>
      </c>
    </row>
    <row r="59" spans="2:4">
      <c r="B59" s="210">
        <v>42590</v>
      </c>
      <c r="C59" s="218">
        <v>2.4300000000000002</v>
      </c>
      <c r="D59" s="211" t="s">
        <v>1405</v>
      </c>
    </row>
    <row r="60" spans="2:4">
      <c r="B60" s="210">
        <v>42590</v>
      </c>
      <c r="C60" s="218">
        <v>15</v>
      </c>
      <c r="D60" s="211" t="s">
        <v>1406</v>
      </c>
    </row>
    <row r="61" spans="2:4">
      <c r="B61" s="210">
        <v>42590</v>
      </c>
      <c r="C61" s="218">
        <v>4</v>
      </c>
      <c r="D61" s="211" t="s">
        <v>460</v>
      </c>
    </row>
    <row r="62" spans="2:4">
      <c r="B62" s="210">
        <v>42590</v>
      </c>
      <c r="C62" s="218">
        <v>65.319999999999993</v>
      </c>
      <c r="D62" s="211" t="s">
        <v>1407</v>
      </c>
    </row>
    <row r="63" spans="2:4">
      <c r="B63" s="210">
        <v>42590</v>
      </c>
      <c r="C63" s="218">
        <v>2.59</v>
      </c>
      <c r="D63" s="211" t="s">
        <v>1408</v>
      </c>
    </row>
    <row r="64" spans="2:4">
      <c r="B64" s="210">
        <v>42590</v>
      </c>
      <c r="C64" s="218">
        <v>58.96</v>
      </c>
      <c r="D64" s="211" t="s">
        <v>1409</v>
      </c>
    </row>
    <row r="65" spans="2:4">
      <c r="B65" s="210">
        <v>42591</v>
      </c>
      <c r="C65" s="218">
        <v>56.38</v>
      </c>
      <c r="D65" s="211" t="s">
        <v>1410</v>
      </c>
    </row>
    <row r="66" spans="2:4">
      <c r="B66" s="210">
        <v>42591</v>
      </c>
      <c r="C66" s="218">
        <v>2.58</v>
      </c>
      <c r="D66" s="211" t="s">
        <v>1364</v>
      </c>
    </row>
    <row r="67" spans="2:4">
      <c r="B67" s="210">
        <v>42592</v>
      </c>
      <c r="C67" s="218">
        <v>65.510000000000005</v>
      </c>
      <c r="D67" s="211" t="s">
        <v>1411</v>
      </c>
    </row>
    <row r="68" spans="2:4">
      <c r="B68" s="210">
        <v>42593</v>
      </c>
      <c r="C68" s="218">
        <v>10000</v>
      </c>
      <c r="D68" s="211" t="s">
        <v>1412</v>
      </c>
    </row>
    <row r="69" spans="2:4">
      <c r="B69" s="210">
        <v>42593</v>
      </c>
      <c r="C69" s="218">
        <v>40</v>
      </c>
      <c r="D69" s="211" t="s">
        <v>1413</v>
      </c>
    </row>
    <row r="70" spans="2:4">
      <c r="B70" s="210">
        <v>42593</v>
      </c>
      <c r="C70" s="218">
        <v>39</v>
      </c>
      <c r="D70" s="211" t="s">
        <v>1414</v>
      </c>
    </row>
    <row r="71" spans="2:4">
      <c r="B71" s="210">
        <v>42593</v>
      </c>
      <c r="C71" s="218">
        <v>26</v>
      </c>
      <c r="D71" s="211" t="s">
        <v>1415</v>
      </c>
    </row>
    <row r="72" spans="2:4">
      <c r="B72" s="210">
        <v>42593</v>
      </c>
      <c r="C72" s="218">
        <v>12</v>
      </c>
      <c r="D72" s="211" t="s">
        <v>1416</v>
      </c>
    </row>
    <row r="73" spans="2:4">
      <c r="B73" s="210">
        <v>42593</v>
      </c>
      <c r="C73" s="218">
        <v>524.08000000000004</v>
      </c>
      <c r="D73" s="211" t="s">
        <v>1417</v>
      </c>
    </row>
    <row r="74" spans="2:4">
      <c r="B74" s="210">
        <v>42593</v>
      </c>
      <c r="C74" s="218">
        <v>152.52000000000001</v>
      </c>
      <c r="D74" s="211" t="s">
        <v>1418</v>
      </c>
    </row>
    <row r="75" spans="2:4">
      <c r="B75" s="210">
        <v>42593</v>
      </c>
      <c r="C75" s="218">
        <v>463.67</v>
      </c>
      <c r="D75" s="211" t="s">
        <v>1419</v>
      </c>
    </row>
    <row r="76" spans="2:4">
      <c r="B76" s="210">
        <v>42593</v>
      </c>
      <c r="C76" s="218">
        <v>0.66</v>
      </c>
      <c r="D76" s="211" t="s">
        <v>1407</v>
      </c>
    </row>
    <row r="77" spans="2:4">
      <c r="B77" s="210">
        <v>42593</v>
      </c>
      <c r="C77" s="218">
        <v>0.66</v>
      </c>
      <c r="D77" s="211" t="s">
        <v>1367</v>
      </c>
    </row>
    <row r="78" spans="2:4">
      <c r="B78" s="210">
        <v>42594</v>
      </c>
      <c r="C78" s="218">
        <v>6.81</v>
      </c>
      <c r="D78" s="211" t="s">
        <v>1420</v>
      </c>
    </row>
    <row r="79" spans="2:4">
      <c r="B79" s="210">
        <v>42594</v>
      </c>
      <c r="C79" s="218">
        <v>3</v>
      </c>
      <c r="D79" s="211" t="s">
        <v>507</v>
      </c>
    </row>
    <row r="80" spans="2:4">
      <c r="B80" s="210">
        <v>42594</v>
      </c>
      <c r="C80" s="218">
        <v>9</v>
      </c>
      <c r="D80" s="211" t="s">
        <v>1421</v>
      </c>
    </row>
    <row r="81" spans="2:4">
      <c r="B81" s="210">
        <v>42595</v>
      </c>
      <c r="C81" s="218">
        <v>86.5</v>
      </c>
      <c r="D81" s="211" t="s">
        <v>1422</v>
      </c>
    </row>
    <row r="82" spans="2:4">
      <c r="B82" s="210">
        <v>42596</v>
      </c>
      <c r="C82" s="218">
        <v>196.58</v>
      </c>
      <c r="D82" s="211" t="s">
        <v>1423</v>
      </c>
    </row>
    <row r="83" spans="2:4">
      <c r="B83" s="210">
        <v>42596</v>
      </c>
      <c r="C83" s="218">
        <v>0.66</v>
      </c>
      <c r="D83" s="211" t="s">
        <v>1424</v>
      </c>
    </row>
    <row r="84" spans="2:4">
      <c r="B84" s="210">
        <v>42596</v>
      </c>
      <c r="C84" s="218">
        <v>187.83</v>
      </c>
      <c r="D84" s="211" t="s">
        <v>1425</v>
      </c>
    </row>
    <row r="85" spans="2:4">
      <c r="B85" s="210">
        <v>42596</v>
      </c>
      <c r="C85" s="218">
        <v>285.86</v>
      </c>
      <c r="D85" s="211" t="s">
        <v>1426</v>
      </c>
    </row>
    <row r="86" spans="2:4">
      <c r="B86" s="210">
        <v>42596</v>
      </c>
      <c r="C86" s="218">
        <v>196.17</v>
      </c>
      <c r="D86" s="211" t="s">
        <v>1427</v>
      </c>
    </row>
    <row r="87" spans="2:4">
      <c r="B87" s="210">
        <v>42596</v>
      </c>
      <c r="C87" s="218">
        <v>10.26</v>
      </c>
      <c r="D87" s="211" t="s">
        <v>1428</v>
      </c>
    </row>
    <row r="88" spans="2:4">
      <c r="B88" s="210">
        <v>42596</v>
      </c>
      <c r="C88" s="218">
        <v>57.33</v>
      </c>
      <c r="D88" s="211" t="s">
        <v>1429</v>
      </c>
    </row>
    <row r="89" spans="2:4">
      <c r="B89" s="210">
        <v>42596</v>
      </c>
      <c r="C89" s="218">
        <v>86.47</v>
      </c>
      <c r="D89" s="211" t="s">
        <v>1422</v>
      </c>
    </row>
    <row r="90" spans="2:4">
      <c r="B90" s="210">
        <v>42597</v>
      </c>
      <c r="C90" s="218">
        <v>85.77</v>
      </c>
      <c r="D90" s="211" t="s">
        <v>1430</v>
      </c>
    </row>
    <row r="91" spans="2:4">
      <c r="B91" s="210">
        <v>42597</v>
      </c>
      <c r="C91" s="218">
        <v>120.86</v>
      </c>
      <c r="D91" s="211" t="s">
        <v>1431</v>
      </c>
    </row>
    <row r="92" spans="2:4">
      <c r="B92" s="210">
        <v>42597</v>
      </c>
      <c r="C92" s="218">
        <v>566.86</v>
      </c>
      <c r="D92" s="211" t="s">
        <v>1432</v>
      </c>
    </row>
    <row r="93" spans="2:4">
      <c r="B93" s="210">
        <v>42597</v>
      </c>
      <c r="C93" s="218">
        <v>0.66</v>
      </c>
      <c r="D93" s="211" t="s">
        <v>1433</v>
      </c>
    </row>
    <row r="94" spans="2:4">
      <c r="B94" s="210">
        <v>42597</v>
      </c>
      <c r="C94" s="218">
        <v>6.34</v>
      </c>
      <c r="D94" s="211" t="s">
        <v>1434</v>
      </c>
    </row>
    <row r="95" spans="2:4">
      <c r="B95" s="210">
        <v>42597</v>
      </c>
      <c r="C95" s="218">
        <v>84.31</v>
      </c>
      <c r="D95" s="211" t="s">
        <v>1435</v>
      </c>
    </row>
    <row r="96" spans="2:4">
      <c r="B96" s="210">
        <v>42597</v>
      </c>
      <c r="C96" s="218">
        <v>213.37</v>
      </c>
      <c r="D96" s="211" t="s">
        <v>1436</v>
      </c>
    </row>
    <row r="97" spans="2:4">
      <c r="B97" s="210">
        <v>42597</v>
      </c>
      <c r="C97" s="218">
        <v>23.04</v>
      </c>
      <c r="D97" s="211" t="s">
        <v>1437</v>
      </c>
    </row>
    <row r="98" spans="2:4">
      <c r="B98" s="210">
        <v>42597</v>
      </c>
      <c r="C98" s="218">
        <v>30.44</v>
      </c>
      <c r="D98" s="211" t="s">
        <v>1438</v>
      </c>
    </row>
    <row r="99" spans="2:4">
      <c r="B99" s="210">
        <v>42597</v>
      </c>
      <c r="C99" s="218">
        <v>94.04</v>
      </c>
      <c r="D99" s="211" t="s">
        <v>1439</v>
      </c>
    </row>
    <row r="100" spans="2:4">
      <c r="B100" s="210">
        <v>42597</v>
      </c>
      <c r="C100" s="218">
        <v>53.25</v>
      </c>
      <c r="D100" s="211" t="s">
        <v>1440</v>
      </c>
    </row>
    <row r="101" spans="2:4">
      <c r="B101" s="210">
        <v>42597</v>
      </c>
      <c r="C101" s="218">
        <v>30.45</v>
      </c>
      <c r="D101" s="211" t="s">
        <v>1441</v>
      </c>
    </row>
    <row r="102" spans="2:4">
      <c r="B102" s="210">
        <v>42597</v>
      </c>
      <c r="C102" s="218">
        <v>70.47</v>
      </c>
      <c r="D102" s="211" t="s">
        <v>1442</v>
      </c>
    </row>
    <row r="103" spans="2:4">
      <c r="B103" s="210">
        <v>42597</v>
      </c>
      <c r="C103" s="218">
        <v>0.38</v>
      </c>
      <c r="D103" s="211" t="s">
        <v>1443</v>
      </c>
    </row>
    <row r="104" spans="2:4">
      <c r="B104" s="210">
        <v>42597</v>
      </c>
      <c r="C104" s="218">
        <v>73.239999999999995</v>
      </c>
      <c r="D104" s="211" t="s">
        <v>1444</v>
      </c>
    </row>
    <row r="105" spans="2:4">
      <c r="B105" s="210">
        <v>42597</v>
      </c>
      <c r="C105" s="218">
        <v>2.54</v>
      </c>
      <c r="D105" s="211" t="s">
        <v>1445</v>
      </c>
    </row>
    <row r="106" spans="2:4">
      <c r="B106" s="210">
        <v>42597</v>
      </c>
      <c r="C106" s="218">
        <v>270.32</v>
      </c>
      <c r="D106" s="211" t="s">
        <v>1446</v>
      </c>
    </row>
    <row r="107" spans="2:4">
      <c r="B107" s="210">
        <v>42597</v>
      </c>
      <c r="C107" s="218">
        <v>2.31</v>
      </c>
      <c r="D107" s="211" t="s">
        <v>1447</v>
      </c>
    </row>
    <row r="108" spans="2:4">
      <c r="B108" s="210">
        <v>42597</v>
      </c>
      <c r="C108" s="218">
        <v>2.62</v>
      </c>
      <c r="D108" s="211" t="s">
        <v>1448</v>
      </c>
    </row>
    <row r="109" spans="2:4">
      <c r="B109" s="210">
        <v>42597</v>
      </c>
      <c r="C109" s="218">
        <v>6.71</v>
      </c>
      <c r="D109" s="211" t="s">
        <v>1449</v>
      </c>
    </row>
    <row r="110" spans="2:4">
      <c r="B110" s="210">
        <v>42597</v>
      </c>
      <c r="C110" s="218">
        <v>1.66</v>
      </c>
      <c r="D110" s="211" t="s">
        <v>1450</v>
      </c>
    </row>
    <row r="111" spans="2:4">
      <c r="B111" s="210">
        <v>42597</v>
      </c>
      <c r="C111" s="218">
        <v>28.2</v>
      </c>
      <c r="D111" s="211" t="s">
        <v>1451</v>
      </c>
    </row>
    <row r="112" spans="2:4">
      <c r="B112" s="210">
        <v>42597</v>
      </c>
      <c r="C112" s="218">
        <v>13.16</v>
      </c>
      <c r="D112" s="211" t="s">
        <v>1452</v>
      </c>
    </row>
    <row r="113" spans="2:4">
      <c r="B113" s="210">
        <v>42597</v>
      </c>
      <c r="C113" s="218">
        <v>6.39</v>
      </c>
      <c r="D113" s="211" t="s">
        <v>1453</v>
      </c>
    </row>
    <row r="114" spans="2:4">
      <c r="B114" s="210">
        <v>42597</v>
      </c>
      <c r="C114" s="218">
        <v>0.65</v>
      </c>
      <c r="D114" s="211" t="s">
        <v>1454</v>
      </c>
    </row>
    <row r="115" spans="2:4">
      <c r="B115" s="210">
        <v>42597</v>
      </c>
      <c r="C115" s="218">
        <v>50.6</v>
      </c>
      <c r="D115" s="211" t="s">
        <v>1455</v>
      </c>
    </row>
    <row r="116" spans="2:4">
      <c r="B116" s="210">
        <v>42597</v>
      </c>
      <c r="C116" s="218">
        <v>67.13</v>
      </c>
      <c r="D116" s="211" t="s">
        <v>1456</v>
      </c>
    </row>
    <row r="117" spans="2:4">
      <c r="B117" s="210">
        <v>42597</v>
      </c>
      <c r="C117" s="218">
        <v>14.62</v>
      </c>
      <c r="D117" s="211" t="s">
        <v>1457</v>
      </c>
    </row>
    <row r="118" spans="2:4">
      <c r="B118" s="210">
        <v>42597</v>
      </c>
      <c r="C118" s="218">
        <v>46.62</v>
      </c>
      <c r="D118" s="211" t="s">
        <v>1458</v>
      </c>
    </row>
    <row r="119" spans="2:4">
      <c r="B119" s="210">
        <v>42597</v>
      </c>
      <c r="C119" s="218">
        <v>32.33</v>
      </c>
      <c r="D119" s="211" t="s">
        <v>1459</v>
      </c>
    </row>
    <row r="120" spans="2:4">
      <c r="B120" s="210">
        <v>42597</v>
      </c>
      <c r="C120" s="218">
        <v>53.57</v>
      </c>
      <c r="D120" s="211" t="s">
        <v>1460</v>
      </c>
    </row>
    <row r="121" spans="2:4">
      <c r="B121" s="210">
        <v>42597</v>
      </c>
      <c r="C121" s="218">
        <v>1.21</v>
      </c>
      <c r="D121" s="211" t="s">
        <v>1461</v>
      </c>
    </row>
    <row r="122" spans="2:4">
      <c r="B122" s="210">
        <v>42597</v>
      </c>
      <c r="C122" s="218">
        <v>29.17</v>
      </c>
      <c r="D122" s="211" t="s">
        <v>1462</v>
      </c>
    </row>
    <row r="123" spans="2:4">
      <c r="B123" s="210">
        <v>42597</v>
      </c>
      <c r="C123" s="218">
        <v>0.91</v>
      </c>
      <c r="D123" s="211" t="s">
        <v>709</v>
      </c>
    </row>
    <row r="124" spans="2:4">
      <c r="B124" s="210">
        <v>42597</v>
      </c>
      <c r="C124" s="218">
        <v>6.28</v>
      </c>
      <c r="D124" s="211" t="s">
        <v>1463</v>
      </c>
    </row>
    <row r="125" spans="2:4">
      <c r="B125" s="210">
        <v>42597</v>
      </c>
      <c r="C125" s="218">
        <v>0.2</v>
      </c>
      <c r="D125" s="211" t="s">
        <v>1464</v>
      </c>
    </row>
    <row r="126" spans="2:4">
      <c r="B126" s="210">
        <v>42597</v>
      </c>
      <c r="C126" s="218">
        <v>37.33</v>
      </c>
      <c r="D126" s="211" t="s">
        <v>1465</v>
      </c>
    </row>
    <row r="127" spans="2:4">
      <c r="B127" s="210">
        <v>42597</v>
      </c>
      <c r="C127" s="218">
        <v>14.33</v>
      </c>
      <c r="D127" s="211" t="s">
        <v>1466</v>
      </c>
    </row>
    <row r="128" spans="2:4">
      <c r="B128" s="210">
        <v>42597</v>
      </c>
      <c r="C128" s="218">
        <v>1.08</v>
      </c>
      <c r="D128" s="211" t="s">
        <v>1467</v>
      </c>
    </row>
    <row r="129" spans="2:4">
      <c r="B129" s="210">
        <v>42597</v>
      </c>
      <c r="C129" s="218">
        <v>77.040000000000006</v>
      </c>
      <c r="D129" s="211" t="s">
        <v>1468</v>
      </c>
    </row>
    <row r="130" spans="2:4">
      <c r="B130" s="210">
        <v>42597</v>
      </c>
      <c r="C130" s="218">
        <v>9.73</v>
      </c>
      <c r="D130" s="211" t="s">
        <v>1469</v>
      </c>
    </row>
    <row r="131" spans="2:4">
      <c r="B131" s="210">
        <v>42597</v>
      </c>
      <c r="C131" s="218">
        <v>7.23</v>
      </c>
      <c r="D131" s="211" t="s">
        <v>1470</v>
      </c>
    </row>
    <row r="132" spans="2:4">
      <c r="B132" s="210">
        <v>42597</v>
      </c>
      <c r="C132" s="218">
        <v>3.73</v>
      </c>
      <c r="D132" s="211" t="s">
        <v>1471</v>
      </c>
    </row>
    <row r="133" spans="2:4">
      <c r="B133" s="210">
        <v>42597</v>
      </c>
      <c r="C133" s="218">
        <v>3.57</v>
      </c>
      <c r="D133" s="211" t="s">
        <v>1472</v>
      </c>
    </row>
    <row r="134" spans="2:4">
      <c r="B134" s="210">
        <v>42597</v>
      </c>
      <c r="C134" s="218">
        <v>0.27</v>
      </c>
      <c r="D134" s="211" t="s">
        <v>1473</v>
      </c>
    </row>
    <row r="135" spans="2:4">
      <c r="B135" s="210">
        <v>42597</v>
      </c>
      <c r="C135" s="218">
        <v>22.45</v>
      </c>
      <c r="D135" s="211" t="s">
        <v>1474</v>
      </c>
    </row>
    <row r="136" spans="2:4">
      <c r="B136" s="210">
        <v>42597</v>
      </c>
      <c r="C136" s="218">
        <v>196.51</v>
      </c>
      <c r="D136" s="211" t="s">
        <v>1423</v>
      </c>
    </row>
    <row r="137" spans="2:4">
      <c r="B137" s="210">
        <v>42597</v>
      </c>
      <c r="C137" s="218">
        <v>0.66</v>
      </c>
      <c r="D137" s="211" t="s">
        <v>1424</v>
      </c>
    </row>
    <row r="138" spans="2:4">
      <c r="B138" s="210">
        <v>42597</v>
      </c>
      <c r="C138" s="218">
        <v>187.77</v>
      </c>
      <c r="D138" s="211" t="s">
        <v>1425</v>
      </c>
    </row>
    <row r="139" spans="2:4">
      <c r="B139" s="210">
        <v>42597</v>
      </c>
      <c r="C139" s="218">
        <v>131.05000000000001</v>
      </c>
      <c r="D139" s="211" t="s">
        <v>1475</v>
      </c>
    </row>
    <row r="140" spans="2:4">
      <c r="B140" s="210">
        <v>42597</v>
      </c>
      <c r="C140" s="218">
        <v>285.76</v>
      </c>
      <c r="D140" s="211" t="s">
        <v>1426</v>
      </c>
    </row>
    <row r="141" spans="2:4">
      <c r="B141" s="210">
        <v>42597</v>
      </c>
      <c r="C141" s="219">
        <v>196.1</v>
      </c>
      <c r="D141" s="216" t="s">
        <v>1427</v>
      </c>
    </row>
    <row r="142" spans="2:4">
      <c r="B142" s="210">
        <v>42597</v>
      </c>
      <c r="C142" s="219">
        <v>10.25</v>
      </c>
      <c r="D142" s="216" t="s">
        <v>1428</v>
      </c>
    </row>
    <row r="143" spans="2:4">
      <c r="B143" s="210">
        <v>42597</v>
      </c>
      <c r="C143" s="218">
        <v>57.31</v>
      </c>
      <c r="D143" s="211" t="s">
        <v>1429</v>
      </c>
    </row>
    <row r="144" spans="2:4">
      <c r="B144" s="210">
        <v>42597</v>
      </c>
      <c r="C144" s="218">
        <v>75</v>
      </c>
      <c r="D144" s="211" t="s">
        <v>1476</v>
      </c>
    </row>
    <row r="145" spans="2:4">
      <c r="B145" s="210">
        <v>42597</v>
      </c>
      <c r="C145" s="218">
        <v>8.32</v>
      </c>
      <c r="D145" s="211" t="s">
        <v>1477</v>
      </c>
    </row>
    <row r="146" spans="2:4">
      <c r="B146" s="210">
        <v>42597</v>
      </c>
      <c r="C146" s="218">
        <v>1.1299999999999999</v>
      </c>
      <c r="D146" s="211" t="s">
        <v>1478</v>
      </c>
    </row>
    <row r="147" spans="2:4">
      <c r="B147" s="210">
        <v>42597</v>
      </c>
      <c r="C147" s="218">
        <v>31.69</v>
      </c>
      <c r="D147" s="211" t="s">
        <v>1241</v>
      </c>
    </row>
    <row r="148" spans="2:4">
      <c r="B148" s="210">
        <v>42597</v>
      </c>
      <c r="C148" s="218">
        <v>81.47</v>
      </c>
      <c r="D148" s="211" t="s">
        <v>1479</v>
      </c>
    </row>
    <row r="149" spans="2:4">
      <c r="B149" s="210">
        <v>42597</v>
      </c>
      <c r="C149" s="218">
        <v>49.71</v>
      </c>
      <c r="D149" s="211" t="s">
        <v>1480</v>
      </c>
    </row>
    <row r="150" spans="2:4">
      <c r="B150" s="210">
        <v>42597</v>
      </c>
      <c r="C150" s="218">
        <v>1.35</v>
      </c>
      <c r="D150" s="211" t="s">
        <v>1481</v>
      </c>
    </row>
    <row r="151" spans="2:4">
      <c r="B151" s="210">
        <v>42597</v>
      </c>
      <c r="C151" s="218">
        <v>27.16</v>
      </c>
      <c r="D151" s="211" t="s">
        <v>1482</v>
      </c>
    </row>
    <row r="152" spans="2:4">
      <c r="B152" s="210">
        <v>42597</v>
      </c>
      <c r="C152" s="218">
        <v>7.75</v>
      </c>
      <c r="D152" s="211" t="s">
        <v>1483</v>
      </c>
    </row>
    <row r="153" spans="2:4" ht="15.75" customHeight="1">
      <c r="B153" s="210">
        <v>42597</v>
      </c>
      <c r="C153" s="218">
        <v>50.79</v>
      </c>
      <c r="D153" s="211" t="s">
        <v>780</v>
      </c>
    </row>
    <row r="154" spans="2:4" ht="15.75" customHeight="1">
      <c r="B154" s="210">
        <v>42597</v>
      </c>
      <c r="C154" s="218">
        <v>24.81</v>
      </c>
      <c r="D154" s="211" t="s">
        <v>1484</v>
      </c>
    </row>
    <row r="155" spans="2:4" ht="15.75" customHeight="1">
      <c r="B155" s="210">
        <v>42597</v>
      </c>
      <c r="C155" s="218">
        <v>78.83</v>
      </c>
      <c r="D155" s="211" t="s">
        <v>1485</v>
      </c>
    </row>
    <row r="156" spans="2:4" ht="15.75" customHeight="1">
      <c r="B156" s="210">
        <v>42597</v>
      </c>
      <c r="C156" s="218">
        <v>1.93</v>
      </c>
      <c r="D156" s="211" t="s">
        <v>1486</v>
      </c>
    </row>
    <row r="157" spans="2:4" ht="15.75" customHeight="1">
      <c r="B157" s="210">
        <v>42597</v>
      </c>
      <c r="C157" s="218">
        <v>131.03</v>
      </c>
      <c r="D157" s="211" t="s">
        <v>1487</v>
      </c>
    </row>
    <row r="158" spans="2:4" ht="15.75" customHeight="1">
      <c r="B158" s="210">
        <v>42597</v>
      </c>
      <c r="C158" s="218">
        <v>84.18</v>
      </c>
      <c r="D158" s="211" t="s">
        <v>1488</v>
      </c>
    </row>
    <row r="159" spans="2:4">
      <c r="B159" s="210">
        <v>42597</v>
      </c>
      <c r="C159" s="218">
        <v>42.52</v>
      </c>
      <c r="D159" s="211" t="s">
        <v>1489</v>
      </c>
    </row>
    <row r="160" spans="2:4">
      <c r="B160" s="210">
        <v>42597</v>
      </c>
      <c r="C160" s="218">
        <v>24.76</v>
      </c>
      <c r="D160" s="211" t="s">
        <v>1407</v>
      </c>
    </row>
    <row r="161" spans="2:4">
      <c r="B161" s="210">
        <v>42597</v>
      </c>
      <c r="C161" s="218">
        <v>26.98</v>
      </c>
      <c r="D161" s="211" t="s">
        <v>1490</v>
      </c>
    </row>
    <row r="162" spans="2:4">
      <c r="B162" s="210">
        <v>42597</v>
      </c>
      <c r="C162" s="218">
        <v>112.23</v>
      </c>
      <c r="D162" s="211" t="s">
        <v>1249</v>
      </c>
    </row>
    <row r="163" spans="2:4">
      <c r="B163" s="210">
        <v>42597</v>
      </c>
      <c r="C163" s="218">
        <v>57.54</v>
      </c>
      <c r="D163" s="211" t="s">
        <v>747</v>
      </c>
    </row>
    <row r="164" spans="2:4">
      <c r="B164" s="210">
        <v>42597</v>
      </c>
      <c r="C164" s="218">
        <v>35.14</v>
      </c>
      <c r="D164" s="211" t="s">
        <v>1491</v>
      </c>
    </row>
    <row r="165" spans="2:4">
      <c r="B165" s="210">
        <v>42597</v>
      </c>
      <c r="C165" s="218">
        <v>119.67</v>
      </c>
      <c r="D165" s="211" t="s">
        <v>1492</v>
      </c>
    </row>
    <row r="166" spans="2:4">
      <c r="B166" s="210">
        <v>42597</v>
      </c>
      <c r="C166" s="218">
        <v>41.85</v>
      </c>
      <c r="D166" s="211" t="s">
        <v>1493</v>
      </c>
    </row>
    <row r="167" spans="2:4">
      <c r="B167" s="210">
        <v>42597</v>
      </c>
      <c r="C167" s="218">
        <v>768.62</v>
      </c>
      <c r="D167" s="211" t="s">
        <v>1494</v>
      </c>
    </row>
    <row r="168" spans="2:4">
      <c r="B168" s="210">
        <v>42597</v>
      </c>
      <c r="C168" s="218">
        <v>442.41</v>
      </c>
      <c r="D168" s="211" t="s">
        <v>1495</v>
      </c>
    </row>
    <row r="169" spans="2:4">
      <c r="B169" s="210">
        <v>42597</v>
      </c>
      <c r="C169" s="218">
        <v>13.09</v>
      </c>
      <c r="D169" s="211" t="s">
        <v>1496</v>
      </c>
    </row>
    <row r="170" spans="2:4">
      <c r="B170" s="210">
        <v>42597</v>
      </c>
      <c r="C170" s="219">
        <v>92.97</v>
      </c>
      <c r="D170" s="216" t="s">
        <v>1497</v>
      </c>
    </row>
    <row r="171" spans="2:4">
      <c r="B171" s="210">
        <v>42597</v>
      </c>
      <c r="C171" s="218">
        <v>67.11</v>
      </c>
      <c r="D171" s="211" t="s">
        <v>1498</v>
      </c>
    </row>
    <row r="172" spans="2:4">
      <c r="B172" s="210">
        <v>42597</v>
      </c>
      <c r="C172" s="218">
        <v>59.46</v>
      </c>
      <c r="D172" s="211" t="s">
        <v>1499</v>
      </c>
    </row>
    <row r="173" spans="2:4">
      <c r="B173" s="210">
        <v>42597</v>
      </c>
      <c r="C173" s="219">
        <v>78.040000000000006</v>
      </c>
      <c r="D173" s="217" t="s">
        <v>1500</v>
      </c>
    </row>
    <row r="174" spans="2:4">
      <c r="B174" s="210">
        <v>42597</v>
      </c>
      <c r="C174" s="218">
        <v>19.37</v>
      </c>
      <c r="D174" s="211" t="s">
        <v>1501</v>
      </c>
    </row>
    <row r="175" spans="2:4">
      <c r="B175" s="210">
        <v>42597</v>
      </c>
      <c r="C175" s="218">
        <v>36.85</v>
      </c>
      <c r="D175" s="211" t="s">
        <v>1502</v>
      </c>
    </row>
    <row r="176" spans="2:4">
      <c r="B176" s="210">
        <v>42597</v>
      </c>
      <c r="C176" s="218">
        <v>56.86</v>
      </c>
      <c r="D176" s="211" t="s">
        <v>1503</v>
      </c>
    </row>
    <row r="177" spans="2:4">
      <c r="B177" s="210">
        <v>42597</v>
      </c>
      <c r="C177" s="218">
        <v>229.94</v>
      </c>
      <c r="D177" s="211" t="s">
        <v>1504</v>
      </c>
    </row>
    <row r="178" spans="2:4">
      <c r="B178" s="210">
        <v>42597</v>
      </c>
      <c r="C178" s="218">
        <v>24.52</v>
      </c>
      <c r="D178" s="211" t="s">
        <v>1505</v>
      </c>
    </row>
    <row r="179" spans="2:4">
      <c r="B179" s="210">
        <v>42597</v>
      </c>
      <c r="C179" s="218">
        <v>37.04</v>
      </c>
      <c r="D179" s="211" t="s">
        <v>1506</v>
      </c>
    </row>
    <row r="180" spans="2:4">
      <c r="B180" s="210">
        <v>42597</v>
      </c>
      <c r="C180" s="218">
        <v>37.409999999999997</v>
      </c>
      <c r="D180" s="211" t="s">
        <v>1507</v>
      </c>
    </row>
    <row r="181" spans="2:4">
      <c r="B181" s="210">
        <v>42597</v>
      </c>
      <c r="C181" s="218">
        <v>28.67</v>
      </c>
      <c r="D181" s="211" t="s">
        <v>1508</v>
      </c>
    </row>
    <row r="182" spans="2:4">
      <c r="B182" s="210">
        <v>42597</v>
      </c>
      <c r="C182" s="218">
        <v>45.33</v>
      </c>
      <c r="D182" s="211" t="s">
        <v>1509</v>
      </c>
    </row>
    <row r="183" spans="2:4">
      <c r="B183" s="210">
        <v>42597</v>
      </c>
      <c r="C183" s="218">
        <v>132.63999999999999</v>
      </c>
      <c r="D183" s="211" t="s">
        <v>1510</v>
      </c>
    </row>
    <row r="184" spans="2:4">
      <c r="B184" s="210">
        <v>42597</v>
      </c>
      <c r="C184" s="218">
        <v>106.26</v>
      </c>
      <c r="D184" s="211" t="s">
        <v>1511</v>
      </c>
    </row>
    <row r="185" spans="2:4">
      <c r="B185" s="210">
        <v>42597</v>
      </c>
      <c r="C185" s="218">
        <v>31.22</v>
      </c>
      <c r="D185" s="211" t="s">
        <v>1512</v>
      </c>
    </row>
    <row r="186" spans="2:4">
      <c r="B186" s="210">
        <v>42597</v>
      </c>
      <c r="C186" s="218">
        <v>53.14</v>
      </c>
      <c r="D186" s="211" t="s">
        <v>678</v>
      </c>
    </row>
    <row r="187" spans="2:4">
      <c r="B187" s="210">
        <v>42597</v>
      </c>
      <c r="C187" s="218">
        <v>141.53</v>
      </c>
      <c r="D187" s="211" t="s">
        <v>1513</v>
      </c>
    </row>
    <row r="188" spans="2:4">
      <c r="B188" s="210">
        <v>42597</v>
      </c>
      <c r="C188" s="218">
        <v>3.49</v>
      </c>
      <c r="D188" s="211" t="s">
        <v>1514</v>
      </c>
    </row>
    <row r="189" spans="2:4">
      <c r="B189" s="210">
        <v>42597</v>
      </c>
      <c r="C189" s="218">
        <v>81.150000000000006</v>
      </c>
      <c r="D189" s="211" t="s">
        <v>1402</v>
      </c>
    </row>
    <row r="190" spans="2:4">
      <c r="B190" s="210">
        <v>42597</v>
      </c>
      <c r="C190" s="218">
        <v>70.22</v>
      </c>
      <c r="D190" s="211" t="s">
        <v>1515</v>
      </c>
    </row>
    <row r="191" spans="2:4">
      <c r="B191" s="210">
        <v>42597</v>
      </c>
      <c r="C191" s="218">
        <v>92.5</v>
      </c>
      <c r="D191" s="211" t="s">
        <v>1516</v>
      </c>
    </row>
    <row r="192" spans="2:4">
      <c r="B192" s="210">
        <v>42597</v>
      </c>
      <c r="C192" s="218">
        <v>53.64</v>
      </c>
      <c r="D192" s="211" t="s">
        <v>1517</v>
      </c>
    </row>
    <row r="193" spans="2:4">
      <c r="B193" s="210">
        <v>42597</v>
      </c>
      <c r="C193" s="218">
        <v>79</v>
      </c>
      <c r="D193" s="211" t="s">
        <v>1518</v>
      </c>
    </row>
    <row r="194" spans="2:4">
      <c r="B194" s="210">
        <v>42597</v>
      </c>
      <c r="C194" s="218">
        <v>6.89</v>
      </c>
      <c r="D194" s="211" t="s">
        <v>1519</v>
      </c>
    </row>
    <row r="195" spans="2:4">
      <c r="B195" s="210">
        <v>42597</v>
      </c>
      <c r="C195" s="218">
        <v>3.01</v>
      </c>
      <c r="D195" s="211" t="s">
        <v>1127</v>
      </c>
    </row>
    <row r="196" spans="2:4">
      <c r="B196" s="210">
        <v>42597</v>
      </c>
      <c r="C196" s="218">
        <v>0.73</v>
      </c>
      <c r="D196" s="211" t="s">
        <v>1520</v>
      </c>
    </row>
    <row r="197" spans="2:4">
      <c r="B197" s="210">
        <v>42597</v>
      </c>
      <c r="C197" s="218">
        <v>137.69999999999999</v>
      </c>
      <c r="D197" s="211" t="s">
        <v>1521</v>
      </c>
    </row>
    <row r="198" spans="2:4">
      <c r="B198" s="210">
        <v>42597</v>
      </c>
      <c r="C198" s="218">
        <v>140.05000000000001</v>
      </c>
      <c r="D198" s="211" t="s">
        <v>1522</v>
      </c>
    </row>
    <row r="199" spans="2:4">
      <c r="B199" s="210">
        <v>42597</v>
      </c>
      <c r="C199" s="218">
        <v>11.79</v>
      </c>
      <c r="D199" s="211" t="s">
        <v>1523</v>
      </c>
    </row>
    <row r="200" spans="2:4">
      <c r="B200" s="210">
        <v>42597</v>
      </c>
      <c r="C200" s="218">
        <v>36.520000000000003</v>
      </c>
      <c r="D200" s="211" t="s">
        <v>1524</v>
      </c>
    </row>
    <row r="201" spans="2:4">
      <c r="B201" s="210">
        <v>42597</v>
      </c>
      <c r="C201" s="218">
        <v>34.369999999999997</v>
      </c>
      <c r="D201" s="211" t="s">
        <v>1525</v>
      </c>
    </row>
    <row r="202" spans="2:4">
      <c r="B202" s="210">
        <v>42597</v>
      </c>
      <c r="C202" s="218">
        <v>19.5</v>
      </c>
      <c r="D202" s="211" t="s">
        <v>1526</v>
      </c>
    </row>
    <row r="203" spans="2:4">
      <c r="B203" s="210">
        <v>42597</v>
      </c>
      <c r="C203" s="218">
        <v>63.26</v>
      </c>
      <c r="D203" s="211" t="s">
        <v>1527</v>
      </c>
    </row>
    <row r="204" spans="2:4">
      <c r="B204" s="210">
        <v>42597</v>
      </c>
      <c r="C204" s="218">
        <v>48.86</v>
      </c>
      <c r="D204" s="211" t="s">
        <v>1528</v>
      </c>
    </row>
    <row r="205" spans="2:4">
      <c r="B205" s="210">
        <v>42597</v>
      </c>
      <c r="C205" s="218">
        <v>3.78</v>
      </c>
      <c r="D205" s="211" t="s">
        <v>1529</v>
      </c>
    </row>
    <row r="206" spans="2:4">
      <c r="B206" s="210">
        <v>42597</v>
      </c>
      <c r="C206" s="218">
        <v>40.03</v>
      </c>
      <c r="D206" s="211" t="s">
        <v>1530</v>
      </c>
    </row>
    <row r="207" spans="2:4">
      <c r="B207" s="210">
        <v>42597</v>
      </c>
      <c r="C207" s="218">
        <v>7.64</v>
      </c>
      <c r="D207" s="211" t="s">
        <v>1531</v>
      </c>
    </row>
    <row r="208" spans="2:4">
      <c r="B208" s="210">
        <v>42597</v>
      </c>
      <c r="C208" s="218">
        <v>0.22</v>
      </c>
      <c r="D208" s="211" t="s">
        <v>1532</v>
      </c>
    </row>
    <row r="209" spans="2:4">
      <c r="B209" s="210">
        <v>42597</v>
      </c>
      <c r="C209" s="218">
        <v>80.64</v>
      </c>
      <c r="D209" s="211" t="s">
        <v>1533</v>
      </c>
    </row>
    <row r="210" spans="2:4">
      <c r="B210" s="210">
        <v>42597</v>
      </c>
      <c r="C210" s="218">
        <v>16.52</v>
      </c>
      <c r="D210" s="211" t="s">
        <v>1534</v>
      </c>
    </row>
    <row r="211" spans="2:4">
      <c r="B211" s="210">
        <v>42597</v>
      </c>
      <c r="C211" s="218">
        <v>5.16</v>
      </c>
      <c r="D211" s="211" t="s">
        <v>1535</v>
      </c>
    </row>
    <row r="212" spans="2:4">
      <c r="B212" s="210">
        <v>42597</v>
      </c>
      <c r="C212" s="218">
        <v>16.16</v>
      </c>
      <c r="D212" s="211" t="s">
        <v>1536</v>
      </c>
    </row>
    <row r="213" spans="2:4">
      <c r="B213" s="210">
        <v>42597</v>
      </c>
      <c r="C213" s="218">
        <v>8.11</v>
      </c>
      <c r="D213" s="211" t="s">
        <v>1537</v>
      </c>
    </row>
    <row r="214" spans="2:4">
      <c r="B214" s="210">
        <v>42597</v>
      </c>
      <c r="C214" s="218">
        <v>60.53</v>
      </c>
      <c r="D214" s="211" t="s">
        <v>1538</v>
      </c>
    </row>
    <row r="215" spans="2:4">
      <c r="B215" s="210">
        <v>42597</v>
      </c>
      <c r="C215" s="218">
        <v>45.97</v>
      </c>
      <c r="D215" s="211" t="s">
        <v>1539</v>
      </c>
    </row>
    <row r="216" spans="2:4">
      <c r="B216" s="210">
        <v>42597</v>
      </c>
      <c r="C216" s="218">
        <v>9.32</v>
      </c>
      <c r="D216" s="211" t="s">
        <v>1540</v>
      </c>
    </row>
    <row r="217" spans="2:4">
      <c r="B217" s="210">
        <v>42597</v>
      </c>
      <c r="C217" s="218">
        <v>91.95</v>
      </c>
      <c r="D217" s="211" t="s">
        <v>1541</v>
      </c>
    </row>
    <row r="218" spans="2:4">
      <c r="B218" s="210">
        <v>42597</v>
      </c>
      <c r="C218" s="218">
        <v>147.12</v>
      </c>
      <c r="D218" s="211" t="s">
        <v>1542</v>
      </c>
    </row>
    <row r="219" spans="2:4">
      <c r="B219" s="210">
        <v>42597</v>
      </c>
      <c r="C219" s="218">
        <v>2.16</v>
      </c>
      <c r="D219" s="211" t="s">
        <v>1543</v>
      </c>
    </row>
    <row r="220" spans="2:4">
      <c r="B220" s="210">
        <v>42597</v>
      </c>
      <c r="C220" s="218">
        <v>83.34</v>
      </c>
      <c r="D220" s="211" t="s">
        <v>1544</v>
      </c>
    </row>
    <row r="221" spans="2:4">
      <c r="B221" s="210">
        <v>42597</v>
      </c>
      <c r="C221" s="218">
        <v>154.38</v>
      </c>
      <c r="D221" s="211" t="s">
        <v>1545</v>
      </c>
    </row>
    <row r="222" spans="2:4">
      <c r="B222" s="210">
        <v>42597</v>
      </c>
      <c r="C222" s="218">
        <v>53.33</v>
      </c>
      <c r="D222" s="211" t="s">
        <v>1546</v>
      </c>
    </row>
    <row r="223" spans="2:4">
      <c r="B223" s="210">
        <v>42597</v>
      </c>
      <c r="C223" s="218">
        <v>66.760000000000005</v>
      </c>
      <c r="D223" s="211" t="s">
        <v>1547</v>
      </c>
    </row>
    <row r="224" spans="2:4">
      <c r="B224" s="210">
        <v>42597</v>
      </c>
      <c r="C224" s="218">
        <v>213.69</v>
      </c>
      <c r="D224" s="211" t="s">
        <v>1548</v>
      </c>
    </row>
    <row r="225" spans="2:4">
      <c r="B225" s="210">
        <v>42597</v>
      </c>
      <c r="C225" s="218">
        <v>14.13</v>
      </c>
      <c r="D225" s="211" t="s">
        <v>1549</v>
      </c>
    </row>
    <row r="226" spans="2:4">
      <c r="B226" s="210">
        <v>42597</v>
      </c>
      <c r="C226" s="218">
        <v>114.45</v>
      </c>
      <c r="D226" s="211" t="s">
        <v>1550</v>
      </c>
    </row>
    <row r="227" spans="2:4">
      <c r="B227" s="210">
        <v>42597</v>
      </c>
      <c r="C227" s="218">
        <v>121.4</v>
      </c>
      <c r="D227" s="211" t="s">
        <v>854</v>
      </c>
    </row>
    <row r="228" spans="2:4">
      <c r="B228" s="210">
        <v>42597</v>
      </c>
      <c r="C228" s="218">
        <v>35.57</v>
      </c>
      <c r="D228" s="211" t="s">
        <v>1551</v>
      </c>
    </row>
    <row r="229" spans="2:4">
      <c r="B229" s="210">
        <v>42597</v>
      </c>
      <c r="C229" s="218">
        <v>185.91</v>
      </c>
      <c r="D229" s="211" t="s">
        <v>1552</v>
      </c>
    </row>
    <row r="230" spans="2:4">
      <c r="B230" s="210">
        <v>42597</v>
      </c>
      <c r="C230" s="218">
        <v>16.73</v>
      </c>
      <c r="D230" s="211" t="s">
        <v>1156</v>
      </c>
    </row>
    <row r="231" spans="2:4">
      <c r="B231" s="210">
        <v>42597</v>
      </c>
      <c r="C231" s="218">
        <v>111.48</v>
      </c>
      <c r="D231" s="211" t="s">
        <v>1553</v>
      </c>
    </row>
    <row r="232" spans="2:4">
      <c r="B232" s="210">
        <v>42597</v>
      </c>
      <c r="C232" s="218">
        <v>36.6</v>
      </c>
      <c r="D232" s="211" t="s">
        <v>1554</v>
      </c>
    </row>
    <row r="233" spans="2:4">
      <c r="B233" s="210">
        <v>42597</v>
      </c>
      <c r="C233" s="218">
        <v>39.86</v>
      </c>
      <c r="D233" s="211" t="s">
        <v>1555</v>
      </c>
    </row>
    <row r="234" spans="2:4">
      <c r="B234" s="210">
        <v>42597</v>
      </c>
      <c r="C234" s="218">
        <v>5.53</v>
      </c>
      <c r="D234" s="211" t="s">
        <v>1556</v>
      </c>
    </row>
    <row r="235" spans="2:4">
      <c r="B235" s="210">
        <v>42597</v>
      </c>
      <c r="C235" s="218">
        <v>72.319999999999993</v>
      </c>
      <c r="D235" s="211" t="s">
        <v>1557</v>
      </c>
    </row>
    <row r="236" spans="2:4">
      <c r="B236" s="210">
        <v>42597</v>
      </c>
      <c r="C236" s="218">
        <v>27.71</v>
      </c>
      <c r="D236" s="211" t="s">
        <v>1558</v>
      </c>
    </row>
    <row r="237" spans="2:4">
      <c r="B237" s="210">
        <v>42597</v>
      </c>
      <c r="C237" s="218">
        <v>661.08</v>
      </c>
      <c r="D237" s="211" t="s">
        <v>1559</v>
      </c>
    </row>
    <row r="238" spans="2:4">
      <c r="B238" s="210">
        <v>42597</v>
      </c>
      <c r="C238" s="219">
        <v>40.81</v>
      </c>
      <c r="D238" s="216" t="s">
        <v>1322</v>
      </c>
    </row>
    <row r="239" spans="2:4">
      <c r="B239" s="210">
        <v>42597</v>
      </c>
      <c r="C239" s="219">
        <v>9.6</v>
      </c>
      <c r="D239" s="216" t="s">
        <v>1489</v>
      </c>
    </row>
    <row r="240" spans="2:4">
      <c r="B240" s="210">
        <v>42597</v>
      </c>
      <c r="C240" s="219">
        <v>0.63</v>
      </c>
      <c r="D240" s="216" t="s">
        <v>1560</v>
      </c>
    </row>
    <row r="241" spans="2:4">
      <c r="B241" s="210">
        <v>42597</v>
      </c>
      <c r="C241" s="219">
        <v>95.15</v>
      </c>
      <c r="D241" s="216" t="s">
        <v>1561</v>
      </c>
    </row>
    <row r="242" spans="2:4">
      <c r="B242" s="210">
        <v>42597</v>
      </c>
      <c r="C242" s="219">
        <v>10.94</v>
      </c>
      <c r="D242" s="216" t="s">
        <v>1562</v>
      </c>
    </row>
    <row r="243" spans="2:4">
      <c r="B243" s="210">
        <v>42597</v>
      </c>
      <c r="C243" s="218">
        <v>0.33</v>
      </c>
      <c r="D243" s="211" t="s">
        <v>1563</v>
      </c>
    </row>
    <row r="244" spans="2:4">
      <c r="B244" s="210">
        <v>42597</v>
      </c>
      <c r="C244" s="218">
        <v>15.77</v>
      </c>
      <c r="D244" s="211" t="s">
        <v>1564</v>
      </c>
    </row>
    <row r="245" spans="2:4">
      <c r="B245" s="210">
        <v>42597</v>
      </c>
      <c r="C245" s="218">
        <v>21.44</v>
      </c>
      <c r="D245" s="211" t="s">
        <v>1565</v>
      </c>
    </row>
    <row r="246" spans="2:4">
      <c r="B246" s="210">
        <v>42597</v>
      </c>
      <c r="C246" s="218">
        <v>10.36</v>
      </c>
      <c r="D246" s="211" t="s">
        <v>1566</v>
      </c>
    </row>
    <row r="247" spans="2:4">
      <c r="B247" s="210">
        <v>42597</v>
      </c>
      <c r="C247" s="218">
        <v>259.57</v>
      </c>
      <c r="D247" s="211" t="s">
        <v>1567</v>
      </c>
    </row>
    <row r="248" spans="2:4">
      <c r="B248" s="210">
        <v>42597</v>
      </c>
      <c r="C248" s="218">
        <v>0.83</v>
      </c>
      <c r="D248" s="211" t="s">
        <v>1568</v>
      </c>
    </row>
    <row r="249" spans="2:4">
      <c r="B249" s="210">
        <v>42597</v>
      </c>
      <c r="C249" s="218">
        <v>23.75</v>
      </c>
      <c r="D249" s="211" t="s">
        <v>1569</v>
      </c>
    </row>
    <row r="250" spans="2:4">
      <c r="B250" s="210">
        <v>42597</v>
      </c>
      <c r="C250" s="218">
        <v>19.899999999999999</v>
      </c>
      <c r="D250" s="211" t="s">
        <v>1570</v>
      </c>
    </row>
    <row r="251" spans="2:4">
      <c r="B251" s="210">
        <v>42597</v>
      </c>
      <c r="C251" s="218">
        <v>29.82</v>
      </c>
      <c r="D251" s="211" t="s">
        <v>1571</v>
      </c>
    </row>
    <row r="252" spans="2:4">
      <c r="B252" s="210">
        <v>42597</v>
      </c>
      <c r="C252" s="218">
        <v>39.270000000000003</v>
      </c>
      <c r="D252" s="211" t="s">
        <v>1572</v>
      </c>
    </row>
    <row r="253" spans="2:4">
      <c r="B253" s="210">
        <v>42597</v>
      </c>
      <c r="C253" s="218">
        <v>70.77</v>
      </c>
      <c r="D253" s="211" t="s">
        <v>1573</v>
      </c>
    </row>
    <row r="254" spans="2:4">
      <c r="B254" s="210">
        <v>42597</v>
      </c>
      <c r="C254" s="218">
        <v>41.39</v>
      </c>
      <c r="D254" s="211" t="s">
        <v>1574</v>
      </c>
    </row>
    <row r="255" spans="2:4">
      <c r="B255" s="210">
        <v>42597</v>
      </c>
      <c r="C255" s="218">
        <v>63</v>
      </c>
      <c r="D255" s="211" t="s">
        <v>1575</v>
      </c>
    </row>
    <row r="256" spans="2:4">
      <c r="B256" s="210">
        <v>42597</v>
      </c>
      <c r="C256" s="218">
        <v>1053.5999999999999</v>
      </c>
      <c r="D256" s="211" t="s">
        <v>854</v>
      </c>
    </row>
    <row r="257" spans="2:4">
      <c r="B257" s="210">
        <v>42597</v>
      </c>
      <c r="C257" s="218">
        <v>59.53</v>
      </c>
      <c r="D257" s="211" t="s">
        <v>1576</v>
      </c>
    </row>
    <row r="258" spans="2:4">
      <c r="B258" s="210">
        <v>42597</v>
      </c>
      <c r="C258" s="218">
        <v>29.54</v>
      </c>
      <c r="D258" s="211" t="s">
        <v>1577</v>
      </c>
    </row>
    <row r="259" spans="2:4">
      <c r="B259" s="210">
        <v>42597</v>
      </c>
      <c r="C259" s="218">
        <v>10.73</v>
      </c>
      <c r="D259" s="211" t="s">
        <v>1578</v>
      </c>
    </row>
    <row r="260" spans="2:4">
      <c r="B260" s="210">
        <v>42597</v>
      </c>
      <c r="C260" s="218">
        <v>3.66</v>
      </c>
      <c r="D260" s="211" t="s">
        <v>1579</v>
      </c>
    </row>
    <row r="261" spans="2:4">
      <c r="B261" s="210">
        <v>42597</v>
      </c>
      <c r="C261" s="218">
        <v>33.21</v>
      </c>
      <c r="D261" s="211" t="s">
        <v>1580</v>
      </c>
    </row>
    <row r="262" spans="2:4">
      <c r="B262" s="210">
        <v>42597</v>
      </c>
      <c r="C262" s="218">
        <v>51.24</v>
      </c>
      <c r="D262" s="211" t="s">
        <v>1581</v>
      </c>
    </row>
    <row r="263" spans="2:4">
      <c r="B263" s="210">
        <v>42597</v>
      </c>
      <c r="C263" s="218">
        <v>77.959999999999994</v>
      </c>
      <c r="D263" s="211" t="s">
        <v>1582</v>
      </c>
    </row>
    <row r="264" spans="2:4">
      <c r="B264" s="210">
        <v>42597</v>
      </c>
      <c r="C264" s="218">
        <v>6.81</v>
      </c>
      <c r="D264" s="211" t="s">
        <v>1583</v>
      </c>
    </row>
    <row r="265" spans="2:4">
      <c r="B265" s="210">
        <v>42597</v>
      </c>
      <c r="C265" s="218">
        <v>29.71</v>
      </c>
      <c r="D265" s="211" t="s">
        <v>1584</v>
      </c>
    </row>
    <row r="266" spans="2:4">
      <c r="B266" s="210">
        <v>42597</v>
      </c>
      <c r="C266" s="218">
        <v>58.85</v>
      </c>
      <c r="D266" s="211" t="s">
        <v>1315</v>
      </c>
    </row>
    <row r="267" spans="2:4">
      <c r="B267" s="210">
        <v>42597</v>
      </c>
      <c r="C267" s="218">
        <v>92.82</v>
      </c>
      <c r="D267" s="211" t="s">
        <v>1585</v>
      </c>
    </row>
    <row r="268" spans="2:4">
      <c r="B268" s="210">
        <v>42597</v>
      </c>
      <c r="C268" s="218">
        <v>12.94</v>
      </c>
      <c r="D268" s="211" t="s">
        <v>1586</v>
      </c>
    </row>
    <row r="269" spans="2:4">
      <c r="B269" s="210">
        <v>42597</v>
      </c>
      <c r="C269" s="218">
        <v>88.42</v>
      </c>
      <c r="D269" s="211" t="s">
        <v>1587</v>
      </c>
    </row>
    <row r="270" spans="2:4">
      <c r="B270" s="210">
        <v>42597</v>
      </c>
      <c r="C270" s="218">
        <v>40.53</v>
      </c>
      <c r="D270" s="211" t="s">
        <v>1588</v>
      </c>
    </row>
    <row r="271" spans="2:4">
      <c r="B271" s="210">
        <v>42597</v>
      </c>
      <c r="C271" s="218">
        <v>23.08</v>
      </c>
      <c r="D271" s="211" t="s">
        <v>1589</v>
      </c>
    </row>
    <row r="272" spans="2:4">
      <c r="B272" s="210">
        <v>42597</v>
      </c>
      <c r="C272" s="218">
        <v>6.09</v>
      </c>
      <c r="D272" s="211" t="s">
        <v>1590</v>
      </c>
    </row>
    <row r="273" spans="2:4">
      <c r="B273" s="210">
        <v>42597</v>
      </c>
      <c r="C273" s="218">
        <v>2.9</v>
      </c>
      <c r="D273" s="211" t="s">
        <v>1591</v>
      </c>
    </row>
    <row r="274" spans="2:4">
      <c r="B274" s="210">
        <v>42597</v>
      </c>
      <c r="C274" s="218">
        <v>24.42</v>
      </c>
      <c r="D274" s="211" t="s">
        <v>662</v>
      </c>
    </row>
    <row r="275" spans="2:4">
      <c r="B275" s="210">
        <v>42597</v>
      </c>
      <c r="C275" s="218">
        <v>41.77</v>
      </c>
      <c r="D275" s="211" t="s">
        <v>1592</v>
      </c>
    </row>
    <row r="276" spans="2:4">
      <c r="B276" s="210">
        <v>42597</v>
      </c>
      <c r="C276" s="218">
        <v>108.27</v>
      </c>
      <c r="D276" s="211" t="s">
        <v>1593</v>
      </c>
    </row>
    <row r="277" spans="2:4">
      <c r="B277" s="210">
        <v>42597</v>
      </c>
      <c r="C277" s="218">
        <v>37.159999999999997</v>
      </c>
      <c r="D277" s="211" t="s">
        <v>1594</v>
      </c>
    </row>
    <row r="278" spans="2:4">
      <c r="B278" s="210">
        <v>42597</v>
      </c>
      <c r="C278" s="218">
        <v>45.66</v>
      </c>
      <c r="D278" s="211" t="s">
        <v>1595</v>
      </c>
    </row>
    <row r="279" spans="2:4">
      <c r="B279" s="210">
        <v>42597</v>
      </c>
      <c r="C279" s="218">
        <v>75.59</v>
      </c>
      <c r="D279" s="211" t="s">
        <v>1596</v>
      </c>
    </row>
    <row r="280" spans="2:4">
      <c r="B280" s="210">
        <v>42597</v>
      </c>
      <c r="C280" s="218">
        <v>109.27</v>
      </c>
      <c r="D280" s="211" t="s">
        <v>1597</v>
      </c>
    </row>
    <row r="281" spans="2:4">
      <c r="B281" s="210">
        <v>42597</v>
      </c>
      <c r="C281" s="218">
        <v>1.01</v>
      </c>
      <c r="D281" s="211" t="s">
        <v>1598</v>
      </c>
    </row>
    <row r="282" spans="2:4">
      <c r="B282" s="210">
        <v>42597</v>
      </c>
      <c r="C282" s="218">
        <v>23.47</v>
      </c>
      <c r="D282" s="211" t="s">
        <v>1599</v>
      </c>
    </row>
    <row r="283" spans="2:4">
      <c r="B283" s="210">
        <v>42597</v>
      </c>
      <c r="C283" s="218">
        <v>61.97</v>
      </c>
      <c r="D283" s="211" t="s">
        <v>1600</v>
      </c>
    </row>
    <row r="284" spans="2:4">
      <c r="B284" s="210">
        <v>42597</v>
      </c>
      <c r="C284" s="218">
        <v>148.94999999999999</v>
      </c>
      <c r="D284" s="211" t="s">
        <v>1601</v>
      </c>
    </row>
    <row r="285" spans="2:4">
      <c r="B285" s="210">
        <v>42597</v>
      </c>
      <c r="C285" s="218">
        <v>22.59</v>
      </c>
      <c r="D285" s="211" t="s">
        <v>1602</v>
      </c>
    </row>
    <row r="286" spans="2:4">
      <c r="B286" s="210">
        <v>42597</v>
      </c>
      <c r="C286" s="218">
        <v>154.4</v>
      </c>
      <c r="D286" s="211" t="s">
        <v>1603</v>
      </c>
    </row>
    <row r="287" spans="2:4">
      <c r="B287" s="210">
        <v>42597</v>
      </c>
      <c r="C287" s="218">
        <v>38.020000000000003</v>
      </c>
      <c r="D287" s="211" t="s">
        <v>1604</v>
      </c>
    </row>
    <row r="288" spans="2:4">
      <c r="B288" s="210">
        <v>42597</v>
      </c>
      <c r="C288" s="218">
        <v>39.92</v>
      </c>
      <c r="D288" s="211" t="s">
        <v>1605</v>
      </c>
    </row>
    <row r="289" spans="2:4">
      <c r="B289" s="210">
        <v>42597</v>
      </c>
      <c r="C289" s="218">
        <v>62.7</v>
      </c>
      <c r="D289" s="211" t="s">
        <v>1402</v>
      </c>
    </row>
    <row r="290" spans="2:4">
      <c r="B290" s="210">
        <v>42597</v>
      </c>
      <c r="C290" s="218">
        <v>153.46</v>
      </c>
      <c r="D290" s="211" t="s">
        <v>1606</v>
      </c>
    </row>
    <row r="291" spans="2:4">
      <c r="B291" s="210">
        <v>42597</v>
      </c>
      <c r="C291" s="218">
        <v>19.489999999999998</v>
      </c>
      <c r="D291" s="211" t="s">
        <v>1607</v>
      </c>
    </row>
    <row r="292" spans="2:4">
      <c r="B292" s="210">
        <v>42597</v>
      </c>
      <c r="C292" s="218">
        <v>5.9</v>
      </c>
      <c r="D292" s="211" t="s">
        <v>1608</v>
      </c>
    </row>
    <row r="293" spans="2:4">
      <c r="B293" s="210">
        <v>42597</v>
      </c>
      <c r="C293" s="218">
        <v>198.5</v>
      </c>
      <c r="D293" s="211" t="s">
        <v>1609</v>
      </c>
    </row>
    <row r="294" spans="2:4">
      <c r="B294" s="210">
        <v>42597</v>
      </c>
      <c r="C294" s="218">
        <v>190.39</v>
      </c>
      <c r="D294" s="211" t="s">
        <v>1610</v>
      </c>
    </row>
    <row r="295" spans="2:4">
      <c r="B295" s="210">
        <v>42597</v>
      </c>
      <c r="C295" s="218">
        <v>7.0000000000000007E-2</v>
      </c>
      <c r="D295" s="211" t="s">
        <v>1611</v>
      </c>
    </row>
    <row r="296" spans="2:4">
      <c r="B296" s="210">
        <v>42597</v>
      </c>
      <c r="C296" s="218">
        <v>3.28</v>
      </c>
      <c r="D296" s="211" t="s">
        <v>1612</v>
      </c>
    </row>
    <row r="297" spans="2:4">
      <c r="B297" s="210">
        <v>42597</v>
      </c>
      <c r="C297" s="218">
        <v>2.87</v>
      </c>
      <c r="D297" s="211" t="s">
        <v>1613</v>
      </c>
    </row>
    <row r="298" spans="2:4">
      <c r="B298" s="210">
        <v>42597</v>
      </c>
      <c r="C298" s="218">
        <v>86.89</v>
      </c>
      <c r="D298" s="211" t="s">
        <v>1614</v>
      </c>
    </row>
    <row r="299" spans="2:4">
      <c r="B299" s="210">
        <v>42597</v>
      </c>
      <c r="C299" s="218">
        <v>79.87</v>
      </c>
      <c r="D299" s="211" t="s">
        <v>1615</v>
      </c>
    </row>
    <row r="300" spans="2:4">
      <c r="B300" s="210">
        <v>42597</v>
      </c>
      <c r="C300" s="218">
        <v>29.25</v>
      </c>
      <c r="D300" s="211" t="s">
        <v>1616</v>
      </c>
    </row>
    <row r="301" spans="2:4">
      <c r="B301" s="210">
        <v>42597</v>
      </c>
      <c r="C301" s="218">
        <v>3.9</v>
      </c>
      <c r="D301" s="211" t="s">
        <v>789</v>
      </c>
    </row>
    <row r="302" spans="2:4">
      <c r="B302" s="210">
        <v>42597</v>
      </c>
      <c r="C302" s="218">
        <v>9.93</v>
      </c>
      <c r="D302" s="211" t="s">
        <v>1617</v>
      </c>
    </row>
    <row r="303" spans="2:4">
      <c r="B303" s="210">
        <v>42597</v>
      </c>
      <c r="C303" s="219">
        <v>61.56</v>
      </c>
      <c r="D303" s="216" t="s">
        <v>1618</v>
      </c>
    </row>
    <row r="304" spans="2:4">
      <c r="B304" s="210">
        <v>42597</v>
      </c>
      <c r="C304" s="218">
        <v>6.61</v>
      </c>
      <c r="D304" s="211" t="s">
        <v>1619</v>
      </c>
    </row>
    <row r="305" spans="2:4">
      <c r="B305" s="210">
        <v>42597</v>
      </c>
      <c r="C305" s="218">
        <v>5.4</v>
      </c>
      <c r="D305" s="211" t="s">
        <v>1620</v>
      </c>
    </row>
    <row r="306" spans="2:4">
      <c r="B306" s="210">
        <v>42597</v>
      </c>
      <c r="C306" s="218">
        <v>35.130000000000003</v>
      </c>
      <c r="D306" s="211" t="s">
        <v>1621</v>
      </c>
    </row>
    <row r="307" spans="2:4">
      <c r="B307" s="210">
        <v>42597</v>
      </c>
      <c r="C307" s="218">
        <v>50.15</v>
      </c>
      <c r="D307" s="211" t="s">
        <v>1622</v>
      </c>
    </row>
    <row r="308" spans="2:4">
      <c r="B308" s="210">
        <v>42597</v>
      </c>
      <c r="C308" s="218">
        <v>29.62</v>
      </c>
      <c r="D308" s="211" t="s">
        <v>1623</v>
      </c>
    </row>
    <row r="309" spans="2:4">
      <c r="B309" s="210">
        <v>42597</v>
      </c>
      <c r="C309" s="218">
        <v>15.04</v>
      </c>
      <c r="D309" s="211" t="s">
        <v>1624</v>
      </c>
    </row>
    <row r="310" spans="2:4">
      <c r="B310" s="210">
        <v>42597</v>
      </c>
      <c r="C310" s="218">
        <v>35.14</v>
      </c>
      <c r="D310" s="211" t="s">
        <v>1625</v>
      </c>
    </row>
    <row r="311" spans="2:4">
      <c r="B311" s="210">
        <v>42597</v>
      </c>
      <c r="C311" s="218">
        <v>37.549999999999997</v>
      </c>
      <c r="D311" s="211" t="s">
        <v>1626</v>
      </c>
    </row>
    <row r="312" spans="2:4">
      <c r="B312" s="210">
        <v>42597</v>
      </c>
      <c r="C312" s="218">
        <v>20.48</v>
      </c>
      <c r="D312" s="211" t="s">
        <v>1627</v>
      </c>
    </row>
    <row r="313" spans="2:4">
      <c r="B313" s="210">
        <v>42597</v>
      </c>
      <c r="C313" s="218">
        <v>12.55</v>
      </c>
      <c r="D313" s="211" t="s">
        <v>1628</v>
      </c>
    </row>
    <row r="314" spans="2:4">
      <c r="B314" s="210">
        <v>42597</v>
      </c>
      <c r="C314" s="218">
        <v>149.09</v>
      </c>
      <c r="D314" s="211" t="s">
        <v>1629</v>
      </c>
    </row>
    <row r="315" spans="2:4">
      <c r="B315" s="210">
        <v>42597</v>
      </c>
      <c r="C315" s="218">
        <v>2.2599999999999998</v>
      </c>
      <c r="D315" s="211" t="s">
        <v>508</v>
      </c>
    </row>
    <row r="316" spans="2:4">
      <c r="B316" s="210">
        <v>42597</v>
      </c>
      <c r="C316" s="218">
        <v>192.96</v>
      </c>
      <c r="D316" s="211" t="s">
        <v>1630</v>
      </c>
    </row>
    <row r="317" spans="2:4">
      <c r="B317" s="210">
        <v>42597</v>
      </c>
      <c r="C317" s="218">
        <v>4.8600000000000003</v>
      </c>
      <c r="D317" s="211" t="s">
        <v>1285</v>
      </c>
    </row>
    <row r="318" spans="2:4">
      <c r="B318" s="210">
        <v>42597</v>
      </c>
      <c r="C318" s="218">
        <v>6.96</v>
      </c>
      <c r="D318" s="211" t="s">
        <v>1631</v>
      </c>
    </row>
    <row r="319" spans="2:4">
      <c r="B319" s="210">
        <v>42597</v>
      </c>
      <c r="C319" s="218">
        <v>34.770000000000003</v>
      </c>
      <c r="D319" s="211" t="s">
        <v>1632</v>
      </c>
    </row>
    <row r="320" spans="2:4">
      <c r="B320" s="210">
        <v>42597</v>
      </c>
      <c r="C320" s="218">
        <v>73.37</v>
      </c>
      <c r="D320" s="211" t="s">
        <v>1633</v>
      </c>
    </row>
    <row r="321" spans="2:4">
      <c r="B321" s="210">
        <v>42597</v>
      </c>
      <c r="C321" s="218">
        <v>4.8899999999999997</v>
      </c>
      <c r="D321" s="211" t="s">
        <v>1634</v>
      </c>
    </row>
    <row r="322" spans="2:4">
      <c r="B322" s="210">
        <v>42597</v>
      </c>
      <c r="C322" s="218">
        <v>2.88</v>
      </c>
      <c r="D322" s="211" t="s">
        <v>1635</v>
      </c>
    </row>
    <row r="323" spans="2:4">
      <c r="B323" s="210">
        <v>42597</v>
      </c>
      <c r="C323" s="218">
        <v>44.25</v>
      </c>
      <c r="D323" s="211" t="s">
        <v>1636</v>
      </c>
    </row>
    <row r="324" spans="2:4">
      <c r="B324" s="210">
        <v>42597</v>
      </c>
      <c r="C324" s="218">
        <v>28.22</v>
      </c>
      <c r="D324" s="211" t="s">
        <v>1637</v>
      </c>
    </row>
    <row r="325" spans="2:4">
      <c r="B325" s="210">
        <v>42597</v>
      </c>
      <c r="C325" s="218">
        <v>8.44</v>
      </c>
      <c r="D325" s="211" t="s">
        <v>1638</v>
      </c>
    </row>
    <row r="326" spans="2:4">
      <c r="B326" s="210">
        <v>42597</v>
      </c>
      <c r="C326" s="218">
        <v>11.26</v>
      </c>
      <c r="D326" s="211" t="s">
        <v>1428</v>
      </c>
    </row>
    <row r="327" spans="2:4">
      <c r="B327" s="210">
        <v>42597</v>
      </c>
      <c r="C327" s="218">
        <v>29.55</v>
      </c>
      <c r="D327" s="211" t="s">
        <v>648</v>
      </c>
    </row>
    <row r="328" spans="2:4">
      <c r="B328" s="210">
        <v>42597</v>
      </c>
      <c r="C328" s="218">
        <v>21.21</v>
      </c>
      <c r="D328" s="211" t="s">
        <v>1639</v>
      </c>
    </row>
    <row r="329" spans="2:4">
      <c r="B329" s="210">
        <v>42597</v>
      </c>
      <c r="C329" s="218">
        <v>14.11</v>
      </c>
      <c r="D329" s="211" t="s">
        <v>1640</v>
      </c>
    </row>
    <row r="330" spans="2:4">
      <c r="B330" s="210">
        <v>42597</v>
      </c>
      <c r="C330" s="218">
        <v>39.76</v>
      </c>
      <c r="D330" s="211" t="s">
        <v>1641</v>
      </c>
    </row>
    <row r="331" spans="2:4">
      <c r="B331" s="210">
        <v>42597</v>
      </c>
      <c r="C331" s="218">
        <v>29.28</v>
      </c>
      <c r="D331" s="211" t="s">
        <v>1642</v>
      </c>
    </row>
    <row r="332" spans="2:4">
      <c r="B332" s="210">
        <v>42597</v>
      </c>
      <c r="C332" s="218">
        <v>29.77</v>
      </c>
      <c r="D332" s="211" t="s">
        <v>1643</v>
      </c>
    </row>
    <row r="333" spans="2:4">
      <c r="B333" s="210">
        <v>42597</v>
      </c>
      <c r="C333" s="218">
        <v>36.01</v>
      </c>
      <c r="D333" s="211" t="s">
        <v>1644</v>
      </c>
    </row>
    <row r="334" spans="2:4">
      <c r="B334" s="210">
        <v>42597</v>
      </c>
      <c r="C334" s="218">
        <v>19.84</v>
      </c>
      <c r="D334" s="211" t="s">
        <v>1645</v>
      </c>
    </row>
    <row r="335" spans="2:4">
      <c r="B335" s="210">
        <v>42597</v>
      </c>
      <c r="C335" s="218">
        <v>49.69</v>
      </c>
      <c r="D335" s="211" t="s">
        <v>1646</v>
      </c>
    </row>
    <row r="336" spans="2:4">
      <c r="B336" s="210">
        <v>42597</v>
      </c>
      <c r="C336" s="218">
        <v>18.97</v>
      </c>
      <c r="D336" s="211" t="s">
        <v>1143</v>
      </c>
    </row>
    <row r="337" spans="2:4">
      <c r="B337" s="210">
        <v>42597</v>
      </c>
      <c r="C337" s="218">
        <v>132.88</v>
      </c>
      <c r="D337" s="211" t="s">
        <v>1647</v>
      </c>
    </row>
    <row r="338" spans="2:4">
      <c r="B338" s="210">
        <v>42597</v>
      </c>
      <c r="C338" s="218">
        <v>5.88</v>
      </c>
      <c r="D338" s="211" t="s">
        <v>1648</v>
      </c>
    </row>
    <row r="339" spans="2:4">
      <c r="B339" s="210">
        <v>42597</v>
      </c>
      <c r="C339" s="218">
        <v>16.39</v>
      </c>
      <c r="D339" s="211" t="s">
        <v>1649</v>
      </c>
    </row>
    <row r="340" spans="2:4">
      <c r="B340" s="210">
        <v>42597</v>
      </c>
      <c r="C340" s="218">
        <v>3.79</v>
      </c>
      <c r="D340" s="211" t="s">
        <v>1650</v>
      </c>
    </row>
    <row r="341" spans="2:4">
      <c r="B341" s="210">
        <v>42597</v>
      </c>
      <c r="C341" s="218">
        <v>17.39</v>
      </c>
      <c r="D341" s="211" t="s">
        <v>1651</v>
      </c>
    </row>
    <row r="342" spans="2:4">
      <c r="B342" s="210">
        <v>42597</v>
      </c>
      <c r="C342" s="218">
        <v>0.67</v>
      </c>
      <c r="D342" s="211" t="s">
        <v>1652</v>
      </c>
    </row>
    <row r="343" spans="2:4">
      <c r="B343" s="210">
        <v>42597</v>
      </c>
      <c r="C343" s="218">
        <v>1.94</v>
      </c>
      <c r="D343" s="211" t="s">
        <v>1653</v>
      </c>
    </row>
    <row r="344" spans="2:4">
      <c r="B344" s="210">
        <v>42597</v>
      </c>
      <c r="C344" s="218">
        <v>6.01</v>
      </c>
      <c r="D344" s="211" t="s">
        <v>1654</v>
      </c>
    </row>
    <row r="345" spans="2:4">
      <c r="B345" s="210">
        <v>42597</v>
      </c>
      <c r="C345" s="218">
        <v>75.09</v>
      </c>
      <c r="D345" s="211" t="s">
        <v>1655</v>
      </c>
    </row>
    <row r="346" spans="2:4">
      <c r="B346" s="210">
        <v>42597</v>
      </c>
      <c r="C346" s="218">
        <v>6.53</v>
      </c>
      <c r="D346" s="211" t="s">
        <v>1656</v>
      </c>
    </row>
    <row r="347" spans="2:4">
      <c r="B347" s="210">
        <v>42597</v>
      </c>
      <c r="C347" s="218">
        <v>64.67</v>
      </c>
      <c r="D347" s="211" t="s">
        <v>1657</v>
      </c>
    </row>
    <row r="348" spans="2:4">
      <c r="B348" s="210">
        <v>42597</v>
      </c>
      <c r="C348" s="218">
        <v>16.18</v>
      </c>
      <c r="D348" s="211" t="s">
        <v>1658</v>
      </c>
    </row>
    <row r="349" spans="2:4">
      <c r="B349" s="210">
        <v>42597</v>
      </c>
      <c r="C349" s="218">
        <v>30.78</v>
      </c>
      <c r="D349" s="211" t="s">
        <v>1659</v>
      </c>
    </row>
    <row r="350" spans="2:4">
      <c r="B350" s="210">
        <v>42597</v>
      </c>
      <c r="C350" s="218">
        <v>4.37</v>
      </c>
      <c r="D350" s="211" t="s">
        <v>660</v>
      </c>
    </row>
    <row r="351" spans="2:4">
      <c r="B351" s="210">
        <v>42597</v>
      </c>
      <c r="C351" s="218">
        <v>19.53</v>
      </c>
      <c r="D351" s="211" t="s">
        <v>1660</v>
      </c>
    </row>
    <row r="352" spans="2:4">
      <c r="B352" s="210">
        <v>42597</v>
      </c>
      <c r="C352" s="218">
        <v>9.01</v>
      </c>
      <c r="D352" s="211" t="s">
        <v>1661</v>
      </c>
    </row>
    <row r="353" spans="2:4">
      <c r="B353" s="210">
        <v>42597</v>
      </c>
      <c r="C353" s="218">
        <v>1.41</v>
      </c>
      <c r="D353" s="211" t="s">
        <v>1662</v>
      </c>
    </row>
    <row r="354" spans="2:4">
      <c r="B354" s="210">
        <v>42597</v>
      </c>
      <c r="C354" s="218">
        <v>9.8699999999999992</v>
      </c>
      <c r="D354" s="211" t="s">
        <v>1663</v>
      </c>
    </row>
    <row r="355" spans="2:4">
      <c r="B355" s="210">
        <v>42597</v>
      </c>
      <c r="C355" s="218">
        <v>94.3</v>
      </c>
      <c r="D355" s="211" t="s">
        <v>1664</v>
      </c>
    </row>
    <row r="356" spans="2:4">
      <c r="B356" s="210">
        <v>42597</v>
      </c>
      <c r="C356" s="218">
        <v>9.19</v>
      </c>
      <c r="D356" s="211" t="s">
        <v>1665</v>
      </c>
    </row>
    <row r="357" spans="2:4">
      <c r="B357" s="210">
        <v>42597</v>
      </c>
      <c r="C357" s="218">
        <v>6.73</v>
      </c>
      <c r="D357" s="211" t="s">
        <v>1666</v>
      </c>
    </row>
    <row r="358" spans="2:4">
      <c r="B358" s="210">
        <v>42597</v>
      </c>
      <c r="C358" s="218">
        <v>14.01</v>
      </c>
      <c r="D358" s="211" t="s">
        <v>1667</v>
      </c>
    </row>
    <row r="359" spans="2:4">
      <c r="B359" s="210">
        <v>42597</v>
      </c>
      <c r="C359" s="218">
        <v>118.67</v>
      </c>
      <c r="D359" s="211" t="s">
        <v>1668</v>
      </c>
    </row>
    <row r="360" spans="2:4">
      <c r="B360" s="210">
        <v>42597</v>
      </c>
      <c r="C360" s="218">
        <v>13.03</v>
      </c>
      <c r="D360" s="211" t="s">
        <v>1669</v>
      </c>
    </row>
    <row r="361" spans="2:4">
      <c r="B361" s="210">
        <v>42597</v>
      </c>
      <c r="C361" s="218">
        <v>3.36</v>
      </c>
      <c r="D361" s="211" t="s">
        <v>1670</v>
      </c>
    </row>
    <row r="362" spans="2:4">
      <c r="B362" s="210">
        <v>42597</v>
      </c>
      <c r="C362" s="218">
        <v>68.489999999999995</v>
      </c>
      <c r="D362" s="211" t="s">
        <v>1073</v>
      </c>
    </row>
    <row r="363" spans="2:4">
      <c r="B363" s="210">
        <v>42597</v>
      </c>
      <c r="C363" s="218">
        <v>1.44</v>
      </c>
      <c r="D363" s="211" t="s">
        <v>1671</v>
      </c>
    </row>
    <row r="364" spans="2:4">
      <c r="B364" s="210">
        <v>42597</v>
      </c>
      <c r="C364" s="218">
        <v>29.26</v>
      </c>
      <c r="D364" s="211" t="s">
        <v>1672</v>
      </c>
    </row>
    <row r="365" spans="2:4">
      <c r="B365" s="210">
        <v>42597</v>
      </c>
      <c r="C365" s="218">
        <v>21.76</v>
      </c>
      <c r="D365" s="211" t="s">
        <v>1673</v>
      </c>
    </row>
    <row r="366" spans="2:4">
      <c r="B366" s="210">
        <v>42597</v>
      </c>
      <c r="C366" s="218">
        <v>65.98</v>
      </c>
      <c r="D366" s="211" t="s">
        <v>1674</v>
      </c>
    </row>
    <row r="367" spans="2:4">
      <c r="B367" s="210">
        <v>42597</v>
      </c>
      <c r="C367" s="218">
        <v>4.3899999999999997</v>
      </c>
      <c r="D367" s="211" t="s">
        <v>1675</v>
      </c>
    </row>
    <row r="368" spans="2:4">
      <c r="B368" s="210">
        <v>42597</v>
      </c>
      <c r="C368" s="218">
        <v>16.48</v>
      </c>
      <c r="D368" s="211" t="s">
        <v>1676</v>
      </c>
    </row>
    <row r="369" spans="2:4">
      <c r="B369" s="210">
        <v>42597</v>
      </c>
      <c r="C369" s="218">
        <v>57.63</v>
      </c>
      <c r="D369" s="211" t="s">
        <v>1677</v>
      </c>
    </row>
    <row r="370" spans="2:4">
      <c r="B370" s="210">
        <v>42597</v>
      </c>
      <c r="C370" s="218">
        <v>8.17</v>
      </c>
      <c r="D370" s="211" t="s">
        <v>1678</v>
      </c>
    </row>
    <row r="371" spans="2:4">
      <c r="B371" s="210">
        <v>42597</v>
      </c>
      <c r="C371" s="218">
        <v>0.86</v>
      </c>
      <c r="D371" s="211" t="s">
        <v>1679</v>
      </c>
    </row>
    <row r="372" spans="2:4">
      <c r="B372" s="210">
        <v>42597</v>
      </c>
      <c r="C372" s="218">
        <v>4.55</v>
      </c>
      <c r="D372" s="211" t="s">
        <v>1680</v>
      </c>
    </row>
    <row r="373" spans="2:4">
      <c r="B373" s="210">
        <v>42597</v>
      </c>
      <c r="C373" s="218">
        <v>10.33</v>
      </c>
      <c r="D373" s="211" t="s">
        <v>1681</v>
      </c>
    </row>
    <row r="374" spans="2:4">
      <c r="B374" s="210">
        <v>42597</v>
      </c>
      <c r="C374" s="218">
        <v>33.29</v>
      </c>
      <c r="D374" s="211" t="s">
        <v>1682</v>
      </c>
    </row>
    <row r="375" spans="2:4">
      <c r="B375" s="210">
        <v>42597</v>
      </c>
      <c r="C375" s="218">
        <v>139.76</v>
      </c>
      <c r="D375" s="211" t="s">
        <v>1683</v>
      </c>
    </row>
    <row r="376" spans="2:4">
      <c r="B376" s="210">
        <v>42597</v>
      </c>
      <c r="C376" s="218">
        <v>108.39</v>
      </c>
      <c r="D376" s="211" t="s">
        <v>1684</v>
      </c>
    </row>
    <row r="377" spans="2:4">
      <c r="B377" s="210">
        <v>42597</v>
      </c>
      <c r="C377" s="218">
        <v>16.899999999999999</v>
      </c>
      <c r="D377" s="211" t="s">
        <v>1685</v>
      </c>
    </row>
    <row r="378" spans="2:4">
      <c r="B378" s="210">
        <v>42597</v>
      </c>
      <c r="C378" s="218">
        <v>39.6</v>
      </c>
      <c r="D378" s="211" t="s">
        <v>1686</v>
      </c>
    </row>
    <row r="379" spans="2:4">
      <c r="B379" s="210">
        <v>42597</v>
      </c>
      <c r="C379" s="218">
        <v>10.09</v>
      </c>
      <c r="D379" s="211" t="s">
        <v>694</v>
      </c>
    </row>
    <row r="380" spans="2:4">
      <c r="B380" s="210">
        <v>42597</v>
      </c>
      <c r="C380" s="218">
        <v>1301.32</v>
      </c>
      <c r="D380" s="211" t="s">
        <v>1687</v>
      </c>
    </row>
    <row r="381" spans="2:4">
      <c r="B381" s="210">
        <v>42597</v>
      </c>
      <c r="C381" s="218">
        <v>3.98</v>
      </c>
      <c r="D381" s="211" t="s">
        <v>1688</v>
      </c>
    </row>
    <row r="382" spans="2:4">
      <c r="B382" s="210">
        <v>42597</v>
      </c>
      <c r="C382" s="218">
        <v>60.46</v>
      </c>
      <c r="D382" s="211" t="s">
        <v>1689</v>
      </c>
    </row>
    <row r="383" spans="2:4">
      <c r="B383" s="210">
        <v>42597</v>
      </c>
      <c r="C383" s="218">
        <v>2.7</v>
      </c>
      <c r="D383" s="211" t="s">
        <v>1690</v>
      </c>
    </row>
    <row r="384" spans="2:4">
      <c r="B384" s="210">
        <v>42597</v>
      </c>
      <c r="C384" s="218">
        <v>36.700000000000003</v>
      </c>
      <c r="D384" s="211" t="s">
        <v>1691</v>
      </c>
    </row>
    <row r="385" spans="2:4">
      <c r="B385" s="210">
        <v>42597</v>
      </c>
      <c r="C385" s="218">
        <v>13.6</v>
      </c>
      <c r="D385" s="211" t="s">
        <v>1692</v>
      </c>
    </row>
    <row r="386" spans="2:4">
      <c r="B386" s="210">
        <v>42597</v>
      </c>
      <c r="C386" s="218">
        <v>10.32</v>
      </c>
      <c r="D386" s="211" t="s">
        <v>1693</v>
      </c>
    </row>
    <row r="387" spans="2:4">
      <c r="B387" s="210">
        <v>42597</v>
      </c>
      <c r="C387" s="218">
        <v>81.95</v>
      </c>
      <c r="D387" s="211" t="s">
        <v>1694</v>
      </c>
    </row>
    <row r="388" spans="2:4">
      <c r="B388" s="210">
        <v>42597</v>
      </c>
      <c r="C388" s="218">
        <v>0.73</v>
      </c>
      <c r="D388" s="211" t="s">
        <v>1695</v>
      </c>
    </row>
    <row r="389" spans="2:4">
      <c r="B389" s="210">
        <v>42597</v>
      </c>
      <c r="C389" s="218">
        <v>5.19</v>
      </c>
      <c r="D389" s="211" t="s">
        <v>1696</v>
      </c>
    </row>
    <row r="390" spans="2:4">
      <c r="B390" s="210">
        <v>42597</v>
      </c>
      <c r="C390" s="218">
        <v>4.47</v>
      </c>
      <c r="D390" s="211" t="s">
        <v>1697</v>
      </c>
    </row>
    <row r="391" spans="2:4">
      <c r="B391" s="210">
        <v>42597</v>
      </c>
      <c r="C391" s="218">
        <v>3.25</v>
      </c>
      <c r="D391" s="211" t="s">
        <v>1698</v>
      </c>
    </row>
    <row r="392" spans="2:4">
      <c r="B392" s="210">
        <v>42597</v>
      </c>
      <c r="C392" s="218">
        <v>0.11</v>
      </c>
      <c r="D392" s="211" t="s">
        <v>1699</v>
      </c>
    </row>
    <row r="393" spans="2:4">
      <c r="B393" s="210">
        <v>42597</v>
      </c>
      <c r="C393" s="218">
        <v>1.17</v>
      </c>
      <c r="D393" s="211" t="s">
        <v>1700</v>
      </c>
    </row>
    <row r="394" spans="2:4">
      <c r="B394" s="210">
        <v>42597</v>
      </c>
      <c r="C394" s="218">
        <v>2.34</v>
      </c>
      <c r="D394" s="211" t="s">
        <v>1701</v>
      </c>
    </row>
    <row r="395" spans="2:4">
      <c r="B395" s="210">
        <v>42597</v>
      </c>
      <c r="C395" s="218">
        <v>5.24</v>
      </c>
      <c r="D395" s="211" t="s">
        <v>1702</v>
      </c>
    </row>
    <row r="396" spans="2:4">
      <c r="B396" s="210">
        <v>42597</v>
      </c>
      <c r="C396" s="218">
        <v>29.4</v>
      </c>
      <c r="D396" s="211" t="s">
        <v>1703</v>
      </c>
    </row>
    <row r="397" spans="2:4">
      <c r="B397" s="210">
        <v>42597</v>
      </c>
      <c r="C397" s="218">
        <v>4.16</v>
      </c>
      <c r="D397" s="211" t="s">
        <v>1704</v>
      </c>
    </row>
    <row r="398" spans="2:4">
      <c r="B398" s="210">
        <v>42597</v>
      </c>
      <c r="C398" s="218">
        <v>18.649999999999999</v>
      </c>
      <c r="D398" s="211" t="s">
        <v>1705</v>
      </c>
    </row>
    <row r="399" spans="2:4">
      <c r="B399" s="210">
        <v>42597</v>
      </c>
      <c r="C399" s="218">
        <v>54.62</v>
      </c>
      <c r="D399" s="211" t="s">
        <v>1706</v>
      </c>
    </row>
    <row r="400" spans="2:4">
      <c r="B400" s="210">
        <v>42597</v>
      </c>
      <c r="C400" s="218">
        <v>20.440000000000001</v>
      </c>
      <c r="D400" s="211" t="s">
        <v>1706</v>
      </c>
    </row>
    <row r="401" spans="2:4">
      <c r="B401" s="210">
        <v>42597</v>
      </c>
      <c r="C401" s="218">
        <v>47.58</v>
      </c>
      <c r="D401" s="211" t="s">
        <v>1707</v>
      </c>
    </row>
    <row r="402" spans="2:4">
      <c r="B402" s="210">
        <v>42597</v>
      </c>
      <c r="C402" s="218">
        <v>18.600000000000001</v>
      </c>
      <c r="D402" s="211" t="s">
        <v>1708</v>
      </c>
    </row>
    <row r="403" spans="2:4">
      <c r="B403" s="210">
        <v>42597</v>
      </c>
      <c r="C403" s="218">
        <v>12.89</v>
      </c>
      <c r="D403" s="211" t="s">
        <v>1709</v>
      </c>
    </row>
    <row r="404" spans="2:4">
      <c r="B404" s="210">
        <v>42597</v>
      </c>
      <c r="C404" s="218">
        <v>22.15</v>
      </c>
      <c r="D404" s="211" t="s">
        <v>1710</v>
      </c>
    </row>
    <row r="405" spans="2:4">
      <c r="B405" s="210">
        <v>42597</v>
      </c>
      <c r="C405" s="218">
        <v>46.89</v>
      </c>
      <c r="D405" s="211" t="s">
        <v>1711</v>
      </c>
    </row>
    <row r="406" spans="2:4">
      <c r="B406" s="210">
        <v>42597</v>
      </c>
      <c r="C406" s="218">
        <v>56.27</v>
      </c>
      <c r="D406" s="211" t="s">
        <v>1712</v>
      </c>
    </row>
    <row r="407" spans="2:4">
      <c r="B407" s="210">
        <v>42597</v>
      </c>
      <c r="C407" s="218">
        <v>48.03</v>
      </c>
      <c r="D407" s="211" t="s">
        <v>1713</v>
      </c>
    </row>
    <row r="408" spans="2:4">
      <c r="B408" s="210">
        <v>42597</v>
      </c>
      <c r="C408" s="218">
        <v>37.840000000000003</v>
      </c>
      <c r="D408" s="211" t="s">
        <v>1714</v>
      </c>
    </row>
    <row r="409" spans="2:4">
      <c r="B409" s="210">
        <v>42597</v>
      </c>
      <c r="C409" s="218">
        <v>46.17</v>
      </c>
      <c r="D409" s="211" t="s">
        <v>1715</v>
      </c>
    </row>
    <row r="410" spans="2:4">
      <c r="B410" s="210">
        <v>42597</v>
      </c>
      <c r="C410" s="218">
        <v>8.85</v>
      </c>
      <c r="D410" s="211" t="s">
        <v>1716</v>
      </c>
    </row>
    <row r="411" spans="2:4">
      <c r="B411" s="210">
        <v>42597</v>
      </c>
      <c r="C411" s="218">
        <v>106.66</v>
      </c>
      <c r="D411" s="211" t="s">
        <v>1717</v>
      </c>
    </row>
    <row r="412" spans="2:4">
      <c r="B412" s="210">
        <v>42597</v>
      </c>
      <c r="C412" s="218">
        <v>16.57</v>
      </c>
      <c r="D412" s="211" t="s">
        <v>1718</v>
      </c>
    </row>
    <row r="413" spans="2:4">
      <c r="B413" s="210">
        <v>42597</v>
      </c>
      <c r="C413" s="218">
        <v>13.65</v>
      </c>
      <c r="D413" s="211" t="s">
        <v>1719</v>
      </c>
    </row>
    <row r="414" spans="2:4">
      <c r="B414" s="210">
        <v>42597</v>
      </c>
      <c r="C414" s="218">
        <v>303.16000000000003</v>
      </c>
      <c r="D414" s="211" t="s">
        <v>1502</v>
      </c>
    </row>
    <row r="415" spans="2:4">
      <c r="B415" s="210">
        <v>42597</v>
      </c>
      <c r="C415" s="218">
        <v>132.58000000000001</v>
      </c>
      <c r="D415" s="211" t="s">
        <v>1720</v>
      </c>
    </row>
    <row r="416" spans="2:4">
      <c r="B416" s="210">
        <v>42597</v>
      </c>
      <c r="C416" s="218">
        <v>16.239999999999998</v>
      </c>
      <c r="D416" s="211" t="s">
        <v>1721</v>
      </c>
    </row>
    <row r="417" spans="2:4">
      <c r="B417" s="210">
        <v>42597</v>
      </c>
      <c r="C417" s="218">
        <v>39.270000000000003</v>
      </c>
      <c r="D417" s="211" t="s">
        <v>1722</v>
      </c>
    </row>
    <row r="418" spans="2:4">
      <c r="B418" s="210">
        <v>42597</v>
      </c>
      <c r="C418" s="218">
        <v>8.5</v>
      </c>
      <c r="D418" s="211" t="s">
        <v>1723</v>
      </c>
    </row>
    <row r="419" spans="2:4">
      <c r="B419" s="210">
        <v>42597</v>
      </c>
      <c r="C419" s="218">
        <v>66.510000000000005</v>
      </c>
      <c r="D419" s="211" t="s">
        <v>1724</v>
      </c>
    </row>
    <row r="420" spans="2:4">
      <c r="B420" s="210">
        <v>42597</v>
      </c>
      <c r="C420" s="218">
        <v>7.81</v>
      </c>
      <c r="D420" s="211" t="s">
        <v>1725</v>
      </c>
    </row>
    <row r="421" spans="2:4">
      <c r="B421" s="210">
        <v>42597</v>
      </c>
      <c r="C421" s="218">
        <v>23.01</v>
      </c>
      <c r="D421" s="211" t="s">
        <v>1726</v>
      </c>
    </row>
    <row r="422" spans="2:4">
      <c r="B422" s="210">
        <v>42597</v>
      </c>
      <c r="C422" s="218">
        <v>25.16</v>
      </c>
      <c r="D422" s="211" t="s">
        <v>1553</v>
      </c>
    </row>
    <row r="423" spans="2:4">
      <c r="B423" s="210">
        <v>42597</v>
      </c>
      <c r="C423" s="218">
        <v>45.54</v>
      </c>
      <c r="D423" s="211" t="s">
        <v>1727</v>
      </c>
    </row>
    <row r="424" spans="2:4">
      <c r="B424" s="210">
        <v>42597</v>
      </c>
      <c r="C424" s="218">
        <v>23.82</v>
      </c>
      <c r="D424" s="211" t="s">
        <v>1728</v>
      </c>
    </row>
    <row r="425" spans="2:4">
      <c r="B425" s="210">
        <v>42597</v>
      </c>
      <c r="C425" s="218">
        <v>66.13</v>
      </c>
      <c r="D425" s="211" t="s">
        <v>1729</v>
      </c>
    </row>
    <row r="426" spans="2:4">
      <c r="B426" s="210">
        <v>42597</v>
      </c>
      <c r="C426" s="218">
        <v>14.67</v>
      </c>
      <c r="D426" s="211" t="s">
        <v>1730</v>
      </c>
    </row>
    <row r="427" spans="2:4">
      <c r="B427" s="210">
        <v>42597</v>
      </c>
      <c r="C427" s="218">
        <v>21.35</v>
      </c>
      <c r="D427" s="211" t="s">
        <v>1731</v>
      </c>
    </row>
    <row r="428" spans="2:4">
      <c r="B428" s="210">
        <v>42597</v>
      </c>
      <c r="C428" s="218">
        <v>0.11</v>
      </c>
      <c r="D428" s="211" t="s">
        <v>1732</v>
      </c>
    </row>
    <row r="429" spans="2:4">
      <c r="B429" s="210">
        <v>42597</v>
      </c>
      <c r="C429" s="218">
        <v>1.5</v>
      </c>
      <c r="D429" s="211" t="s">
        <v>1733</v>
      </c>
    </row>
    <row r="430" spans="2:4">
      <c r="B430" s="210">
        <v>42597</v>
      </c>
      <c r="C430" s="218">
        <v>193.39</v>
      </c>
      <c r="D430" s="211" t="s">
        <v>556</v>
      </c>
    </row>
    <row r="431" spans="2:4">
      <c r="B431" s="210">
        <v>42597</v>
      </c>
      <c r="C431" s="218">
        <v>50.54</v>
      </c>
      <c r="D431" s="211" t="s">
        <v>1734</v>
      </c>
    </row>
    <row r="432" spans="2:4">
      <c r="B432" s="210">
        <v>42597</v>
      </c>
      <c r="C432" s="218">
        <v>959.39</v>
      </c>
      <c r="D432" s="211" t="s">
        <v>1735</v>
      </c>
    </row>
    <row r="433" spans="2:4">
      <c r="B433" s="210">
        <v>42597</v>
      </c>
      <c r="C433" s="218">
        <v>36.81</v>
      </c>
      <c r="D433" s="211" t="s">
        <v>1736</v>
      </c>
    </row>
    <row r="434" spans="2:4">
      <c r="B434" s="210">
        <v>42597</v>
      </c>
      <c r="C434" s="218">
        <v>92.16</v>
      </c>
      <c r="D434" s="211" t="s">
        <v>1737</v>
      </c>
    </row>
    <row r="435" spans="2:4">
      <c r="B435" s="210">
        <v>42597</v>
      </c>
      <c r="C435" s="218">
        <v>150.36000000000001</v>
      </c>
      <c r="D435" s="211" t="s">
        <v>1738</v>
      </c>
    </row>
    <row r="436" spans="2:4">
      <c r="B436" s="210">
        <v>42597</v>
      </c>
      <c r="C436" s="218">
        <v>55.19</v>
      </c>
      <c r="D436" s="211" t="s">
        <v>1739</v>
      </c>
    </row>
    <row r="437" spans="2:4">
      <c r="B437" s="210">
        <v>42597</v>
      </c>
      <c r="C437" s="218">
        <v>41.87</v>
      </c>
      <c r="D437" s="211" t="s">
        <v>1740</v>
      </c>
    </row>
    <row r="438" spans="2:4">
      <c r="B438" s="210">
        <v>42597</v>
      </c>
      <c r="C438" s="218">
        <v>52.12</v>
      </c>
      <c r="D438" s="211" t="s">
        <v>662</v>
      </c>
    </row>
    <row r="439" spans="2:4">
      <c r="B439" s="210">
        <v>42597</v>
      </c>
      <c r="C439" s="218">
        <v>10.51</v>
      </c>
      <c r="D439" s="211" t="s">
        <v>1741</v>
      </c>
    </row>
    <row r="440" spans="2:4">
      <c r="B440" s="210">
        <v>42597</v>
      </c>
      <c r="C440" s="218">
        <v>6.47</v>
      </c>
      <c r="D440" s="211" t="s">
        <v>1735</v>
      </c>
    </row>
    <row r="441" spans="2:4">
      <c r="B441" s="210">
        <v>42597</v>
      </c>
      <c r="C441" s="218">
        <v>71.33</v>
      </c>
      <c r="D441" s="211" t="s">
        <v>1742</v>
      </c>
    </row>
    <row r="442" spans="2:4">
      <c r="B442" s="210">
        <v>42597</v>
      </c>
      <c r="C442" s="218">
        <v>12.66</v>
      </c>
      <c r="D442" s="211" t="s">
        <v>1743</v>
      </c>
    </row>
    <row r="443" spans="2:4">
      <c r="B443" s="210">
        <v>42597</v>
      </c>
      <c r="C443" s="218">
        <v>33.14</v>
      </c>
      <c r="D443" s="211" t="s">
        <v>1744</v>
      </c>
    </row>
    <row r="444" spans="2:4">
      <c r="B444" s="210">
        <v>42597</v>
      </c>
      <c r="C444" s="218">
        <v>21.21</v>
      </c>
      <c r="D444" s="211" t="s">
        <v>1745</v>
      </c>
    </row>
    <row r="445" spans="2:4">
      <c r="B445" s="210">
        <v>42597</v>
      </c>
      <c r="C445" s="218">
        <v>12.47</v>
      </c>
      <c r="D445" s="211" t="s">
        <v>1746</v>
      </c>
    </row>
    <row r="446" spans="2:4">
      <c r="B446" s="210">
        <v>42597</v>
      </c>
      <c r="C446" s="218">
        <v>45.71</v>
      </c>
      <c r="D446" s="211" t="s">
        <v>1747</v>
      </c>
    </row>
    <row r="447" spans="2:4">
      <c r="B447" s="210">
        <v>42597</v>
      </c>
      <c r="C447" s="218">
        <v>45.89</v>
      </c>
      <c r="D447" s="211" t="s">
        <v>1748</v>
      </c>
    </row>
    <row r="448" spans="2:4">
      <c r="B448" s="210">
        <v>42597</v>
      </c>
      <c r="C448" s="218">
        <v>16.440000000000001</v>
      </c>
      <c r="D448" s="211" t="s">
        <v>1749</v>
      </c>
    </row>
    <row r="449" spans="2:4">
      <c r="B449" s="210">
        <v>42597</v>
      </c>
      <c r="C449" s="218">
        <v>34.340000000000003</v>
      </c>
      <c r="D449" s="211" t="s">
        <v>1750</v>
      </c>
    </row>
    <row r="450" spans="2:4">
      <c r="B450" s="210">
        <v>42597</v>
      </c>
      <c r="C450" s="218">
        <v>5.0999999999999996</v>
      </c>
      <c r="D450" s="211" t="s">
        <v>1751</v>
      </c>
    </row>
    <row r="451" spans="2:4">
      <c r="B451" s="210">
        <v>42597</v>
      </c>
      <c r="C451" s="218">
        <v>25.4</v>
      </c>
      <c r="D451" s="211" t="s">
        <v>1752</v>
      </c>
    </row>
    <row r="452" spans="2:4">
      <c r="B452" s="210">
        <v>42597</v>
      </c>
      <c r="C452" s="218">
        <v>5.83</v>
      </c>
      <c r="D452" s="211" t="s">
        <v>1753</v>
      </c>
    </row>
    <row r="453" spans="2:4">
      <c r="B453" s="210">
        <v>42597</v>
      </c>
      <c r="C453" s="218">
        <v>1.1299999999999999</v>
      </c>
      <c r="D453" s="211" t="s">
        <v>1754</v>
      </c>
    </row>
    <row r="454" spans="2:4">
      <c r="B454" s="210">
        <v>42597</v>
      </c>
      <c r="C454" s="218">
        <v>40.950000000000003</v>
      </c>
      <c r="D454" s="211" t="s">
        <v>1191</v>
      </c>
    </row>
    <row r="455" spans="2:4">
      <c r="B455" s="210">
        <v>42597</v>
      </c>
      <c r="C455" s="218">
        <v>32.869999999999997</v>
      </c>
      <c r="D455" s="211" t="s">
        <v>1755</v>
      </c>
    </row>
    <row r="456" spans="2:4">
      <c r="B456" s="210">
        <v>42597</v>
      </c>
      <c r="C456" s="218">
        <v>183.23</v>
      </c>
      <c r="D456" s="211" t="s">
        <v>1756</v>
      </c>
    </row>
    <row r="457" spans="2:4">
      <c r="B457" s="210">
        <v>42597</v>
      </c>
      <c r="C457" s="218">
        <v>28.88</v>
      </c>
      <c r="D457" s="211" t="s">
        <v>1757</v>
      </c>
    </row>
    <row r="458" spans="2:4">
      <c r="B458" s="210">
        <v>42597</v>
      </c>
      <c r="C458" s="218">
        <v>31.98</v>
      </c>
      <c r="D458" s="211" t="s">
        <v>1758</v>
      </c>
    </row>
    <row r="459" spans="2:4">
      <c r="B459" s="210">
        <v>42597</v>
      </c>
      <c r="C459" s="218">
        <v>17.760000000000002</v>
      </c>
      <c r="D459" s="211" t="s">
        <v>1759</v>
      </c>
    </row>
    <row r="460" spans="2:4">
      <c r="B460" s="210">
        <v>42597</v>
      </c>
      <c r="C460" s="218">
        <v>6.38</v>
      </c>
      <c r="D460" s="211" t="s">
        <v>1760</v>
      </c>
    </row>
    <row r="461" spans="2:4">
      <c r="B461" s="210">
        <v>42597</v>
      </c>
      <c r="C461" s="218">
        <v>4.99</v>
      </c>
      <c r="D461" s="211" t="s">
        <v>1761</v>
      </c>
    </row>
    <row r="462" spans="2:4">
      <c r="B462" s="210">
        <v>42597</v>
      </c>
      <c r="C462" s="218">
        <v>5.0199999999999996</v>
      </c>
      <c r="D462" s="211" t="s">
        <v>1762</v>
      </c>
    </row>
    <row r="463" spans="2:4">
      <c r="B463" s="210">
        <v>42597</v>
      </c>
      <c r="C463" s="218">
        <v>12.77</v>
      </c>
      <c r="D463" s="211" t="s">
        <v>1763</v>
      </c>
    </row>
    <row r="464" spans="2:4">
      <c r="B464" s="210">
        <v>42597</v>
      </c>
      <c r="C464" s="218">
        <v>19.84</v>
      </c>
      <c r="D464" s="211" t="s">
        <v>1764</v>
      </c>
    </row>
    <row r="465" spans="2:4">
      <c r="B465" s="210">
        <v>42597</v>
      </c>
      <c r="C465" s="218">
        <v>9.0500000000000007</v>
      </c>
      <c r="D465" s="211" t="s">
        <v>1765</v>
      </c>
    </row>
    <row r="466" spans="2:4">
      <c r="B466" s="210">
        <v>42597</v>
      </c>
      <c r="C466" s="218">
        <v>2.7</v>
      </c>
      <c r="D466" s="211" t="s">
        <v>1766</v>
      </c>
    </row>
    <row r="467" spans="2:4">
      <c r="B467" s="210">
        <v>42597</v>
      </c>
      <c r="C467" s="218">
        <v>2.08</v>
      </c>
      <c r="D467" s="211" t="s">
        <v>1767</v>
      </c>
    </row>
    <row r="468" spans="2:4">
      <c r="B468" s="210">
        <v>42597</v>
      </c>
      <c r="C468" s="218">
        <v>6.08</v>
      </c>
      <c r="D468" s="211" t="s">
        <v>1768</v>
      </c>
    </row>
    <row r="469" spans="2:4">
      <c r="B469" s="210">
        <v>42597</v>
      </c>
      <c r="C469" s="218">
        <v>30.57</v>
      </c>
      <c r="D469" s="211" t="s">
        <v>1769</v>
      </c>
    </row>
    <row r="470" spans="2:4">
      <c r="B470" s="210">
        <v>42597</v>
      </c>
      <c r="C470" s="218">
        <v>8.4700000000000006</v>
      </c>
      <c r="D470" s="211" t="s">
        <v>1770</v>
      </c>
    </row>
    <row r="471" spans="2:4">
      <c r="B471" s="210">
        <v>42597</v>
      </c>
      <c r="C471" s="218">
        <v>33.93</v>
      </c>
      <c r="D471" s="211" t="s">
        <v>1771</v>
      </c>
    </row>
    <row r="472" spans="2:4">
      <c r="B472" s="210">
        <v>42597</v>
      </c>
      <c r="C472" s="218">
        <v>57.16</v>
      </c>
      <c r="D472" s="211" t="s">
        <v>1772</v>
      </c>
    </row>
    <row r="473" spans="2:4">
      <c r="B473" s="210">
        <v>42597</v>
      </c>
      <c r="C473" s="218">
        <v>133.37</v>
      </c>
      <c r="D473" s="211" t="s">
        <v>1773</v>
      </c>
    </row>
    <row r="474" spans="2:4">
      <c r="B474" s="210">
        <v>42597</v>
      </c>
      <c r="C474" s="218">
        <v>66.540000000000006</v>
      </c>
      <c r="D474" s="211" t="s">
        <v>1774</v>
      </c>
    </row>
    <row r="475" spans="2:4">
      <c r="B475" s="210">
        <v>42597</v>
      </c>
      <c r="C475" s="218">
        <v>44.88</v>
      </c>
      <c r="D475" s="211" t="s">
        <v>1775</v>
      </c>
    </row>
    <row r="476" spans="2:4">
      <c r="B476" s="210">
        <v>42597</v>
      </c>
      <c r="C476" s="218">
        <v>5.92</v>
      </c>
      <c r="D476" s="211" t="s">
        <v>1776</v>
      </c>
    </row>
    <row r="477" spans="2:4">
      <c r="B477" s="210">
        <v>42597</v>
      </c>
      <c r="C477" s="218">
        <v>39.270000000000003</v>
      </c>
      <c r="D477" s="211" t="s">
        <v>1777</v>
      </c>
    </row>
    <row r="478" spans="2:4">
      <c r="B478" s="210">
        <v>42597</v>
      </c>
      <c r="C478" s="218">
        <v>16.75</v>
      </c>
      <c r="D478" s="211" t="s">
        <v>1778</v>
      </c>
    </row>
    <row r="479" spans="2:4">
      <c r="B479" s="210">
        <v>42597</v>
      </c>
      <c r="C479" s="218">
        <v>17.46</v>
      </c>
      <c r="D479" s="211" t="s">
        <v>1779</v>
      </c>
    </row>
    <row r="480" spans="2:4">
      <c r="B480" s="210">
        <v>42597</v>
      </c>
      <c r="C480" s="218">
        <v>0.55000000000000004</v>
      </c>
      <c r="D480" s="211" t="s">
        <v>1780</v>
      </c>
    </row>
    <row r="481" spans="2:4">
      <c r="B481" s="210">
        <v>42597</v>
      </c>
      <c r="C481" s="218">
        <v>5.79</v>
      </c>
      <c r="D481" s="211" t="s">
        <v>1781</v>
      </c>
    </row>
    <row r="482" spans="2:4">
      <c r="B482" s="210">
        <v>42597</v>
      </c>
      <c r="C482" s="218">
        <v>2.29</v>
      </c>
      <c r="D482" s="211" t="s">
        <v>1782</v>
      </c>
    </row>
    <row r="483" spans="2:4">
      <c r="B483" s="210">
        <v>42597</v>
      </c>
      <c r="C483" s="218">
        <v>45.8</v>
      </c>
      <c r="D483" s="211" t="s">
        <v>769</v>
      </c>
    </row>
    <row r="484" spans="2:4">
      <c r="B484" s="210">
        <v>42597</v>
      </c>
      <c r="C484" s="218">
        <v>15.42</v>
      </c>
      <c r="D484" s="211" t="s">
        <v>1783</v>
      </c>
    </row>
    <row r="485" spans="2:4">
      <c r="B485" s="210">
        <v>42597</v>
      </c>
      <c r="C485" s="218">
        <v>72.64</v>
      </c>
      <c r="D485" s="211" t="s">
        <v>1784</v>
      </c>
    </row>
    <row r="486" spans="2:4">
      <c r="B486" s="210">
        <v>42597</v>
      </c>
      <c r="C486" s="218">
        <v>18.91</v>
      </c>
      <c r="D486" s="211" t="s">
        <v>1785</v>
      </c>
    </row>
    <row r="487" spans="2:4">
      <c r="B487" s="210">
        <v>42597</v>
      </c>
      <c r="C487" s="218">
        <v>31.07</v>
      </c>
      <c r="D487" s="211" t="s">
        <v>1786</v>
      </c>
    </row>
    <row r="488" spans="2:4">
      <c r="B488" s="210">
        <v>42597</v>
      </c>
      <c r="C488" s="218">
        <v>32.65</v>
      </c>
      <c r="D488" s="211" t="s">
        <v>1787</v>
      </c>
    </row>
    <row r="489" spans="2:4">
      <c r="B489" s="210">
        <v>42597</v>
      </c>
      <c r="C489" s="218">
        <v>17.7</v>
      </c>
      <c r="D489" s="211" t="s">
        <v>1788</v>
      </c>
    </row>
    <row r="490" spans="2:4">
      <c r="B490" s="210">
        <v>42597</v>
      </c>
      <c r="C490" s="218">
        <v>69.12</v>
      </c>
      <c r="D490" s="211" t="s">
        <v>1789</v>
      </c>
    </row>
    <row r="491" spans="2:4">
      <c r="B491" s="210">
        <v>42597</v>
      </c>
      <c r="C491" s="218">
        <v>9.24</v>
      </c>
      <c r="D491" s="211" t="s">
        <v>1790</v>
      </c>
    </row>
    <row r="492" spans="2:4">
      <c r="B492" s="210">
        <v>42597</v>
      </c>
      <c r="C492" s="218">
        <v>40.619999999999997</v>
      </c>
      <c r="D492" s="211" t="s">
        <v>1791</v>
      </c>
    </row>
    <row r="493" spans="2:4">
      <c r="B493" s="210">
        <v>42597</v>
      </c>
      <c r="C493" s="218">
        <v>53.95</v>
      </c>
      <c r="D493" s="211" t="s">
        <v>1792</v>
      </c>
    </row>
    <row r="494" spans="2:4">
      <c r="B494" s="210">
        <v>42597</v>
      </c>
      <c r="C494" s="218">
        <v>104.31</v>
      </c>
      <c r="D494" s="211" t="s">
        <v>1793</v>
      </c>
    </row>
    <row r="495" spans="2:4">
      <c r="B495" s="210">
        <v>42597</v>
      </c>
      <c r="C495" s="218">
        <v>29.9</v>
      </c>
      <c r="D495" s="211" t="s">
        <v>1794</v>
      </c>
    </row>
    <row r="496" spans="2:4">
      <c r="B496" s="210">
        <v>42597</v>
      </c>
      <c r="C496" s="218">
        <v>10.08</v>
      </c>
      <c r="D496" s="211" t="s">
        <v>1795</v>
      </c>
    </row>
    <row r="497" spans="2:4">
      <c r="B497" s="210">
        <v>42597</v>
      </c>
      <c r="C497" s="218">
        <v>46.15</v>
      </c>
      <c r="D497" s="211" t="s">
        <v>1796</v>
      </c>
    </row>
    <row r="498" spans="2:4">
      <c r="B498" s="210">
        <v>42597</v>
      </c>
      <c r="C498" s="218">
        <v>11.68</v>
      </c>
      <c r="D498" s="211" t="s">
        <v>1797</v>
      </c>
    </row>
    <row r="499" spans="2:4">
      <c r="B499" s="210">
        <v>42597</v>
      </c>
      <c r="C499" s="218">
        <v>15.65</v>
      </c>
      <c r="D499" s="211" t="s">
        <v>1798</v>
      </c>
    </row>
    <row r="500" spans="2:4">
      <c r="B500" s="210">
        <v>42597</v>
      </c>
      <c r="C500" s="218">
        <v>20.190000000000001</v>
      </c>
      <c r="D500" s="211" t="s">
        <v>1799</v>
      </c>
    </row>
    <row r="501" spans="2:4">
      <c r="B501" s="210">
        <v>42597</v>
      </c>
      <c r="C501" s="218">
        <v>11.13</v>
      </c>
      <c r="D501" s="211" t="s">
        <v>1800</v>
      </c>
    </row>
    <row r="502" spans="2:4">
      <c r="B502" s="210">
        <v>42597</v>
      </c>
      <c r="C502" s="218">
        <v>1.52</v>
      </c>
      <c r="D502" s="211" t="s">
        <v>1801</v>
      </c>
    </row>
    <row r="503" spans="2:4">
      <c r="B503" s="210">
        <v>42597</v>
      </c>
      <c r="C503" s="218">
        <v>19.809999999999999</v>
      </c>
      <c r="D503" s="211" t="s">
        <v>752</v>
      </c>
    </row>
    <row r="504" spans="2:4">
      <c r="B504" s="210">
        <v>42597</v>
      </c>
      <c r="C504" s="218">
        <v>6.03</v>
      </c>
      <c r="D504" s="211" t="s">
        <v>1802</v>
      </c>
    </row>
    <row r="505" spans="2:4">
      <c r="B505" s="210">
        <v>42597</v>
      </c>
      <c r="C505" s="218">
        <v>76.040000000000006</v>
      </c>
      <c r="D505" s="211" t="s">
        <v>1803</v>
      </c>
    </row>
    <row r="506" spans="2:4">
      <c r="B506" s="210">
        <v>42597</v>
      </c>
      <c r="C506" s="218">
        <v>15.61</v>
      </c>
      <c r="D506" s="211" t="s">
        <v>1804</v>
      </c>
    </row>
    <row r="507" spans="2:4">
      <c r="B507" s="210">
        <v>42597</v>
      </c>
      <c r="C507" s="218">
        <v>9.74</v>
      </c>
      <c r="D507" s="211" t="s">
        <v>1805</v>
      </c>
    </row>
    <row r="508" spans="2:4">
      <c r="B508" s="210">
        <v>42597</v>
      </c>
      <c r="C508" s="218">
        <v>36.14</v>
      </c>
      <c r="D508" s="211" t="s">
        <v>1806</v>
      </c>
    </row>
    <row r="509" spans="2:4">
      <c r="B509" s="210">
        <v>42597</v>
      </c>
      <c r="C509" s="218">
        <v>18.809999999999999</v>
      </c>
      <c r="D509" s="211" t="s">
        <v>1807</v>
      </c>
    </row>
    <row r="510" spans="2:4">
      <c r="B510" s="210">
        <v>42597</v>
      </c>
      <c r="C510" s="218">
        <v>2.85</v>
      </c>
      <c r="D510" s="211" t="s">
        <v>1716</v>
      </c>
    </row>
    <row r="511" spans="2:4">
      <c r="B511" s="210">
        <v>42597</v>
      </c>
      <c r="C511" s="218">
        <v>85.52</v>
      </c>
      <c r="D511" s="211" t="s">
        <v>1808</v>
      </c>
    </row>
    <row r="512" spans="2:4">
      <c r="B512" s="210">
        <v>42597</v>
      </c>
      <c r="C512" s="218">
        <v>28.18</v>
      </c>
      <c r="D512" s="211" t="s">
        <v>1809</v>
      </c>
    </row>
    <row r="513" spans="2:4">
      <c r="B513" s="210">
        <v>42597</v>
      </c>
      <c r="C513" s="218">
        <v>4.3099999999999996</v>
      </c>
      <c r="D513" s="211" t="s">
        <v>1810</v>
      </c>
    </row>
    <row r="514" spans="2:4">
      <c r="B514" s="210">
        <v>42597</v>
      </c>
      <c r="C514" s="218">
        <v>5.16</v>
      </c>
      <c r="D514" s="211" t="s">
        <v>1811</v>
      </c>
    </row>
    <row r="515" spans="2:4">
      <c r="B515" s="210">
        <v>42597</v>
      </c>
      <c r="C515" s="218">
        <v>1.89</v>
      </c>
      <c r="D515" s="211" t="s">
        <v>1812</v>
      </c>
    </row>
    <row r="516" spans="2:4">
      <c r="B516" s="210">
        <v>42597</v>
      </c>
      <c r="C516" s="218">
        <v>3.89</v>
      </c>
      <c r="D516" s="211" t="s">
        <v>1813</v>
      </c>
    </row>
    <row r="517" spans="2:4">
      <c r="B517" s="210">
        <v>42597</v>
      </c>
      <c r="C517" s="218">
        <v>47.58</v>
      </c>
      <c r="D517" s="211" t="s">
        <v>1814</v>
      </c>
    </row>
    <row r="518" spans="2:4">
      <c r="B518" s="210">
        <v>42597</v>
      </c>
      <c r="C518" s="218">
        <v>15.16</v>
      </c>
      <c r="D518" s="211" t="s">
        <v>1502</v>
      </c>
    </row>
    <row r="519" spans="2:4">
      <c r="B519" s="210">
        <v>42597</v>
      </c>
      <c r="C519" s="218">
        <v>1.26</v>
      </c>
      <c r="D519" s="211" t="s">
        <v>1815</v>
      </c>
    </row>
    <row r="520" spans="2:4">
      <c r="B520" s="210">
        <v>42597</v>
      </c>
      <c r="C520" s="218">
        <v>11</v>
      </c>
      <c r="D520" s="211" t="s">
        <v>1816</v>
      </c>
    </row>
    <row r="521" spans="2:4">
      <c r="B521" s="210">
        <v>42597</v>
      </c>
      <c r="C521" s="218">
        <v>78.959999999999994</v>
      </c>
      <c r="D521" s="211" t="s">
        <v>1817</v>
      </c>
    </row>
    <row r="522" spans="2:4">
      <c r="B522" s="210">
        <v>42597</v>
      </c>
      <c r="C522" s="218">
        <v>355.33</v>
      </c>
      <c r="D522" s="211" t="s">
        <v>1818</v>
      </c>
    </row>
    <row r="523" spans="2:4">
      <c r="B523" s="210">
        <v>42597</v>
      </c>
      <c r="C523" s="218">
        <v>15.15</v>
      </c>
      <c r="D523" s="211" t="s">
        <v>1819</v>
      </c>
    </row>
    <row r="524" spans="2:4">
      <c r="B524" s="210">
        <v>42597</v>
      </c>
      <c r="C524" s="218">
        <v>3.41</v>
      </c>
      <c r="D524" s="211" t="s">
        <v>1820</v>
      </c>
    </row>
    <row r="525" spans="2:4">
      <c r="B525" s="210">
        <v>42597</v>
      </c>
      <c r="C525" s="218">
        <v>57.31</v>
      </c>
      <c r="D525" s="211" t="s">
        <v>1821</v>
      </c>
    </row>
    <row r="526" spans="2:4">
      <c r="B526" s="210">
        <v>42597</v>
      </c>
      <c r="C526" s="218">
        <v>14.01</v>
      </c>
      <c r="D526" s="211" t="s">
        <v>1822</v>
      </c>
    </row>
    <row r="527" spans="2:4">
      <c r="B527" s="210">
        <v>42597</v>
      </c>
      <c r="C527" s="218">
        <v>41.16</v>
      </c>
      <c r="D527" s="211" t="s">
        <v>1359</v>
      </c>
    </row>
    <row r="528" spans="2:4">
      <c r="B528" s="210">
        <v>42597</v>
      </c>
      <c r="C528" s="218">
        <v>33.57</v>
      </c>
      <c r="D528" s="211" t="s">
        <v>1823</v>
      </c>
    </row>
    <row r="529" spans="2:4">
      <c r="B529" s="210">
        <v>42597</v>
      </c>
      <c r="C529" s="218">
        <v>0.38</v>
      </c>
      <c r="D529" s="211" t="s">
        <v>1559</v>
      </c>
    </row>
    <row r="530" spans="2:4">
      <c r="B530" s="210">
        <v>42597</v>
      </c>
      <c r="C530" s="218">
        <v>6.6</v>
      </c>
      <c r="D530" s="211" t="s">
        <v>1824</v>
      </c>
    </row>
    <row r="531" spans="2:4">
      <c r="B531" s="210">
        <v>42597</v>
      </c>
      <c r="C531" s="218">
        <v>13.76</v>
      </c>
      <c r="D531" s="211" t="s">
        <v>1825</v>
      </c>
    </row>
    <row r="532" spans="2:4">
      <c r="B532" s="210">
        <v>42597</v>
      </c>
      <c r="C532" s="218">
        <v>95.95</v>
      </c>
      <c r="D532" s="211" t="s">
        <v>1826</v>
      </c>
    </row>
    <row r="533" spans="2:4">
      <c r="B533" s="210">
        <v>42597</v>
      </c>
      <c r="C533" s="218">
        <v>11</v>
      </c>
      <c r="D533" s="211" t="s">
        <v>1827</v>
      </c>
    </row>
    <row r="534" spans="2:4">
      <c r="B534" s="210">
        <v>42597</v>
      </c>
      <c r="C534" s="218">
        <v>5.56</v>
      </c>
      <c r="D534" s="211" t="s">
        <v>1290</v>
      </c>
    </row>
    <row r="535" spans="2:4">
      <c r="B535" s="210">
        <v>42597</v>
      </c>
      <c r="C535" s="218">
        <v>59.45</v>
      </c>
      <c r="D535" s="211" t="s">
        <v>1828</v>
      </c>
    </row>
    <row r="536" spans="2:4">
      <c r="B536" s="210">
        <v>42597</v>
      </c>
      <c r="C536" s="218"/>
      <c r="D536" s="211" t="s">
        <v>1829</v>
      </c>
    </row>
    <row r="537" spans="2:4">
      <c r="B537" s="210">
        <v>42597</v>
      </c>
      <c r="C537" s="218">
        <v>20.05</v>
      </c>
      <c r="D537" s="211" t="s">
        <v>1830</v>
      </c>
    </row>
    <row r="538" spans="2:4">
      <c r="B538" s="210">
        <v>42597</v>
      </c>
      <c r="C538" s="218">
        <v>0.56999999999999995</v>
      </c>
      <c r="D538" s="211" t="s">
        <v>1537</v>
      </c>
    </row>
    <row r="539" spans="2:4">
      <c r="B539" s="210">
        <v>42597</v>
      </c>
      <c r="C539" s="218">
        <v>19.93</v>
      </c>
      <c r="D539" s="211" t="s">
        <v>1336</v>
      </c>
    </row>
    <row r="540" spans="2:4">
      <c r="B540" s="210">
        <v>42597</v>
      </c>
      <c r="C540" s="218">
        <v>15.56</v>
      </c>
      <c r="D540" s="211" t="s">
        <v>1831</v>
      </c>
    </row>
    <row r="541" spans="2:4">
      <c r="B541" s="210">
        <v>42597</v>
      </c>
      <c r="C541" s="218">
        <v>14.84</v>
      </c>
      <c r="D541" s="211" t="s">
        <v>1832</v>
      </c>
    </row>
    <row r="542" spans="2:4">
      <c r="B542" s="210">
        <v>42597</v>
      </c>
      <c r="C542" s="218">
        <v>12.74</v>
      </c>
      <c r="D542" s="211" t="s">
        <v>1833</v>
      </c>
    </row>
    <row r="543" spans="2:4">
      <c r="B543" s="210">
        <v>42597</v>
      </c>
      <c r="C543" s="218">
        <v>19.59</v>
      </c>
      <c r="D543" s="211" t="s">
        <v>1834</v>
      </c>
    </row>
    <row r="544" spans="2:4">
      <c r="B544" s="210">
        <v>42597</v>
      </c>
      <c r="C544" s="218">
        <v>98.7</v>
      </c>
      <c r="D544" s="211" t="s">
        <v>1835</v>
      </c>
    </row>
    <row r="545" spans="2:4">
      <c r="B545" s="210">
        <v>42597</v>
      </c>
      <c r="C545" s="218">
        <v>28.18</v>
      </c>
      <c r="D545" s="211" t="s">
        <v>1836</v>
      </c>
    </row>
    <row r="546" spans="2:4">
      <c r="B546" s="210">
        <v>42597</v>
      </c>
      <c r="C546" s="218">
        <v>13.14</v>
      </c>
      <c r="D546" s="211" t="s">
        <v>1837</v>
      </c>
    </row>
    <row r="547" spans="2:4">
      <c r="B547" s="210">
        <v>42597</v>
      </c>
      <c r="C547" s="218">
        <v>23.04</v>
      </c>
      <c r="D547" s="211" t="s">
        <v>1838</v>
      </c>
    </row>
    <row r="548" spans="2:4">
      <c r="B548" s="210">
        <v>42597</v>
      </c>
      <c r="C548" s="218">
        <v>21.13</v>
      </c>
      <c r="D548" s="211" t="s">
        <v>1839</v>
      </c>
    </row>
    <row r="549" spans="2:4">
      <c r="B549" s="210">
        <v>42597</v>
      </c>
      <c r="C549" s="218">
        <v>3.94</v>
      </c>
      <c r="D549" s="211" t="s">
        <v>1840</v>
      </c>
    </row>
    <row r="550" spans="2:4">
      <c r="B550" s="210">
        <v>42597</v>
      </c>
      <c r="C550" s="218">
        <v>26.29</v>
      </c>
      <c r="D550" s="211" t="s">
        <v>1841</v>
      </c>
    </row>
    <row r="551" spans="2:4">
      <c r="B551" s="210">
        <v>42597</v>
      </c>
      <c r="C551" s="218">
        <v>35.86</v>
      </c>
      <c r="D551" s="211" t="s">
        <v>1842</v>
      </c>
    </row>
    <row r="552" spans="2:4">
      <c r="B552" s="210">
        <v>42597</v>
      </c>
      <c r="C552" s="218">
        <v>88.98</v>
      </c>
      <c r="D552" s="211" t="s">
        <v>1843</v>
      </c>
    </row>
    <row r="553" spans="2:4">
      <c r="B553" s="210">
        <v>42597</v>
      </c>
      <c r="C553" s="218">
        <v>19.239999999999998</v>
      </c>
      <c r="D553" s="211" t="s">
        <v>1844</v>
      </c>
    </row>
    <row r="554" spans="2:4">
      <c r="B554" s="210">
        <v>42597</v>
      </c>
      <c r="C554" s="218">
        <v>5.32</v>
      </c>
      <c r="D554" s="211" t="s">
        <v>1845</v>
      </c>
    </row>
    <row r="555" spans="2:4">
      <c r="B555" s="210">
        <v>42597</v>
      </c>
      <c r="C555" s="218">
        <v>3.63</v>
      </c>
      <c r="D555" s="211" t="s">
        <v>1846</v>
      </c>
    </row>
    <row r="556" spans="2:4">
      <c r="B556" s="210">
        <v>42597</v>
      </c>
      <c r="C556" s="218">
        <v>0.38</v>
      </c>
      <c r="D556" s="211" t="s">
        <v>1847</v>
      </c>
    </row>
    <row r="557" spans="2:4">
      <c r="B557" s="210">
        <v>42597</v>
      </c>
      <c r="C557" s="218">
        <v>9.1199999999999992</v>
      </c>
      <c r="D557" s="211" t="s">
        <v>1848</v>
      </c>
    </row>
    <row r="558" spans="2:4">
      <c r="B558" s="210">
        <v>42597</v>
      </c>
      <c r="C558" s="218">
        <v>5.52</v>
      </c>
      <c r="D558" s="211" t="s">
        <v>1849</v>
      </c>
    </row>
    <row r="559" spans="2:4">
      <c r="B559" s="210">
        <v>42597</v>
      </c>
      <c r="C559" s="218">
        <v>1.08</v>
      </c>
      <c r="D559" s="211" t="s">
        <v>1850</v>
      </c>
    </row>
    <row r="560" spans="2:4">
      <c r="B560" s="210">
        <v>42597</v>
      </c>
      <c r="C560" s="218">
        <v>22.43</v>
      </c>
      <c r="D560" s="211" t="s">
        <v>1851</v>
      </c>
    </row>
    <row r="561" spans="2:5">
      <c r="B561" s="210">
        <v>42597</v>
      </c>
      <c r="C561" s="218">
        <v>16.86</v>
      </c>
      <c r="D561" s="211" t="s">
        <v>1560</v>
      </c>
    </row>
    <row r="562" spans="2:5">
      <c r="B562" s="210">
        <v>42597</v>
      </c>
      <c r="C562" s="218">
        <v>7.6</v>
      </c>
      <c r="D562" s="211" t="s">
        <v>1852</v>
      </c>
    </row>
    <row r="563" spans="2:5">
      <c r="B563" s="210">
        <v>42597</v>
      </c>
      <c r="C563" s="218">
        <v>65.31</v>
      </c>
      <c r="D563" s="211" t="s">
        <v>1853</v>
      </c>
    </row>
    <row r="564" spans="2:5">
      <c r="B564" s="210">
        <v>42597</v>
      </c>
      <c r="C564" s="218">
        <v>46.43</v>
      </c>
      <c r="D564" s="211" t="s">
        <v>1854</v>
      </c>
    </row>
    <row r="565" spans="2:5">
      <c r="B565" s="210">
        <v>42597</v>
      </c>
      <c r="C565" s="218">
        <v>37.92</v>
      </c>
      <c r="D565" s="211" t="s">
        <v>1855</v>
      </c>
    </row>
    <row r="566" spans="2:5">
      <c r="B566" s="210">
        <v>42597</v>
      </c>
      <c r="C566" s="218">
        <v>3.1</v>
      </c>
      <c r="D566" s="211" t="s">
        <v>1856</v>
      </c>
    </row>
    <row r="567" spans="2:5">
      <c r="B567" s="210">
        <v>42597</v>
      </c>
      <c r="C567" s="218">
        <v>3.26</v>
      </c>
      <c r="D567" s="211" t="s">
        <v>1857</v>
      </c>
    </row>
    <row r="568" spans="2:5">
      <c r="B568" s="210">
        <v>42597</v>
      </c>
      <c r="C568" s="218">
        <v>37.31</v>
      </c>
      <c r="D568" s="211" t="s">
        <v>1858</v>
      </c>
    </row>
    <row r="569" spans="2:5">
      <c r="B569" s="210">
        <v>42597</v>
      </c>
      <c r="C569" s="218">
        <v>3.69</v>
      </c>
      <c r="D569" s="211" t="s">
        <v>1721</v>
      </c>
    </row>
    <row r="570" spans="2:5" ht="15.75" thickBot="1">
      <c r="B570" s="210">
        <v>42597</v>
      </c>
      <c r="C570" s="218">
        <v>0.42</v>
      </c>
      <c r="D570" s="211" t="s">
        <v>1859</v>
      </c>
      <c r="E570" s="108"/>
    </row>
    <row r="571" spans="2:5">
      <c r="B571" s="210">
        <v>42597</v>
      </c>
      <c r="C571" s="218">
        <v>44.5</v>
      </c>
      <c r="D571" s="211" t="s">
        <v>1860</v>
      </c>
    </row>
    <row r="572" spans="2:5">
      <c r="B572" s="210">
        <v>42597</v>
      </c>
      <c r="C572" s="218">
        <v>4.9800000000000004</v>
      </c>
      <c r="D572" s="211" t="s">
        <v>1186</v>
      </c>
    </row>
    <row r="573" spans="2:5">
      <c r="B573" s="210">
        <v>42597</v>
      </c>
      <c r="C573" s="218">
        <v>11.36</v>
      </c>
      <c r="D573" s="211" t="s">
        <v>1861</v>
      </c>
    </row>
    <row r="574" spans="2:5">
      <c r="B574" s="210">
        <v>42597</v>
      </c>
      <c r="C574" s="218">
        <v>13.61</v>
      </c>
      <c r="D574" s="211" t="s">
        <v>1862</v>
      </c>
    </row>
    <row r="575" spans="2:5">
      <c r="B575" s="210">
        <v>42597</v>
      </c>
      <c r="C575" s="218">
        <v>63.59</v>
      </c>
      <c r="D575" s="211" t="s">
        <v>1863</v>
      </c>
    </row>
    <row r="576" spans="2:5">
      <c r="B576" s="210">
        <v>42597</v>
      </c>
      <c r="C576" s="218">
        <v>2.23</v>
      </c>
      <c r="D576" s="211" t="s">
        <v>1864</v>
      </c>
    </row>
    <row r="577" spans="2:4">
      <c r="B577" s="210">
        <v>42597</v>
      </c>
      <c r="C577" s="218">
        <v>38.200000000000003</v>
      </c>
      <c r="D577" s="211" t="s">
        <v>1865</v>
      </c>
    </row>
    <row r="578" spans="2:4">
      <c r="B578" s="210">
        <v>42597</v>
      </c>
      <c r="C578" s="218">
        <v>2.19</v>
      </c>
      <c r="D578" s="211" t="s">
        <v>1866</v>
      </c>
    </row>
    <row r="579" spans="2:4">
      <c r="B579" s="210">
        <v>42597</v>
      </c>
      <c r="C579" s="218">
        <v>15.52</v>
      </c>
      <c r="D579" s="211" t="s">
        <v>1867</v>
      </c>
    </row>
    <row r="580" spans="2:4">
      <c r="B580" s="210">
        <v>42597</v>
      </c>
      <c r="C580" s="218">
        <v>3.64</v>
      </c>
      <c r="D580" s="211" t="s">
        <v>1868</v>
      </c>
    </row>
    <row r="581" spans="2:4">
      <c r="B581" s="210">
        <v>42597</v>
      </c>
      <c r="C581" s="218">
        <v>13.14</v>
      </c>
      <c r="D581" s="211" t="s">
        <v>1869</v>
      </c>
    </row>
    <row r="582" spans="2:4">
      <c r="B582" s="210">
        <v>42597</v>
      </c>
      <c r="C582" s="218">
        <v>11.3</v>
      </c>
      <c r="D582" s="211" t="s">
        <v>1870</v>
      </c>
    </row>
    <row r="583" spans="2:4">
      <c r="B583" s="210">
        <v>42597</v>
      </c>
      <c r="C583" s="218">
        <v>10.61</v>
      </c>
      <c r="D583" s="211" t="s">
        <v>1871</v>
      </c>
    </row>
    <row r="584" spans="2:4">
      <c r="B584" s="210">
        <v>42597</v>
      </c>
      <c r="C584" s="218">
        <v>30.04</v>
      </c>
      <c r="D584" s="211" t="s">
        <v>1872</v>
      </c>
    </row>
    <row r="585" spans="2:4">
      <c r="B585" s="210">
        <v>42597</v>
      </c>
      <c r="C585" s="218">
        <v>10.039999999999999</v>
      </c>
      <c r="D585" s="211" t="s">
        <v>1873</v>
      </c>
    </row>
    <row r="586" spans="2:4">
      <c r="B586" s="210">
        <v>42597</v>
      </c>
      <c r="C586" s="218">
        <v>4.3899999999999997</v>
      </c>
      <c r="D586" s="211" t="s">
        <v>1874</v>
      </c>
    </row>
    <row r="587" spans="2:4">
      <c r="B587" s="210">
        <v>42597</v>
      </c>
      <c r="C587" s="218">
        <v>0.63</v>
      </c>
      <c r="D587" s="211" t="s">
        <v>1875</v>
      </c>
    </row>
    <row r="588" spans="2:4">
      <c r="B588" s="210">
        <v>42597</v>
      </c>
      <c r="C588" s="218">
        <v>31.88</v>
      </c>
      <c r="D588" s="211" t="s">
        <v>1876</v>
      </c>
    </row>
    <row r="589" spans="2:4">
      <c r="B589" s="210">
        <v>42597</v>
      </c>
      <c r="C589" s="218">
        <v>22.87</v>
      </c>
      <c r="D589" s="211" t="s">
        <v>1877</v>
      </c>
    </row>
    <row r="590" spans="2:4">
      <c r="B590" s="210">
        <v>42597</v>
      </c>
      <c r="C590" s="218">
        <v>55.37</v>
      </c>
      <c r="D590" s="211" t="s">
        <v>1878</v>
      </c>
    </row>
    <row r="591" spans="2:4">
      <c r="B591" s="210">
        <v>42597</v>
      </c>
      <c r="C591" s="218">
        <v>88.41</v>
      </c>
      <c r="D591" s="211" t="s">
        <v>1879</v>
      </c>
    </row>
    <row r="592" spans="2:4">
      <c r="B592" s="210">
        <v>42597</v>
      </c>
      <c r="C592" s="218">
        <v>38.15</v>
      </c>
      <c r="D592" s="211" t="s">
        <v>1880</v>
      </c>
    </row>
    <row r="593" spans="2:4">
      <c r="B593" s="210">
        <v>42597</v>
      </c>
      <c r="C593" s="218">
        <v>7.91</v>
      </c>
      <c r="D593" s="211" t="s">
        <v>1881</v>
      </c>
    </row>
    <row r="594" spans="2:4">
      <c r="B594" s="210">
        <v>42597</v>
      </c>
      <c r="C594" s="218">
        <v>36.11</v>
      </c>
      <c r="D594" s="211" t="s">
        <v>1882</v>
      </c>
    </row>
    <row r="595" spans="2:4">
      <c r="B595" s="210">
        <v>42597</v>
      </c>
      <c r="C595" s="218">
        <v>8.27</v>
      </c>
      <c r="D595" s="211" t="s">
        <v>1883</v>
      </c>
    </row>
    <row r="596" spans="2:4">
      <c r="B596" s="210">
        <v>42597</v>
      </c>
      <c r="C596" s="218">
        <v>30.25</v>
      </c>
      <c r="D596" s="211" t="s">
        <v>1884</v>
      </c>
    </row>
    <row r="597" spans="2:4">
      <c r="B597" s="210">
        <v>42597</v>
      </c>
      <c r="C597" s="218">
        <v>0.65</v>
      </c>
      <c r="D597" s="211" t="s">
        <v>1885</v>
      </c>
    </row>
    <row r="598" spans="2:4">
      <c r="B598" s="210">
        <v>42597</v>
      </c>
      <c r="C598" s="218">
        <v>29.72</v>
      </c>
      <c r="D598" s="211" t="s">
        <v>1886</v>
      </c>
    </row>
    <row r="599" spans="2:4">
      <c r="B599" s="210">
        <v>42597</v>
      </c>
      <c r="C599" s="218">
        <v>13.91</v>
      </c>
      <c r="D599" s="211" t="s">
        <v>1887</v>
      </c>
    </row>
    <row r="600" spans="2:4">
      <c r="B600" s="210">
        <v>42597</v>
      </c>
      <c r="C600" s="218">
        <v>7.88</v>
      </c>
      <c r="D600" s="211" t="s">
        <v>1888</v>
      </c>
    </row>
    <row r="601" spans="2:4">
      <c r="B601" s="210">
        <v>42597</v>
      </c>
      <c r="C601" s="218">
        <v>75.03</v>
      </c>
      <c r="D601" s="211" t="s">
        <v>1889</v>
      </c>
    </row>
    <row r="602" spans="2:4">
      <c r="B602" s="210">
        <v>42597</v>
      </c>
      <c r="C602" s="218">
        <v>17.100000000000001</v>
      </c>
      <c r="D602" s="211" t="s">
        <v>1426</v>
      </c>
    </row>
    <row r="603" spans="2:4">
      <c r="B603" s="210">
        <v>42597</v>
      </c>
      <c r="C603" s="218">
        <v>12.85</v>
      </c>
      <c r="D603" s="211" t="s">
        <v>1890</v>
      </c>
    </row>
    <row r="604" spans="2:4">
      <c r="B604" s="210">
        <v>42597</v>
      </c>
      <c r="C604" s="218">
        <v>2.41</v>
      </c>
      <c r="D604" s="211" t="s">
        <v>1891</v>
      </c>
    </row>
    <row r="605" spans="2:4">
      <c r="B605" s="210">
        <v>42597</v>
      </c>
      <c r="C605" s="218">
        <v>17.88</v>
      </c>
      <c r="D605" s="211" t="s">
        <v>1447</v>
      </c>
    </row>
    <row r="606" spans="2:4">
      <c r="B606" s="210">
        <v>42597</v>
      </c>
      <c r="C606" s="218">
        <v>14.82</v>
      </c>
      <c r="D606" s="211" t="s">
        <v>1892</v>
      </c>
    </row>
    <row r="607" spans="2:4">
      <c r="B607" s="210">
        <v>42597</v>
      </c>
      <c r="C607" s="218">
        <v>35.159999999999997</v>
      </c>
      <c r="D607" s="211" t="s">
        <v>1893</v>
      </c>
    </row>
    <row r="608" spans="2:4">
      <c r="B608" s="210">
        <v>42597</v>
      </c>
      <c r="C608" s="218">
        <v>108.47</v>
      </c>
      <c r="D608" s="211" t="s">
        <v>1894</v>
      </c>
    </row>
    <row r="609" spans="2:4">
      <c r="B609" s="210">
        <v>42597</v>
      </c>
      <c r="C609" s="218">
        <v>5.54</v>
      </c>
      <c r="D609" s="211" t="s">
        <v>1895</v>
      </c>
    </row>
    <row r="610" spans="2:4">
      <c r="B610" s="210">
        <v>42597</v>
      </c>
      <c r="C610" s="218">
        <v>59.68</v>
      </c>
      <c r="D610" s="211" t="s">
        <v>1896</v>
      </c>
    </row>
    <row r="611" spans="2:4">
      <c r="B611" s="210">
        <v>42597</v>
      </c>
      <c r="C611" s="218">
        <v>154.36000000000001</v>
      </c>
      <c r="D611" s="211" t="s">
        <v>1897</v>
      </c>
    </row>
    <row r="612" spans="2:4">
      <c r="B612" s="210">
        <v>42597</v>
      </c>
      <c r="C612" s="218">
        <v>63.62</v>
      </c>
      <c r="D612" s="211" t="s">
        <v>1898</v>
      </c>
    </row>
    <row r="613" spans="2:4">
      <c r="B613" s="210">
        <v>42597</v>
      </c>
      <c r="C613" s="218">
        <v>58.29</v>
      </c>
      <c r="D613" s="211" t="s">
        <v>1899</v>
      </c>
    </row>
    <row r="614" spans="2:4">
      <c r="B614" s="210">
        <v>42597</v>
      </c>
      <c r="C614" s="218">
        <v>0.37</v>
      </c>
      <c r="D614" s="211" t="s">
        <v>1900</v>
      </c>
    </row>
    <row r="615" spans="2:4">
      <c r="B615" s="210">
        <v>42597</v>
      </c>
      <c r="C615" s="218">
        <v>10.51</v>
      </c>
      <c r="D615" s="211" t="s">
        <v>1901</v>
      </c>
    </row>
    <row r="616" spans="2:4">
      <c r="B616" s="210">
        <v>42597</v>
      </c>
      <c r="C616" s="218">
        <v>3.33</v>
      </c>
      <c r="D616" s="211" t="s">
        <v>1902</v>
      </c>
    </row>
    <row r="617" spans="2:4">
      <c r="B617" s="210">
        <v>42597</v>
      </c>
      <c r="C617" s="218">
        <v>36.159999999999997</v>
      </c>
      <c r="D617" s="211" t="s">
        <v>1903</v>
      </c>
    </row>
    <row r="618" spans="2:4">
      <c r="B618" s="210">
        <v>42597</v>
      </c>
      <c r="C618" s="218">
        <v>64.25</v>
      </c>
      <c r="D618" s="211" t="s">
        <v>1904</v>
      </c>
    </row>
    <row r="619" spans="2:4">
      <c r="B619" s="210">
        <v>42597</v>
      </c>
      <c r="C619" s="218">
        <v>2.61</v>
      </c>
      <c r="D619" s="211" t="s">
        <v>1905</v>
      </c>
    </row>
    <row r="620" spans="2:4">
      <c r="B620" s="210">
        <v>42597</v>
      </c>
      <c r="C620" s="218">
        <v>24.92</v>
      </c>
      <c r="D620" s="211" t="s">
        <v>1906</v>
      </c>
    </row>
    <row r="621" spans="2:4">
      <c r="B621" s="210">
        <v>42597</v>
      </c>
      <c r="C621" s="218">
        <v>3.56</v>
      </c>
      <c r="D621" s="211" t="s">
        <v>1907</v>
      </c>
    </row>
    <row r="622" spans="2:4">
      <c r="B622" s="210">
        <v>42597</v>
      </c>
      <c r="C622" s="218">
        <v>75.41</v>
      </c>
      <c r="D622" s="211" t="s">
        <v>1908</v>
      </c>
    </row>
    <row r="623" spans="2:4">
      <c r="B623" s="210">
        <v>42597</v>
      </c>
      <c r="C623" s="218">
        <v>52.5</v>
      </c>
      <c r="D623" s="211" t="s">
        <v>1909</v>
      </c>
    </row>
    <row r="624" spans="2:4">
      <c r="B624" s="210">
        <v>42597</v>
      </c>
      <c r="C624" s="218">
        <v>78.25</v>
      </c>
      <c r="D624" s="211" t="s">
        <v>1910</v>
      </c>
    </row>
    <row r="625" spans="2:4">
      <c r="B625" s="210">
        <v>42597</v>
      </c>
      <c r="C625" s="218">
        <v>142.72</v>
      </c>
      <c r="D625" s="211" t="s">
        <v>569</v>
      </c>
    </row>
    <row r="626" spans="2:4">
      <c r="B626" s="210">
        <v>42597</v>
      </c>
      <c r="C626" s="218">
        <v>46.82</v>
      </c>
      <c r="D626" s="211" t="s">
        <v>1911</v>
      </c>
    </row>
    <row r="627" spans="2:4">
      <c r="B627" s="210">
        <v>42597</v>
      </c>
      <c r="C627" s="218">
        <v>1.79</v>
      </c>
      <c r="D627" s="211" t="s">
        <v>1912</v>
      </c>
    </row>
    <row r="628" spans="2:4">
      <c r="B628" s="210">
        <v>42597</v>
      </c>
      <c r="C628" s="218">
        <v>32.200000000000003</v>
      </c>
      <c r="D628" s="211" t="s">
        <v>1913</v>
      </c>
    </row>
    <row r="629" spans="2:4">
      <c r="B629" s="210">
        <v>42597</v>
      </c>
      <c r="C629" s="218">
        <v>0.12</v>
      </c>
      <c r="D629" s="211" t="s">
        <v>1914</v>
      </c>
    </row>
    <row r="630" spans="2:4">
      <c r="B630" s="210">
        <v>42597</v>
      </c>
      <c r="C630" s="218">
        <v>5.21</v>
      </c>
      <c r="D630" s="211" t="s">
        <v>1915</v>
      </c>
    </row>
    <row r="631" spans="2:4">
      <c r="B631" s="210">
        <v>42597</v>
      </c>
      <c r="C631" s="218">
        <v>15.8</v>
      </c>
      <c r="D631" s="211" t="s">
        <v>1916</v>
      </c>
    </row>
    <row r="632" spans="2:4">
      <c r="B632" s="210">
        <v>42597</v>
      </c>
      <c r="C632" s="218">
        <v>44.59</v>
      </c>
      <c r="D632" s="211" t="s">
        <v>1917</v>
      </c>
    </row>
    <row r="633" spans="2:4">
      <c r="B633" s="210">
        <v>42597</v>
      </c>
      <c r="C633" s="218">
        <v>44.17</v>
      </c>
      <c r="D633" s="211" t="s">
        <v>1918</v>
      </c>
    </row>
    <row r="634" spans="2:4">
      <c r="B634" s="210">
        <v>42597</v>
      </c>
      <c r="C634" s="218">
        <v>19.989999999999998</v>
      </c>
      <c r="D634" s="211" t="s">
        <v>1919</v>
      </c>
    </row>
    <row r="635" spans="2:4">
      <c r="B635" s="210">
        <v>42597</v>
      </c>
      <c r="C635" s="218">
        <v>63.55</v>
      </c>
      <c r="D635" s="211" t="s">
        <v>1920</v>
      </c>
    </row>
    <row r="636" spans="2:4">
      <c r="B636" s="210">
        <v>42597</v>
      </c>
      <c r="C636" s="218">
        <v>67.66</v>
      </c>
      <c r="D636" s="211" t="s">
        <v>1921</v>
      </c>
    </row>
    <row r="637" spans="2:4">
      <c r="B637" s="210">
        <v>42597</v>
      </c>
      <c r="C637" s="218">
        <v>3.08</v>
      </c>
      <c r="D637" s="211" t="s">
        <v>1922</v>
      </c>
    </row>
    <row r="638" spans="2:4">
      <c r="B638" s="210">
        <v>42597</v>
      </c>
      <c r="C638" s="218">
        <v>9.52</v>
      </c>
      <c r="D638" s="211" t="s">
        <v>1694</v>
      </c>
    </row>
    <row r="639" spans="2:4">
      <c r="B639" s="210">
        <v>42597</v>
      </c>
      <c r="C639" s="218">
        <v>11.16</v>
      </c>
      <c r="D639" s="211" t="s">
        <v>1923</v>
      </c>
    </row>
    <row r="640" spans="2:4">
      <c r="B640" s="210">
        <v>42597</v>
      </c>
      <c r="C640" s="218">
        <v>30.43</v>
      </c>
      <c r="D640" s="211" t="s">
        <v>1924</v>
      </c>
    </row>
    <row r="641" spans="2:4">
      <c r="B641" s="210">
        <v>42597</v>
      </c>
      <c r="C641" s="218">
        <v>7.3</v>
      </c>
      <c r="D641" s="211" t="s">
        <v>1925</v>
      </c>
    </row>
    <row r="642" spans="2:4">
      <c r="B642" s="210">
        <v>42597</v>
      </c>
      <c r="C642" s="218">
        <v>24.22</v>
      </c>
      <c r="D642" s="211" t="s">
        <v>1173</v>
      </c>
    </row>
    <row r="643" spans="2:4">
      <c r="B643" s="210">
        <v>42597</v>
      </c>
      <c r="C643" s="218">
        <v>17.04</v>
      </c>
      <c r="D643" s="211" t="s">
        <v>1926</v>
      </c>
    </row>
    <row r="644" spans="2:4">
      <c r="B644" s="210">
        <v>42597</v>
      </c>
      <c r="C644" s="218">
        <v>5.43</v>
      </c>
      <c r="D644" s="211" t="s">
        <v>1927</v>
      </c>
    </row>
    <row r="645" spans="2:4">
      <c r="B645" s="210">
        <v>42597</v>
      </c>
      <c r="C645" s="218">
        <v>22.12</v>
      </c>
      <c r="D645" s="211" t="s">
        <v>1928</v>
      </c>
    </row>
    <row r="646" spans="2:4">
      <c r="B646" s="210">
        <v>42597</v>
      </c>
      <c r="C646" s="218">
        <v>9.49</v>
      </c>
      <c r="D646" s="211" t="s">
        <v>1929</v>
      </c>
    </row>
    <row r="647" spans="2:4">
      <c r="B647" s="210">
        <v>42597</v>
      </c>
      <c r="C647" s="218">
        <v>1.5</v>
      </c>
      <c r="D647" s="211" t="s">
        <v>1930</v>
      </c>
    </row>
    <row r="648" spans="2:4">
      <c r="B648" s="210">
        <v>42597</v>
      </c>
      <c r="C648" s="218">
        <v>0.87</v>
      </c>
      <c r="D648" s="211" t="s">
        <v>1931</v>
      </c>
    </row>
    <row r="649" spans="2:4">
      <c r="B649" s="210">
        <v>42597</v>
      </c>
      <c r="C649" s="218">
        <v>9.25</v>
      </c>
      <c r="D649" s="211" t="s">
        <v>1932</v>
      </c>
    </row>
    <row r="650" spans="2:4">
      <c r="B650" s="210">
        <v>42597</v>
      </c>
      <c r="C650" s="218">
        <v>2.97</v>
      </c>
      <c r="D650" s="211" t="s">
        <v>1933</v>
      </c>
    </row>
    <row r="651" spans="2:4">
      <c r="B651" s="210">
        <v>42597</v>
      </c>
      <c r="C651" s="218">
        <v>3.11</v>
      </c>
      <c r="D651" s="211" t="s">
        <v>1934</v>
      </c>
    </row>
    <row r="652" spans="2:4">
      <c r="B652" s="210">
        <v>42597</v>
      </c>
      <c r="C652" s="218">
        <v>4.3099999999999996</v>
      </c>
      <c r="D652" s="211" t="s">
        <v>1935</v>
      </c>
    </row>
    <row r="653" spans="2:4">
      <c r="B653" s="210">
        <v>42597</v>
      </c>
      <c r="C653" s="218">
        <v>0.48</v>
      </c>
      <c r="D653" s="211" t="s">
        <v>1936</v>
      </c>
    </row>
    <row r="654" spans="2:4">
      <c r="B654" s="210">
        <v>42597</v>
      </c>
      <c r="C654" s="218">
        <v>20.21</v>
      </c>
      <c r="D654" s="211" t="s">
        <v>1937</v>
      </c>
    </row>
    <row r="655" spans="2:4">
      <c r="B655" s="210">
        <v>42597</v>
      </c>
      <c r="C655" s="218">
        <v>124.76</v>
      </c>
      <c r="D655" s="211" t="s">
        <v>1938</v>
      </c>
    </row>
    <row r="656" spans="2:4">
      <c r="B656" s="210">
        <v>42597</v>
      </c>
      <c r="C656" s="218">
        <v>34.06</v>
      </c>
      <c r="D656" s="211" t="s">
        <v>1939</v>
      </c>
    </row>
    <row r="657" spans="2:4">
      <c r="B657" s="210">
        <v>42597</v>
      </c>
      <c r="C657" s="218">
        <v>2.82</v>
      </c>
      <c r="D657" s="211" t="s">
        <v>1940</v>
      </c>
    </row>
    <row r="658" spans="2:4">
      <c r="B658" s="210">
        <v>42597</v>
      </c>
      <c r="C658" s="218">
        <v>11.18</v>
      </c>
      <c r="D658" s="211" t="s">
        <v>1941</v>
      </c>
    </row>
    <row r="659" spans="2:4">
      <c r="B659" s="210">
        <v>42597</v>
      </c>
      <c r="C659" s="218">
        <v>97.79</v>
      </c>
      <c r="D659" s="211" t="s">
        <v>1942</v>
      </c>
    </row>
    <row r="660" spans="2:4">
      <c r="B660" s="210">
        <v>42597</v>
      </c>
      <c r="C660" s="218">
        <v>14.72</v>
      </c>
      <c r="D660" s="211" t="s">
        <v>1943</v>
      </c>
    </row>
    <row r="661" spans="2:4">
      <c r="B661" s="210">
        <v>42597</v>
      </c>
      <c r="C661" s="218">
        <v>2.64</v>
      </c>
      <c r="D661" s="211" t="s">
        <v>1944</v>
      </c>
    </row>
    <row r="662" spans="2:4">
      <c r="B662" s="210">
        <v>42597</v>
      </c>
      <c r="C662" s="218">
        <v>5.79</v>
      </c>
      <c r="D662" s="211" t="s">
        <v>1945</v>
      </c>
    </row>
    <row r="663" spans="2:4">
      <c r="B663" s="210">
        <v>42597</v>
      </c>
      <c r="C663" s="218">
        <v>256.99</v>
      </c>
      <c r="D663" s="211" t="s">
        <v>1946</v>
      </c>
    </row>
    <row r="664" spans="2:4">
      <c r="B664" s="210">
        <v>42597</v>
      </c>
      <c r="C664" s="218">
        <v>7.91</v>
      </c>
      <c r="D664" s="211" t="s">
        <v>1947</v>
      </c>
    </row>
    <row r="665" spans="2:4">
      <c r="B665" s="210">
        <v>42597</v>
      </c>
      <c r="C665" s="218">
        <v>10.56</v>
      </c>
      <c r="D665" s="211" t="s">
        <v>1948</v>
      </c>
    </row>
    <row r="666" spans="2:4">
      <c r="B666" s="210">
        <v>42597</v>
      </c>
      <c r="C666" s="218">
        <v>1.17</v>
      </c>
      <c r="D666" s="211" t="s">
        <v>1949</v>
      </c>
    </row>
    <row r="667" spans="2:4">
      <c r="B667" s="210">
        <v>42597</v>
      </c>
      <c r="C667" s="218">
        <v>29.02</v>
      </c>
      <c r="D667" s="211" t="s">
        <v>1950</v>
      </c>
    </row>
    <row r="668" spans="2:4">
      <c r="B668" s="210">
        <v>42597</v>
      </c>
      <c r="C668" s="218">
        <v>1.1499999999999999</v>
      </c>
      <c r="D668" s="211" t="s">
        <v>1951</v>
      </c>
    </row>
    <row r="669" spans="2:4">
      <c r="B669" s="210">
        <v>42597</v>
      </c>
      <c r="C669" s="218">
        <v>154.44999999999999</v>
      </c>
      <c r="D669" s="211" t="s">
        <v>1952</v>
      </c>
    </row>
    <row r="670" spans="2:4">
      <c r="B670" s="210">
        <v>42597</v>
      </c>
      <c r="C670" s="218">
        <v>4.41</v>
      </c>
      <c r="D670" s="211" t="s">
        <v>1953</v>
      </c>
    </row>
    <row r="671" spans="2:4">
      <c r="B671" s="210">
        <v>42597</v>
      </c>
      <c r="C671" s="218">
        <v>9</v>
      </c>
      <c r="D671" s="211" t="s">
        <v>1954</v>
      </c>
    </row>
    <row r="672" spans="2:4">
      <c r="B672" s="210">
        <v>42597</v>
      </c>
      <c r="C672" s="218">
        <v>65.489999999999995</v>
      </c>
      <c r="D672" s="211" t="s">
        <v>1955</v>
      </c>
    </row>
    <row r="673" spans="2:4">
      <c r="B673" s="210">
        <v>42597</v>
      </c>
      <c r="C673" s="218">
        <v>30.34</v>
      </c>
      <c r="D673" s="211" t="s">
        <v>1956</v>
      </c>
    </row>
    <row r="674" spans="2:4">
      <c r="B674" s="210">
        <v>42597</v>
      </c>
      <c r="C674" s="218">
        <v>39.65</v>
      </c>
      <c r="D674" s="211" t="s">
        <v>1957</v>
      </c>
    </row>
    <row r="675" spans="2:4">
      <c r="B675" s="210">
        <v>42597</v>
      </c>
      <c r="C675" s="218">
        <v>99.42</v>
      </c>
      <c r="D675" s="211" t="s">
        <v>1958</v>
      </c>
    </row>
    <row r="676" spans="2:4">
      <c r="B676" s="210">
        <v>42597</v>
      </c>
      <c r="C676" s="218">
        <v>21.79</v>
      </c>
      <c r="D676" s="211" t="s">
        <v>1959</v>
      </c>
    </row>
    <row r="677" spans="2:4">
      <c r="B677" s="210">
        <v>42597</v>
      </c>
      <c r="C677" s="218">
        <v>118.38</v>
      </c>
      <c r="D677" s="211" t="s">
        <v>1844</v>
      </c>
    </row>
    <row r="678" spans="2:4">
      <c r="B678" s="210">
        <v>42597</v>
      </c>
      <c r="C678" s="218">
        <v>0.25</v>
      </c>
      <c r="D678" s="211" t="s">
        <v>1960</v>
      </c>
    </row>
    <row r="679" spans="2:4">
      <c r="B679" s="210">
        <v>42597</v>
      </c>
      <c r="C679" s="218">
        <v>31.35</v>
      </c>
      <c r="D679" s="211" t="s">
        <v>1961</v>
      </c>
    </row>
    <row r="680" spans="2:4">
      <c r="B680" s="210">
        <v>42597</v>
      </c>
      <c r="C680" s="218">
        <v>1.93</v>
      </c>
      <c r="D680" s="211" t="s">
        <v>1962</v>
      </c>
    </row>
    <row r="681" spans="2:4">
      <c r="B681" s="210">
        <v>42597</v>
      </c>
      <c r="C681" s="218">
        <v>12.95</v>
      </c>
      <c r="D681" s="211" t="s">
        <v>1963</v>
      </c>
    </row>
    <row r="682" spans="2:4">
      <c r="B682" s="210">
        <v>42597</v>
      </c>
      <c r="C682" s="218">
        <v>5.4</v>
      </c>
      <c r="D682" s="211" t="s">
        <v>1964</v>
      </c>
    </row>
    <row r="683" spans="2:4">
      <c r="B683" s="210">
        <v>42597</v>
      </c>
      <c r="C683" s="218">
        <v>6.98</v>
      </c>
      <c r="D683" s="211" t="s">
        <v>1965</v>
      </c>
    </row>
    <row r="684" spans="2:4">
      <c r="B684" s="210">
        <v>42597</v>
      </c>
      <c r="C684" s="218">
        <v>98.65</v>
      </c>
      <c r="D684" s="211" t="s">
        <v>1966</v>
      </c>
    </row>
    <row r="685" spans="2:4">
      <c r="B685" s="210">
        <v>42597</v>
      </c>
      <c r="C685" s="218">
        <v>29.14</v>
      </c>
      <c r="D685" s="211" t="s">
        <v>1967</v>
      </c>
    </row>
    <row r="686" spans="2:4">
      <c r="B686" s="210">
        <v>42597</v>
      </c>
      <c r="C686" s="218">
        <v>17.05</v>
      </c>
      <c r="D686" s="211" t="s">
        <v>1968</v>
      </c>
    </row>
    <row r="687" spans="2:4">
      <c r="B687" s="210">
        <v>42597</v>
      </c>
      <c r="C687" s="218">
        <v>113.33</v>
      </c>
      <c r="D687" s="211" t="s">
        <v>1969</v>
      </c>
    </row>
    <row r="688" spans="2:4">
      <c r="B688" s="210">
        <v>42597</v>
      </c>
      <c r="C688" s="218">
        <v>70.290000000000006</v>
      </c>
      <c r="D688" s="211" t="s">
        <v>1970</v>
      </c>
    </row>
    <row r="689" spans="2:4">
      <c r="B689" s="210">
        <v>42597</v>
      </c>
      <c r="C689" s="218">
        <v>27.65</v>
      </c>
      <c r="D689" s="211" t="s">
        <v>1971</v>
      </c>
    </row>
    <row r="690" spans="2:4">
      <c r="B690" s="210">
        <v>42597</v>
      </c>
      <c r="C690" s="218">
        <v>54.01</v>
      </c>
      <c r="D690" s="211" t="s">
        <v>674</v>
      </c>
    </row>
    <row r="691" spans="2:4">
      <c r="B691" s="210">
        <v>42597</v>
      </c>
      <c r="C691" s="218">
        <v>4.05</v>
      </c>
      <c r="D691" s="211" t="s">
        <v>1972</v>
      </c>
    </row>
    <row r="692" spans="2:4">
      <c r="B692" s="210">
        <v>42597</v>
      </c>
      <c r="C692" s="218">
        <v>8.76</v>
      </c>
      <c r="D692" s="211" t="s">
        <v>1402</v>
      </c>
    </row>
    <row r="693" spans="2:4">
      <c r="B693" s="210">
        <v>42597</v>
      </c>
      <c r="C693" s="218">
        <v>11.43</v>
      </c>
      <c r="D693" s="211" t="s">
        <v>1973</v>
      </c>
    </row>
    <row r="694" spans="2:4">
      <c r="B694" s="210">
        <v>42597</v>
      </c>
      <c r="C694" s="218">
        <v>78.97</v>
      </c>
      <c r="D694" s="211" t="s">
        <v>1974</v>
      </c>
    </row>
    <row r="695" spans="2:4">
      <c r="B695" s="210">
        <v>42597</v>
      </c>
      <c r="C695" s="218">
        <v>0.21</v>
      </c>
      <c r="D695" s="211" t="s">
        <v>1975</v>
      </c>
    </row>
    <row r="696" spans="2:4">
      <c r="B696" s="210">
        <v>42597</v>
      </c>
      <c r="C696" s="218">
        <v>10.29</v>
      </c>
      <c r="D696" s="211" t="s">
        <v>1976</v>
      </c>
    </row>
    <row r="697" spans="2:4">
      <c r="B697" s="210">
        <v>42597</v>
      </c>
      <c r="C697" s="218">
        <v>23.67</v>
      </c>
      <c r="D697" s="211" t="s">
        <v>1977</v>
      </c>
    </row>
    <row r="698" spans="2:4">
      <c r="B698" s="210">
        <v>42597</v>
      </c>
      <c r="C698" s="218">
        <v>102</v>
      </c>
      <c r="D698" s="211" t="s">
        <v>1978</v>
      </c>
    </row>
    <row r="699" spans="2:4">
      <c r="B699" s="210">
        <v>42597</v>
      </c>
      <c r="C699" s="218">
        <v>13.96</v>
      </c>
      <c r="D699" s="211" t="s">
        <v>1979</v>
      </c>
    </row>
    <row r="700" spans="2:4">
      <c r="B700" s="210">
        <v>42597</v>
      </c>
      <c r="C700" s="218">
        <v>26.42</v>
      </c>
      <c r="D700" s="211" t="s">
        <v>1980</v>
      </c>
    </row>
    <row r="701" spans="2:4">
      <c r="B701" s="210">
        <v>42597</v>
      </c>
      <c r="C701" s="218">
        <v>10.46</v>
      </c>
      <c r="D701" s="211" t="s">
        <v>1981</v>
      </c>
    </row>
    <row r="702" spans="2:4">
      <c r="B702" s="210">
        <v>42597</v>
      </c>
      <c r="C702" s="218">
        <v>17.739999999999998</v>
      </c>
      <c r="D702" s="211" t="s">
        <v>1982</v>
      </c>
    </row>
    <row r="703" spans="2:4">
      <c r="B703" s="210">
        <v>42597</v>
      </c>
      <c r="C703" s="218">
        <v>3.06</v>
      </c>
      <c r="D703" s="211" t="s">
        <v>1983</v>
      </c>
    </row>
    <row r="704" spans="2:4">
      <c r="B704" s="210">
        <v>42597</v>
      </c>
      <c r="C704" s="218">
        <v>0.3</v>
      </c>
      <c r="D704" s="211" t="s">
        <v>1983</v>
      </c>
    </row>
    <row r="705" spans="2:4">
      <c r="B705" s="210">
        <v>42597</v>
      </c>
      <c r="C705" s="218">
        <v>0.11</v>
      </c>
      <c r="D705" s="211" t="s">
        <v>1984</v>
      </c>
    </row>
    <row r="706" spans="2:4">
      <c r="B706" s="210">
        <v>42597</v>
      </c>
      <c r="C706" s="218">
        <v>20.29</v>
      </c>
      <c r="D706" s="211" t="s">
        <v>1985</v>
      </c>
    </row>
    <row r="707" spans="2:4">
      <c r="B707" s="210">
        <v>42597</v>
      </c>
      <c r="C707" s="218">
        <v>15.32</v>
      </c>
      <c r="D707" s="211" t="s">
        <v>1986</v>
      </c>
    </row>
    <row r="708" spans="2:4">
      <c r="B708" s="210">
        <v>42597</v>
      </c>
      <c r="C708" s="218">
        <v>1.2</v>
      </c>
      <c r="D708" s="211" t="s">
        <v>1987</v>
      </c>
    </row>
    <row r="709" spans="2:4">
      <c r="B709" s="210">
        <v>42597</v>
      </c>
      <c r="C709" s="218">
        <v>3.26</v>
      </c>
      <c r="D709" s="211" t="s">
        <v>1988</v>
      </c>
    </row>
    <row r="710" spans="2:4">
      <c r="B710" s="210">
        <v>42597</v>
      </c>
      <c r="C710" s="218">
        <v>31.21</v>
      </c>
      <c r="D710" s="211" t="s">
        <v>1989</v>
      </c>
    </row>
    <row r="711" spans="2:4">
      <c r="B711" s="210">
        <v>42597</v>
      </c>
      <c r="C711" s="218">
        <v>0.42</v>
      </c>
      <c r="D711" s="211" t="s">
        <v>1990</v>
      </c>
    </row>
    <row r="712" spans="2:4">
      <c r="B712" s="210">
        <v>42597</v>
      </c>
      <c r="C712" s="218">
        <v>70.7</v>
      </c>
      <c r="D712" s="211" t="s">
        <v>1991</v>
      </c>
    </row>
    <row r="713" spans="2:4">
      <c r="B713" s="210">
        <v>42597</v>
      </c>
      <c r="C713" s="218">
        <v>10.51</v>
      </c>
      <c r="D713" s="211" t="s">
        <v>1992</v>
      </c>
    </row>
    <row r="714" spans="2:4">
      <c r="B714" s="210">
        <v>42597</v>
      </c>
      <c r="C714" s="218">
        <v>49.26</v>
      </c>
      <c r="D714" s="211" t="s">
        <v>1993</v>
      </c>
    </row>
    <row r="715" spans="2:4">
      <c r="B715" s="210">
        <v>42597</v>
      </c>
      <c r="C715" s="218">
        <v>31.91</v>
      </c>
      <c r="D715" s="211" t="s">
        <v>1994</v>
      </c>
    </row>
    <row r="716" spans="2:4">
      <c r="B716" s="210">
        <v>42597</v>
      </c>
      <c r="C716" s="218">
        <v>31.74</v>
      </c>
      <c r="D716" s="211" t="s">
        <v>1995</v>
      </c>
    </row>
    <row r="717" spans="2:4">
      <c r="B717" s="210">
        <v>42597</v>
      </c>
      <c r="C717" s="218">
        <v>3.14</v>
      </c>
      <c r="D717" s="211" t="s">
        <v>1651</v>
      </c>
    </row>
    <row r="718" spans="2:4">
      <c r="B718" s="210">
        <v>42597</v>
      </c>
      <c r="C718" s="218">
        <v>6.25</v>
      </c>
      <c r="D718" s="211" t="s">
        <v>1996</v>
      </c>
    </row>
    <row r="719" spans="2:4">
      <c r="B719" s="210">
        <v>42597</v>
      </c>
      <c r="C719" s="218">
        <v>38.01</v>
      </c>
      <c r="D719" s="211" t="s">
        <v>1493</v>
      </c>
    </row>
    <row r="720" spans="2:4">
      <c r="B720" s="210">
        <v>42597</v>
      </c>
      <c r="C720" s="218">
        <v>13.73</v>
      </c>
      <c r="D720" s="211" t="s">
        <v>1997</v>
      </c>
    </row>
    <row r="721" spans="2:4">
      <c r="B721" s="210">
        <v>42597</v>
      </c>
      <c r="C721" s="218">
        <v>20.66</v>
      </c>
      <c r="D721" s="211" t="s">
        <v>1998</v>
      </c>
    </row>
    <row r="722" spans="2:4">
      <c r="B722" s="210">
        <v>42597</v>
      </c>
      <c r="C722" s="218">
        <v>359.15</v>
      </c>
      <c r="D722" s="211" t="s">
        <v>1999</v>
      </c>
    </row>
    <row r="723" spans="2:4">
      <c r="B723" s="210">
        <v>42597</v>
      </c>
      <c r="C723" s="218">
        <v>3.33</v>
      </c>
      <c r="D723" s="211" t="s">
        <v>2000</v>
      </c>
    </row>
    <row r="724" spans="2:4">
      <c r="B724" s="210">
        <v>42597</v>
      </c>
      <c r="C724" s="218">
        <v>2.14</v>
      </c>
      <c r="D724" s="211" t="s">
        <v>2001</v>
      </c>
    </row>
    <row r="725" spans="2:4">
      <c r="B725" s="210">
        <v>42597</v>
      </c>
      <c r="C725" s="218">
        <v>13.01</v>
      </c>
      <c r="D725" s="211" t="s">
        <v>2002</v>
      </c>
    </row>
    <row r="726" spans="2:4">
      <c r="B726" s="210">
        <v>42597</v>
      </c>
      <c r="C726" s="218">
        <v>39.65</v>
      </c>
      <c r="D726" s="211" t="s">
        <v>2003</v>
      </c>
    </row>
    <row r="727" spans="2:4">
      <c r="B727" s="210">
        <v>42597</v>
      </c>
      <c r="C727" s="218">
        <v>7.53</v>
      </c>
      <c r="D727" s="211" t="s">
        <v>2004</v>
      </c>
    </row>
    <row r="728" spans="2:4">
      <c r="B728" s="210">
        <v>42597</v>
      </c>
      <c r="C728" s="218">
        <v>25.87</v>
      </c>
      <c r="D728" s="211" t="s">
        <v>572</v>
      </c>
    </row>
    <row r="729" spans="2:4">
      <c r="B729" s="210">
        <v>42597</v>
      </c>
      <c r="C729" s="218">
        <v>307.24</v>
      </c>
      <c r="D729" s="211" t="s">
        <v>2005</v>
      </c>
    </row>
    <row r="730" spans="2:4">
      <c r="B730" s="210">
        <v>42597</v>
      </c>
      <c r="C730" s="218">
        <v>5.48</v>
      </c>
      <c r="D730" s="211" t="s">
        <v>745</v>
      </c>
    </row>
    <row r="731" spans="2:4">
      <c r="B731" s="210">
        <v>42597</v>
      </c>
      <c r="C731" s="218">
        <v>11.33</v>
      </c>
      <c r="D731" s="211" t="s">
        <v>1030</v>
      </c>
    </row>
    <row r="732" spans="2:4">
      <c r="B732" s="210">
        <v>42597</v>
      </c>
      <c r="C732" s="218">
        <v>1.75</v>
      </c>
      <c r="D732" s="211" t="s">
        <v>2006</v>
      </c>
    </row>
    <row r="733" spans="2:4">
      <c r="B733" s="210">
        <v>42597</v>
      </c>
      <c r="C733" s="218">
        <v>29.18</v>
      </c>
      <c r="D733" s="211" t="s">
        <v>2007</v>
      </c>
    </row>
    <row r="734" spans="2:4">
      <c r="B734" s="210">
        <v>42597</v>
      </c>
      <c r="C734" s="218">
        <v>17.45</v>
      </c>
      <c r="D734" s="211" t="s">
        <v>2008</v>
      </c>
    </row>
    <row r="735" spans="2:4">
      <c r="B735" s="210">
        <v>42597</v>
      </c>
      <c r="C735" s="218">
        <v>8.34</v>
      </c>
      <c r="D735" s="211" t="s">
        <v>2009</v>
      </c>
    </row>
    <row r="736" spans="2:4">
      <c r="B736" s="210">
        <v>42597</v>
      </c>
      <c r="C736" s="218">
        <v>67.02</v>
      </c>
      <c r="D736" s="211" t="s">
        <v>2010</v>
      </c>
    </row>
    <row r="737" spans="2:4">
      <c r="B737" s="210">
        <v>42597</v>
      </c>
      <c r="C737" s="218">
        <v>33.94</v>
      </c>
      <c r="D737" s="211" t="s">
        <v>2011</v>
      </c>
    </row>
    <row r="738" spans="2:4">
      <c r="B738" s="210">
        <v>42597</v>
      </c>
      <c r="C738" s="218">
        <v>147.88</v>
      </c>
      <c r="D738" s="211" t="s">
        <v>2012</v>
      </c>
    </row>
    <row r="739" spans="2:4">
      <c r="B739" s="210">
        <v>42597</v>
      </c>
      <c r="C739" s="218">
        <v>27.07</v>
      </c>
      <c r="D739" s="211" t="s">
        <v>2013</v>
      </c>
    </row>
    <row r="740" spans="2:4">
      <c r="B740" s="210">
        <v>42597</v>
      </c>
      <c r="C740" s="218">
        <v>3.26</v>
      </c>
      <c r="D740" s="211" t="s">
        <v>2014</v>
      </c>
    </row>
    <row r="741" spans="2:4">
      <c r="B741" s="210">
        <v>42597</v>
      </c>
      <c r="C741" s="218">
        <v>1.33</v>
      </c>
      <c r="D741" s="211" t="s">
        <v>2015</v>
      </c>
    </row>
    <row r="742" spans="2:4">
      <c r="B742" s="210">
        <v>42597</v>
      </c>
      <c r="C742" s="218">
        <v>37.64</v>
      </c>
      <c r="D742" s="211" t="s">
        <v>2016</v>
      </c>
    </row>
    <row r="743" spans="2:4">
      <c r="B743" s="210">
        <v>42597</v>
      </c>
      <c r="C743" s="218">
        <v>23.27</v>
      </c>
      <c r="D743" s="211" t="s">
        <v>2017</v>
      </c>
    </row>
    <row r="744" spans="2:4">
      <c r="B744" s="210">
        <v>42597</v>
      </c>
      <c r="C744" s="218">
        <v>50.73</v>
      </c>
      <c r="D744" s="211" t="s">
        <v>2013</v>
      </c>
    </row>
    <row r="745" spans="2:4">
      <c r="B745" s="210">
        <v>42597</v>
      </c>
      <c r="C745" s="218">
        <v>16.36</v>
      </c>
      <c r="D745" s="211" t="s">
        <v>2018</v>
      </c>
    </row>
    <row r="746" spans="2:4">
      <c r="B746" s="210">
        <v>42597</v>
      </c>
      <c r="C746" s="218">
        <v>1.5</v>
      </c>
      <c r="D746" s="211" t="s">
        <v>2019</v>
      </c>
    </row>
    <row r="747" spans="2:4">
      <c r="B747" s="210">
        <v>42597</v>
      </c>
      <c r="C747" s="218">
        <v>14.17</v>
      </c>
      <c r="D747" s="211" t="s">
        <v>2020</v>
      </c>
    </row>
    <row r="748" spans="2:4">
      <c r="B748" s="210">
        <v>42597</v>
      </c>
      <c r="C748" s="218">
        <v>2.3199999999999998</v>
      </c>
      <c r="D748" s="211" t="s">
        <v>2021</v>
      </c>
    </row>
    <row r="749" spans="2:4">
      <c r="B749" s="210">
        <v>42597</v>
      </c>
      <c r="C749" s="218">
        <v>96.43</v>
      </c>
      <c r="D749" s="211" t="s">
        <v>2022</v>
      </c>
    </row>
    <row r="750" spans="2:4">
      <c r="B750" s="210">
        <v>42597</v>
      </c>
      <c r="C750" s="218">
        <v>21.09</v>
      </c>
      <c r="D750" s="211" t="s">
        <v>2023</v>
      </c>
    </row>
    <row r="751" spans="2:4">
      <c r="B751" s="210">
        <v>42597</v>
      </c>
      <c r="C751" s="218">
        <v>184.47</v>
      </c>
      <c r="D751" s="211" t="s">
        <v>2024</v>
      </c>
    </row>
    <row r="752" spans="2:4">
      <c r="B752" s="210">
        <v>42597</v>
      </c>
      <c r="C752" s="218">
        <v>13.46</v>
      </c>
      <c r="D752" s="211" t="s">
        <v>2025</v>
      </c>
    </row>
    <row r="753" spans="2:4">
      <c r="B753" s="210">
        <v>42597</v>
      </c>
      <c r="C753" s="218">
        <v>99.81</v>
      </c>
      <c r="D753" s="211" t="s">
        <v>2026</v>
      </c>
    </row>
    <row r="754" spans="2:4">
      <c r="B754" s="210">
        <v>42597</v>
      </c>
      <c r="C754" s="218">
        <v>12.84</v>
      </c>
      <c r="D754" s="211" t="s">
        <v>2027</v>
      </c>
    </row>
    <row r="755" spans="2:4">
      <c r="B755" s="210">
        <v>42597</v>
      </c>
      <c r="C755" s="218">
        <v>73.52</v>
      </c>
      <c r="D755" s="211" t="s">
        <v>2028</v>
      </c>
    </row>
    <row r="756" spans="2:4">
      <c r="B756" s="210">
        <v>42597</v>
      </c>
      <c r="C756" s="218">
        <v>13.1</v>
      </c>
      <c r="D756" s="211" t="s">
        <v>2029</v>
      </c>
    </row>
    <row r="757" spans="2:4">
      <c r="B757" s="210">
        <v>42597</v>
      </c>
      <c r="C757" s="218">
        <v>28.62</v>
      </c>
      <c r="D757" s="211" t="s">
        <v>2030</v>
      </c>
    </row>
    <row r="758" spans="2:4">
      <c r="B758" s="210">
        <v>42597</v>
      </c>
      <c r="C758" s="218">
        <v>15.78</v>
      </c>
      <c r="D758" s="211" t="s">
        <v>2031</v>
      </c>
    </row>
    <row r="759" spans="2:4">
      <c r="B759" s="210">
        <v>42597</v>
      </c>
      <c r="C759" s="218">
        <v>95.62</v>
      </c>
      <c r="D759" s="211" t="s">
        <v>2032</v>
      </c>
    </row>
    <row r="760" spans="2:4">
      <c r="B760" s="210">
        <v>42597</v>
      </c>
      <c r="C760" s="218">
        <v>0.33</v>
      </c>
      <c r="D760" s="211" t="s">
        <v>2033</v>
      </c>
    </row>
    <row r="761" spans="2:4">
      <c r="B761" s="210">
        <v>42597</v>
      </c>
      <c r="C761" s="218">
        <v>33.22</v>
      </c>
      <c r="D761" s="211" t="s">
        <v>2034</v>
      </c>
    </row>
    <row r="762" spans="2:4">
      <c r="B762" s="210">
        <v>42597</v>
      </c>
      <c r="C762" s="218">
        <v>1.04</v>
      </c>
      <c r="D762" s="211" t="s">
        <v>2035</v>
      </c>
    </row>
    <row r="763" spans="2:4">
      <c r="B763" s="210">
        <v>42597</v>
      </c>
      <c r="C763" s="218">
        <v>3.58</v>
      </c>
      <c r="D763" s="211" t="s">
        <v>2036</v>
      </c>
    </row>
    <row r="764" spans="2:4">
      <c r="B764" s="210">
        <v>42597</v>
      </c>
      <c r="C764" s="218">
        <v>6.27</v>
      </c>
      <c r="D764" s="211" t="s">
        <v>2037</v>
      </c>
    </row>
    <row r="765" spans="2:4">
      <c r="B765" s="210">
        <v>42597</v>
      </c>
      <c r="C765" s="218">
        <v>3.34</v>
      </c>
      <c r="D765" s="211" t="s">
        <v>2038</v>
      </c>
    </row>
    <row r="766" spans="2:4">
      <c r="B766" s="210">
        <v>42597</v>
      </c>
      <c r="C766" s="218">
        <v>158.09</v>
      </c>
      <c r="D766" s="211" t="s">
        <v>2039</v>
      </c>
    </row>
    <row r="767" spans="2:4">
      <c r="B767" s="210">
        <v>42597</v>
      </c>
      <c r="C767" s="218">
        <v>300.05</v>
      </c>
      <c r="D767" s="211" t="s">
        <v>2040</v>
      </c>
    </row>
    <row r="768" spans="2:4">
      <c r="B768" s="210">
        <v>42597</v>
      </c>
      <c r="C768" s="218">
        <v>18.38</v>
      </c>
      <c r="D768" s="211" t="s">
        <v>1599</v>
      </c>
    </row>
    <row r="769" spans="2:4">
      <c r="B769" s="210">
        <v>42597</v>
      </c>
      <c r="C769" s="218">
        <v>18.260000000000002</v>
      </c>
      <c r="D769" s="211" t="s">
        <v>2041</v>
      </c>
    </row>
    <row r="770" spans="2:4">
      <c r="B770" s="210">
        <v>42597</v>
      </c>
      <c r="C770" s="218">
        <v>18.61</v>
      </c>
      <c r="D770" s="211" t="s">
        <v>2042</v>
      </c>
    </row>
    <row r="771" spans="2:4">
      <c r="B771" s="210">
        <v>42597</v>
      </c>
      <c r="C771" s="218">
        <v>90.18</v>
      </c>
      <c r="D771" s="211" t="s">
        <v>2043</v>
      </c>
    </row>
    <row r="772" spans="2:4">
      <c r="B772" s="210">
        <v>42597</v>
      </c>
      <c r="C772" s="218">
        <v>35.880000000000003</v>
      </c>
      <c r="D772" s="211" t="s">
        <v>2044</v>
      </c>
    </row>
    <row r="773" spans="2:4">
      <c r="B773" s="210">
        <v>42597</v>
      </c>
      <c r="C773" s="218">
        <v>8.76</v>
      </c>
      <c r="D773" s="211" t="s">
        <v>2045</v>
      </c>
    </row>
    <row r="774" spans="2:4">
      <c r="B774" s="210">
        <v>42597</v>
      </c>
      <c r="C774" s="218">
        <v>40.71</v>
      </c>
      <c r="D774" s="211" t="s">
        <v>2046</v>
      </c>
    </row>
    <row r="775" spans="2:4">
      <c r="B775" s="210">
        <v>42597</v>
      </c>
      <c r="C775" s="218">
        <v>13.41</v>
      </c>
      <c r="D775" s="211" t="s">
        <v>2047</v>
      </c>
    </row>
    <row r="776" spans="2:4">
      <c r="B776" s="210">
        <v>42597</v>
      </c>
      <c r="C776" s="218">
        <v>0.9</v>
      </c>
      <c r="D776" s="211" t="s">
        <v>2048</v>
      </c>
    </row>
    <row r="777" spans="2:4">
      <c r="B777" s="210">
        <v>42597</v>
      </c>
      <c r="C777" s="218">
        <v>8.23</v>
      </c>
      <c r="D777" s="211" t="s">
        <v>2049</v>
      </c>
    </row>
    <row r="778" spans="2:4">
      <c r="B778" s="210">
        <v>42597</v>
      </c>
      <c r="C778" s="218">
        <v>26.66</v>
      </c>
      <c r="D778" s="211" t="s">
        <v>2050</v>
      </c>
    </row>
    <row r="779" spans="2:4">
      <c r="B779" s="210">
        <v>42597</v>
      </c>
      <c r="C779" s="218">
        <v>7.12</v>
      </c>
      <c r="D779" s="211" t="s">
        <v>2051</v>
      </c>
    </row>
    <row r="780" spans="2:4">
      <c r="B780" s="210">
        <v>42597</v>
      </c>
      <c r="C780" s="218">
        <v>753.57</v>
      </c>
      <c r="D780" s="211" t="s">
        <v>2052</v>
      </c>
    </row>
    <row r="781" spans="2:4">
      <c r="B781" s="210">
        <v>42597</v>
      </c>
      <c r="C781" s="218">
        <v>0.63</v>
      </c>
      <c r="D781" s="211" t="s">
        <v>2053</v>
      </c>
    </row>
    <row r="782" spans="2:4">
      <c r="B782" s="210">
        <v>42597</v>
      </c>
      <c r="C782" s="218">
        <v>29.16</v>
      </c>
      <c r="D782" s="211" t="s">
        <v>2054</v>
      </c>
    </row>
    <row r="783" spans="2:4">
      <c r="B783" s="210">
        <v>42597</v>
      </c>
      <c r="C783" s="218">
        <v>17.690000000000001</v>
      </c>
      <c r="D783" s="211" t="s">
        <v>2055</v>
      </c>
    </row>
    <row r="784" spans="2:4">
      <c r="B784" s="210">
        <v>42597</v>
      </c>
      <c r="C784" s="218">
        <v>27.81</v>
      </c>
      <c r="D784" s="211" t="s">
        <v>2056</v>
      </c>
    </row>
    <row r="785" spans="2:4">
      <c r="B785" s="210">
        <v>42597</v>
      </c>
      <c r="C785" s="218">
        <v>20.97</v>
      </c>
      <c r="D785" s="211" t="s">
        <v>2057</v>
      </c>
    </row>
    <row r="786" spans="2:4">
      <c r="B786" s="210">
        <v>42597</v>
      </c>
      <c r="C786" s="218">
        <v>28.29</v>
      </c>
      <c r="D786" s="211" t="s">
        <v>488</v>
      </c>
    </row>
    <row r="787" spans="2:4">
      <c r="B787" s="210">
        <v>42597</v>
      </c>
      <c r="C787" s="218">
        <v>66.78</v>
      </c>
      <c r="D787" s="211" t="s">
        <v>2058</v>
      </c>
    </row>
    <row r="788" spans="2:4">
      <c r="B788" s="210">
        <v>42597</v>
      </c>
      <c r="C788" s="218">
        <v>30.53</v>
      </c>
      <c r="D788" s="211" t="s">
        <v>2059</v>
      </c>
    </row>
    <row r="789" spans="2:4">
      <c r="B789" s="210">
        <v>42597</v>
      </c>
      <c r="C789" s="218">
        <v>1.44</v>
      </c>
      <c r="D789" s="211" t="s">
        <v>2060</v>
      </c>
    </row>
    <row r="790" spans="2:4">
      <c r="B790" s="210">
        <v>42597</v>
      </c>
      <c r="C790" s="218">
        <v>1.26</v>
      </c>
      <c r="D790" s="211" t="s">
        <v>2061</v>
      </c>
    </row>
    <row r="791" spans="2:4">
      <c r="B791" s="210">
        <v>42597</v>
      </c>
      <c r="C791" s="218">
        <v>67.25</v>
      </c>
      <c r="D791" s="211" t="s">
        <v>2062</v>
      </c>
    </row>
    <row r="792" spans="2:4">
      <c r="B792" s="210">
        <v>42597</v>
      </c>
      <c r="C792" s="218">
        <v>10.82</v>
      </c>
      <c r="D792" s="211" t="s">
        <v>2063</v>
      </c>
    </row>
    <row r="793" spans="2:4">
      <c r="B793" s="210">
        <v>42597</v>
      </c>
      <c r="C793" s="218">
        <v>11.76</v>
      </c>
      <c r="D793" s="211" t="s">
        <v>2064</v>
      </c>
    </row>
    <row r="794" spans="2:4">
      <c r="B794" s="210">
        <v>42597</v>
      </c>
      <c r="C794" s="218">
        <v>24.45</v>
      </c>
      <c r="D794" s="211" t="s">
        <v>2065</v>
      </c>
    </row>
    <row r="795" spans="2:4">
      <c r="B795" s="210">
        <v>42597</v>
      </c>
      <c r="C795" s="218">
        <v>13.71</v>
      </c>
      <c r="D795" s="211" t="s">
        <v>2066</v>
      </c>
    </row>
    <row r="796" spans="2:4">
      <c r="B796" s="210">
        <v>42597</v>
      </c>
      <c r="C796" s="218">
        <v>21.44</v>
      </c>
      <c r="D796" s="211" t="s">
        <v>2067</v>
      </c>
    </row>
    <row r="797" spans="2:4">
      <c r="B797" s="210">
        <v>42597</v>
      </c>
      <c r="C797" s="218">
        <v>0.14000000000000001</v>
      </c>
      <c r="D797" s="211" t="s">
        <v>2068</v>
      </c>
    </row>
    <row r="798" spans="2:4">
      <c r="B798" s="210">
        <v>42597</v>
      </c>
      <c r="C798" s="218">
        <v>42.45</v>
      </c>
      <c r="D798" s="211" t="s">
        <v>2069</v>
      </c>
    </row>
    <row r="799" spans="2:4">
      <c r="B799" s="210">
        <v>42597</v>
      </c>
      <c r="C799" s="218">
        <v>17.18</v>
      </c>
      <c r="D799" s="211" t="s">
        <v>2070</v>
      </c>
    </row>
    <row r="800" spans="2:4">
      <c r="B800" s="210">
        <v>42597</v>
      </c>
      <c r="C800" s="218">
        <v>54.33</v>
      </c>
      <c r="D800" s="211" t="s">
        <v>2071</v>
      </c>
    </row>
    <row r="801" spans="2:4">
      <c r="B801" s="210">
        <v>42597</v>
      </c>
      <c r="C801" s="218">
        <v>25.31</v>
      </c>
      <c r="D801" s="211" t="s">
        <v>2072</v>
      </c>
    </row>
    <row r="802" spans="2:4">
      <c r="B802" s="210">
        <v>42597</v>
      </c>
      <c r="C802" s="218">
        <v>2.08</v>
      </c>
      <c r="D802" s="211" t="s">
        <v>2073</v>
      </c>
    </row>
    <row r="803" spans="2:4">
      <c r="B803" s="210">
        <v>42597</v>
      </c>
      <c r="C803" s="218">
        <v>19.739999999999998</v>
      </c>
      <c r="D803" s="211" t="s">
        <v>2074</v>
      </c>
    </row>
    <row r="804" spans="2:4">
      <c r="B804" s="210">
        <v>42597</v>
      </c>
      <c r="C804" s="218">
        <v>0.93</v>
      </c>
      <c r="D804" s="211" t="s">
        <v>2075</v>
      </c>
    </row>
    <row r="805" spans="2:4">
      <c r="B805" s="210">
        <v>42597</v>
      </c>
      <c r="C805" s="218">
        <v>51.24</v>
      </c>
      <c r="D805" s="211" t="s">
        <v>2076</v>
      </c>
    </row>
    <row r="806" spans="2:4">
      <c r="B806" s="210">
        <v>42597</v>
      </c>
      <c r="C806" s="218">
        <v>14.48</v>
      </c>
      <c r="D806" s="211" t="s">
        <v>1677</v>
      </c>
    </row>
    <row r="807" spans="2:4">
      <c r="B807" s="210">
        <v>42597</v>
      </c>
      <c r="C807" s="218">
        <v>13.71</v>
      </c>
      <c r="D807" s="211" t="s">
        <v>2077</v>
      </c>
    </row>
    <row r="808" spans="2:4">
      <c r="B808" s="210">
        <v>42597</v>
      </c>
      <c r="C808" s="218">
        <v>1.9</v>
      </c>
      <c r="D808" s="211" t="s">
        <v>2078</v>
      </c>
    </row>
    <row r="809" spans="2:4">
      <c r="B809" s="210">
        <v>42597</v>
      </c>
      <c r="C809" s="218">
        <v>118.15</v>
      </c>
      <c r="D809" s="211" t="s">
        <v>2079</v>
      </c>
    </row>
    <row r="810" spans="2:4">
      <c r="B810" s="210">
        <v>42597</v>
      </c>
      <c r="C810" s="218">
        <v>27.61</v>
      </c>
      <c r="D810" s="211" t="s">
        <v>2080</v>
      </c>
    </row>
    <row r="811" spans="2:4">
      <c r="B811" s="210">
        <v>42597</v>
      </c>
      <c r="C811" s="218">
        <v>33</v>
      </c>
      <c r="D811" s="211" t="s">
        <v>2081</v>
      </c>
    </row>
    <row r="812" spans="2:4">
      <c r="B812" s="210">
        <v>42597</v>
      </c>
      <c r="C812" s="218">
        <v>15.68</v>
      </c>
      <c r="D812" s="211" t="s">
        <v>2082</v>
      </c>
    </row>
    <row r="813" spans="2:4">
      <c r="B813" s="210">
        <v>42597</v>
      </c>
      <c r="C813" s="218">
        <v>6.01</v>
      </c>
      <c r="D813" s="211" t="s">
        <v>2083</v>
      </c>
    </row>
    <row r="814" spans="2:4">
      <c r="B814" s="210">
        <v>42597</v>
      </c>
      <c r="C814" s="218">
        <v>29.43</v>
      </c>
      <c r="D814" s="211" t="s">
        <v>2084</v>
      </c>
    </row>
    <row r="815" spans="2:4">
      <c r="B815" s="210">
        <v>42597</v>
      </c>
      <c r="C815" s="218">
        <v>4.05</v>
      </c>
      <c r="D815" s="211" t="s">
        <v>2085</v>
      </c>
    </row>
    <row r="816" spans="2:4">
      <c r="B816" s="210">
        <v>42597</v>
      </c>
      <c r="C816" s="218">
        <v>12.9</v>
      </c>
      <c r="D816" s="211" t="s">
        <v>2086</v>
      </c>
    </row>
    <row r="817" spans="2:4">
      <c r="B817" s="210">
        <v>42597</v>
      </c>
      <c r="C817" s="218">
        <v>6.89</v>
      </c>
      <c r="D817" s="211" t="s">
        <v>2087</v>
      </c>
    </row>
    <row r="818" spans="2:4">
      <c r="B818" s="210">
        <v>42597</v>
      </c>
      <c r="C818" s="218">
        <v>3.12</v>
      </c>
      <c r="D818" s="211" t="s">
        <v>2088</v>
      </c>
    </row>
    <row r="819" spans="2:4">
      <c r="B819" s="210">
        <v>42597</v>
      </c>
      <c r="C819" s="218">
        <v>94.33</v>
      </c>
      <c r="D819" s="211" t="s">
        <v>2089</v>
      </c>
    </row>
    <row r="820" spans="2:4">
      <c r="B820" s="210">
        <v>42597</v>
      </c>
      <c r="C820" s="218">
        <v>39.78</v>
      </c>
      <c r="D820" s="211" t="s">
        <v>2090</v>
      </c>
    </row>
    <row r="821" spans="2:4">
      <c r="B821" s="210">
        <v>42597</v>
      </c>
      <c r="C821" s="218">
        <v>0.63</v>
      </c>
      <c r="D821" s="211" t="s">
        <v>2091</v>
      </c>
    </row>
    <row r="822" spans="2:4">
      <c r="B822" s="210">
        <v>42597</v>
      </c>
      <c r="C822" s="218">
        <v>95.63</v>
      </c>
      <c r="D822" s="211" t="s">
        <v>2092</v>
      </c>
    </row>
    <row r="823" spans="2:4">
      <c r="B823" s="210">
        <v>42597</v>
      </c>
      <c r="C823" s="218">
        <v>1.1100000000000001</v>
      </c>
      <c r="D823" s="211" t="s">
        <v>2093</v>
      </c>
    </row>
    <row r="824" spans="2:4">
      <c r="B824" s="210">
        <v>42597</v>
      </c>
      <c r="C824" s="218">
        <v>15.96</v>
      </c>
      <c r="D824" s="211" t="s">
        <v>2094</v>
      </c>
    </row>
    <row r="825" spans="2:4">
      <c r="B825" s="210">
        <v>42597</v>
      </c>
      <c r="C825" s="218">
        <v>4.88</v>
      </c>
      <c r="D825" s="211" t="s">
        <v>2095</v>
      </c>
    </row>
    <row r="826" spans="2:4">
      <c r="B826" s="210">
        <v>42597</v>
      </c>
      <c r="C826" s="218">
        <v>0.93</v>
      </c>
      <c r="D826" s="211" t="s">
        <v>2096</v>
      </c>
    </row>
    <row r="827" spans="2:4">
      <c r="B827" s="210">
        <v>42597</v>
      </c>
      <c r="C827" s="218">
        <v>24.22</v>
      </c>
      <c r="D827" s="211" t="s">
        <v>2097</v>
      </c>
    </row>
    <row r="828" spans="2:4">
      <c r="B828" s="210">
        <v>42597</v>
      </c>
      <c r="C828" s="218">
        <v>15.01</v>
      </c>
      <c r="D828" s="211" t="s">
        <v>2098</v>
      </c>
    </row>
    <row r="829" spans="2:4">
      <c r="B829" s="210">
        <v>42597</v>
      </c>
      <c r="C829" s="218">
        <v>248.29</v>
      </c>
      <c r="D829" s="211" t="s">
        <v>2099</v>
      </c>
    </row>
    <row r="830" spans="2:4">
      <c r="B830" s="210">
        <v>42597</v>
      </c>
      <c r="C830" s="218">
        <v>3.07</v>
      </c>
      <c r="D830" s="211" t="s">
        <v>2100</v>
      </c>
    </row>
    <row r="831" spans="2:4">
      <c r="B831" s="210">
        <v>42597</v>
      </c>
      <c r="C831" s="218">
        <v>0.35</v>
      </c>
      <c r="D831" s="211" t="s">
        <v>2101</v>
      </c>
    </row>
    <row r="832" spans="2:4">
      <c r="B832" s="210">
        <v>42597</v>
      </c>
      <c r="C832" s="218">
        <v>45.25</v>
      </c>
      <c r="D832" s="211" t="s">
        <v>2102</v>
      </c>
    </row>
    <row r="833" spans="2:4">
      <c r="B833" s="210">
        <v>42597</v>
      </c>
      <c r="C833" s="218">
        <v>0.93</v>
      </c>
      <c r="D833" s="211" t="s">
        <v>2103</v>
      </c>
    </row>
    <row r="834" spans="2:4">
      <c r="B834" s="210">
        <v>42597</v>
      </c>
      <c r="C834" s="218">
        <v>170.79</v>
      </c>
      <c r="D834" s="211" t="s">
        <v>2104</v>
      </c>
    </row>
    <row r="835" spans="2:4">
      <c r="B835" s="210">
        <v>42597</v>
      </c>
      <c r="C835" s="218">
        <v>68.08</v>
      </c>
      <c r="D835" s="211" t="s">
        <v>2105</v>
      </c>
    </row>
    <row r="836" spans="2:4">
      <c r="B836" s="210">
        <v>42597</v>
      </c>
      <c r="C836" s="218">
        <v>1.99</v>
      </c>
      <c r="D836" s="211" t="s">
        <v>2106</v>
      </c>
    </row>
    <row r="837" spans="2:4">
      <c r="B837" s="210">
        <v>42597</v>
      </c>
      <c r="C837" s="218">
        <v>22.24</v>
      </c>
      <c r="D837" s="211" t="s">
        <v>2107</v>
      </c>
    </row>
    <row r="838" spans="2:4">
      <c r="B838" s="210">
        <v>42597</v>
      </c>
      <c r="C838" s="218">
        <v>54.63</v>
      </c>
      <c r="D838" s="211" t="s">
        <v>2108</v>
      </c>
    </row>
    <row r="839" spans="2:4">
      <c r="B839" s="210">
        <v>42597</v>
      </c>
      <c r="C839" s="218">
        <v>0.93</v>
      </c>
      <c r="D839" s="211" t="s">
        <v>2109</v>
      </c>
    </row>
    <row r="840" spans="2:4">
      <c r="B840" s="210">
        <v>42597</v>
      </c>
      <c r="C840" s="218">
        <v>44.78</v>
      </c>
      <c r="D840" s="211" t="s">
        <v>2110</v>
      </c>
    </row>
    <row r="841" spans="2:4">
      <c r="B841" s="210">
        <v>42597</v>
      </c>
      <c r="C841" s="218">
        <v>1.9</v>
      </c>
      <c r="D841" s="211" t="s">
        <v>2111</v>
      </c>
    </row>
    <row r="842" spans="2:4">
      <c r="B842" s="210">
        <v>42597</v>
      </c>
      <c r="C842" s="218">
        <v>42.09</v>
      </c>
      <c r="D842" s="211" t="s">
        <v>2112</v>
      </c>
    </row>
    <row r="843" spans="2:4">
      <c r="B843" s="210">
        <v>42597</v>
      </c>
      <c r="C843" s="218">
        <v>114</v>
      </c>
      <c r="D843" s="211" t="s">
        <v>2113</v>
      </c>
    </row>
    <row r="844" spans="2:4">
      <c r="B844" s="210">
        <v>42597</v>
      </c>
      <c r="C844" s="218">
        <v>5.51</v>
      </c>
      <c r="D844" s="211" t="s">
        <v>2114</v>
      </c>
    </row>
    <row r="845" spans="2:4">
      <c r="B845" s="210">
        <v>42597</v>
      </c>
      <c r="C845" s="218">
        <v>22.21</v>
      </c>
      <c r="D845" s="211" t="s">
        <v>2115</v>
      </c>
    </row>
    <row r="846" spans="2:4">
      <c r="B846" s="210">
        <v>42597</v>
      </c>
      <c r="C846" s="218">
        <v>39.369999999999997</v>
      </c>
      <c r="D846" s="211" t="s">
        <v>519</v>
      </c>
    </row>
    <row r="847" spans="2:4">
      <c r="B847" s="210">
        <v>42597</v>
      </c>
      <c r="C847" s="218">
        <v>23.89</v>
      </c>
      <c r="D847" s="211" t="s">
        <v>2116</v>
      </c>
    </row>
    <row r="848" spans="2:4">
      <c r="B848" s="210">
        <v>42597</v>
      </c>
      <c r="C848" s="218">
        <v>45.86</v>
      </c>
      <c r="D848" s="211" t="s">
        <v>2117</v>
      </c>
    </row>
    <row r="849" spans="2:4">
      <c r="B849" s="210">
        <v>42597</v>
      </c>
      <c r="C849" s="218">
        <v>67.66</v>
      </c>
      <c r="D849" s="211" t="s">
        <v>2118</v>
      </c>
    </row>
    <row r="850" spans="2:4">
      <c r="B850" s="210">
        <v>42597</v>
      </c>
      <c r="C850" s="218">
        <v>24.72</v>
      </c>
      <c r="D850" s="211" t="s">
        <v>2119</v>
      </c>
    </row>
    <row r="851" spans="2:4">
      <c r="B851" s="210">
        <v>42597</v>
      </c>
      <c r="C851" s="218">
        <v>8.6199999999999992</v>
      </c>
      <c r="D851" s="211" t="s">
        <v>2120</v>
      </c>
    </row>
    <row r="852" spans="2:4">
      <c r="B852" s="210">
        <v>42597</v>
      </c>
      <c r="C852" s="218">
        <v>52.51</v>
      </c>
      <c r="D852" s="211" t="s">
        <v>2121</v>
      </c>
    </row>
    <row r="853" spans="2:4">
      <c r="B853" s="210">
        <v>42597</v>
      </c>
      <c r="C853" s="218">
        <v>2.85</v>
      </c>
      <c r="D853" s="211" t="s">
        <v>2122</v>
      </c>
    </row>
    <row r="854" spans="2:4">
      <c r="B854" s="210">
        <v>42597</v>
      </c>
      <c r="C854" s="218">
        <v>10.47</v>
      </c>
      <c r="D854" s="211" t="s">
        <v>2123</v>
      </c>
    </row>
    <row r="855" spans="2:4">
      <c r="B855" s="210">
        <v>42597</v>
      </c>
      <c r="C855" s="218">
        <v>34.409999999999997</v>
      </c>
      <c r="D855" s="211" t="s">
        <v>2124</v>
      </c>
    </row>
    <row r="856" spans="2:4">
      <c r="B856" s="210">
        <v>42597</v>
      </c>
      <c r="C856" s="218">
        <v>44.43</v>
      </c>
      <c r="D856" s="211" t="s">
        <v>2125</v>
      </c>
    </row>
    <row r="857" spans="2:4">
      <c r="B857" s="210">
        <v>42597</v>
      </c>
      <c r="C857" s="218">
        <v>0.56000000000000005</v>
      </c>
      <c r="D857" s="211" t="s">
        <v>1094</v>
      </c>
    </row>
    <row r="858" spans="2:4">
      <c r="B858" s="210">
        <v>42597</v>
      </c>
      <c r="C858" s="218">
        <v>22.65</v>
      </c>
      <c r="D858" s="211" t="s">
        <v>2126</v>
      </c>
    </row>
    <row r="859" spans="2:4">
      <c r="B859" s="210">
        <v>42597</v>
      </c>
      <c r="C859" s="218">
        <v>27.33</v>
      </c>
      <c r="D859" s="211" t="s">
        <v>2127</v>
      </c>
    </row>
    <row r="860" spans="2:4">
      <c r="B860" s="210">
        <v>42597</v>
      </c>
      <c r="C860" s="218">
        <v>53.08</v>
      </c>
      <c r="D860" s="211" t="s">
        <v>2128</v>
      </c>
    </row>
    <row r="861" spans="2:4">
      <c r="B861" s="210">
        <v>42597</v>
      </c>
      <c r="C861" s="218">
        <v>9.84</v>
      </c>
      <c r="D861" s="211" t="s">
        <v>2129</v>
      </c>
    </row>
    <row r="862" spans="2:4">
      <c r="B862" s="210">
        <v>42597</v>
      </c>
      <c r="C862" s="218">
        <v>11.68</v>
      </c>
      <c r="D862" s="211" t="s">
        <v>2130</v>
      </c>
    </row>
    <row r="863" spans="2:4">
      <c r="B863" s="210">
        <v>42597</v>
      </c>
      <c r="C863" s="218">
        <v>9.5399999999999991</v>
      </c>
      <c r="D863" s="211" t="s">
        <v>2131</v>
      </c>
    </row>
    <row r="864" spans="2:4">
      <c r="B864" s="210">
        <v>42597</v>
      </c>
      <c r="C864" s="218">
        <v>6.66</v>
      </c>
      <c r="D864" s="211" t="s">
        <v>2132</v>
      </c>
    </row>
    <row r="865" spans="2:4">
      <c r="B865" s="210">
        <v>42597</v>
      </c>
      <c r="C865" s="218">
        <v>104.52</v>
      </c>
      <c r="D865" s="211" t="s">
        <v>1073</v>
      </c>
    </row>
    <row r="866" spans="2:4">
      <c r="B866" s="210">
        <v>42597</v>
      </c>
      <c r="C866" s="218">
        <v>60.1</v>
      </c>
      <c r="D866" s="211" t="s">
        <v>667</v>
      </c>
    </row>
    <row r="867" spans="2:4">
      <c r="B867" s="210">
        <v>42597</v>
      </c>
      <c r="C867" s="218">
        <v>33.840000000000003</v>
      </c>
      <c r="D867" s="211" t="s">
        <v>2133</v>
      </c>
    </row>
    <row r="868" spans="2:4">
      <c r="B868" s="210">
        <v>42597</v>
      </c>
      <c r="C868" s="218">
        <v>36.01</v>
      </c>
      <c r="D868" s="211" t="s">
        <v>2134</v>
      </c>
    </row>
    <row r="869" spans="2:4">
      <c r="B869" s="210">
        <v>42597</v>
      </c>
      <c r="C869" s="218">
        <v>62.62</v>
      </c>
      <c r="D869" s="211" t="s">
        <v>2135</v>
      </c>
    </row>
    <row r="870" spans="2:4">
      <c r="B870" s="210">
        <v>42597</v>
      </c>
      <c r="C870" s="218">
        <v>9.49</v>
      </c>
      <c r="D870" s="211" t="s">
        <v>2136</v>
      </c>
    </row>
    <row r="871" spans="2:4">
      <c r="B871" s="210">
        <v>42597</v>
      </c>
      <c r="C871" s="218">
        <v>11.05</v>
      </c>
      <c r="D871" s="211" t="s">
        <v>2137</v>
      </c>
    </row>
    <row r="872" spans="2:4">
      <c r="B872" s="210">
        <v>42597</v>
      </c>
      <c r="C872" s="218">
        <v>0.75</v>
      </c>
      <c r="D872" s="211" t="s">
        <v>2138</v>
      </c>
    </row>
    <row r="873" spans="2:4">
      <c r="B873" s="210">
        <v>42597</v>
      </c>
      <c r="C873" s="218">
        <v>0.12</v>
      </c>
      <c r="D873" s="211" t="s">
        <v>2139</v>
      </c>
    </row>
    <row r="874" spans="2:4">
      <c r="B874" s="210">
        <v>42597</v>
      </c>
      <c r="C874" s="218">
        <v>38.22</v>
      </c>
      <c r="D874" s="211" t="s">
        <v>2140</v>
      </c>
    </row>
    <row r="875" spans="2:4">
      <c r="B875" s="210">
        <v>42597</v>
      </c>
      <c r="C875" s="218">
        <v>103.43</v>
      </c>
      <c r="D875" s="211" t="s">
        <v>2141</v>
      </c>
    </row>
    <row r="876" spans="2:4">
      <c r="B876" s="210">
        <v>42597</v>
      </c>
      <c r="C876" s="218">
        <v>6.66</v>
      </c>
      <c r="D876" s="211" t="s">
        <v>2142</v>
      </c>
    </row>
    <row r="877" spans="2:4">
      <c r="B877" s="210">
        <v>42597</v>
      </c>
      <c r="C877" s="218">
        <v>16.559999999999999</v>
      </c>
      <c r="D877" s="211" t="s">
        <v>2143</v>
      </c>
    </row>
    <row r="878" spans="2:4">
      <c r="B878" s="210">
        <v>42597</v>
      </c>
      <c r="C878" s="218">
        <v>1.66</v>
      </c>
      <c r="D878" s="211" t="s">
        <v>2144</v>
      </c>
    </row>
    <row r="879" spans="2:4">
      <c r="B879" s="210">
        <v>42597</v>
      </c>
      <c r="C879" s="218">
        <v>174.71</v>
      </c>
      <c r="D879" s="211" t="s">
        <v>2145</v>
      </c>
    </row>
    <row r="880" spans="2:4">
      <c r="B880" s="210">
        <v>42597</v>
      </c>
      <c r="C880" s="218">
        <v>11.93</v>
      </c>
      <c r="D880" s="211" t="s">
        <v>2146</v>
      </c>
    </row>
    <row r="881" spans="2:4">
      <c r="B881" s="210">
        <v>42597</v>
      </c>
      <c r="C881" s="218">
        <v>6.44</v>
      </c>
      <c r="D881" s="211" t="s">
        <v>1415</v>
      </c>
    </row>
    <row r="882" spans="2:4">
      <c r="B882" s="210">
        <v>42597</v>
      </c>
      <c r="C882" s="218">
        <v>5.43</v>
      </c>
      <c r="D882" s="211" t="s">
        <v>2147</v>
      </c>
    </row>
    <row r="883" spans="2:4">
      <c r="B883" s="210">
        <v>42597</v>
      </c>
      <c r="C883" s="218">
        <v>59.21</v>
      </c>
      <c r="D883" s="211" t="s">
        <v>1157</v>
      </c>
    </row>
    <row r="884" spans="2:4">
      <c r="B884" s="210">
        <v>42597</v>
      </c>
      <c r="C884" s="218">
        <v>0.78</v>
      </c>
      <c r="D884" s="211" t="s">
        <v>2148</v>
      </c>
    </row>
    <row r="885" spans="2:4">
      <c r="B885" s="210">
        <v>42597</v>
      </c>
      <c r="C885" s="218">
        <v>60.89</v>
      </c>
      <c r="D885" s="211" t="s">
        <v>2149</v>
      </c>
    </row>
    <row r="886" spans="2:4">
      <c r="B886" s="210">
        <v>42597</v>
      </c>
      <c r="C886" s="218">
        <v>1.97</v>
      </c>
      <c r="D886" s="211" t="s">
        <v>1780</v>
      </c>
    </row>
    <row r="887" spans="2:4">
      <c r="B887" s="210">
        <v>42597</v>
      </c>
      <c r="C887" s="218">
        <v>26.75</v>
      </c>
      <c r="D887" s="211" t="s">
        <v>2150</v>
      </c>
    </row>
    <row r="888" spans="2:4">
      <c r="B888" s="210">
        <v>42597</v>
      </c>
      <c r="C888" s="218">
        <v>32.869999999999997</v>
      </c>
      <c r="D888" s="211" t="s">
        <v>2151</v>
      </c>
    </row>
    <row r="889" spans="2:4">
      <c r="B889" s="210">
        <v>42597</v>
      </c>
      <c r="C889" s="218">
        <v>4.5199999999999996</v>
      </c>
      <c r="D889" s="211" t="s">
        <v>2152</v>
      </c>
    </row>
    <row r="890" spans="2:4">
      <c r="B890" s="210">
        <v>42597</v>
      </c>
      <c r="C890" s="218">
        <v>0.03</v>
      </c>
      <c r="D890" s="211" t="s">
        <v>2153</v>
      </c>
    </row>
    <row r="891" spans="2:4">
      <c r="B891" s="210">
        <v>42597</v>
      </c>
      <c r="C891" s="218">
        <v>13.97</v>
      </c>
      <c r="D891" s="211" t="s">
        <v>2154</v>
      </c>
    </row>
    <row r="892" spans="2:4">
      <c r="B892" s="210">
        <v>42597</v>
      </c>
      <c r="C892" s="218">
        <v>1.57</v>
      </c>
      <c r="D892" s="211" t="s">
        <v>2155</v>
      </c>
    </row>
    <row r="893" spans="2:4">
      <c r="B893" s="210">
        <v>42597</v>
      </c>
      <c r="C893" s="218">
        <v>1.52</v>
      </c>
      <c r="D893" s="211" t="s">
        <v>1401</v>
      </c>
    </row>
    <row r="894" spans="2:4">
      <c r="B894" s="210">
        <v>42597</v>
      </c>
      <c r="C894" s="218">
        <v>2.08</v>
      </c>
      <c r="D894" s="211" t="s">
        <v>2156</v>
      </c>
    </row>
    <row r="895" spans="2:4">
      <c r="B895" s="210">
        <v>42597</v>
      </c>
      <c r="C895" s="218">
        <v>2.71</v>
      </c>
      <c r="D895" s="211" t="s">
        <v>2157</v>
      </c>
    </row>
    <row r="896" spans="2:4">
      <c r="B896" s="210">
        <v>42597</v>
      </c>
      <c r="C896" s="218">
        <v>4.1900000000000004</v>
      </c>
      <c r="D896" s="211" t="s">
        <v>2158</v>
      </c>
    </row>
    <row r="897" spans="2:4">
      <c r="B897" s="210">
        <v>42597</v>
      </c>
      <c r="C897" s="218">
        <v>1.04</v>
      </c>
      <c r="D897" s="211" t="s">
        <v>2159</v>
      </c>
    </row>
    <row r="898" spans="2:4">
      <c r="B898" s="210">
        <v>42597</v>
      </c>
      <c r="C898" s="218">
        <v>4.0199999999999996</v>
      </c>
      <c r="D898" s="211" t="s">
        <v>2160</v>
      </c>
    </row>
    <row r="899" spans="2:4">
      <c r="B899" s="210">
        <v>42597</v>
      </c>
      <c r="C899" s="218">
        <v>18.3</v>
      </c>
      <c r="D899" s="211" t="s">
        <v>2161</v>
      </c>
    </row>
    <row r="900" spans="2:4">
      <c r="B900" s="210">
        <v>42597</v>
      </c>
      <c r="C900" s="218">
        <v>34.1</v>
      </c>
      <c r="D900" s="211" t="s">
        <v>2162</v>
      </c>
    </row>
    <row r="901" spans="2:4">
      <c r="B901" s="210">
        <v>42597</v>
      </c>
      <c r="C901" s="218">
        <v>39.97</v>
      </c>
      <c r="D901" s="211" t="s">
        <v>2163</v>
      </c>
    </row>
    <row r="902" spans="2:4">
      <c r="B902" s="210">
        <v>42597</v>
      </c>
      <c r="C902" s="218">
        <v>11.66</v>
      </c>
      <c r="D902" s="211" t="s">
        <v>2164</v>
      </c>
    </row>
    <row r="903" spans="2:4">
      <c r="B903" s="210">
        <v>42597</v>
      </c>
      <c r="C903" s="218">
        <v>26.54</v>
      </c>
      <c r="D903" s="211" t="s">
        <v>2165</v>
      </c>
    </row>
    <row r="904" spans="2:4">
      <c r="B904" s="210">
        <v>42597</v>
      </c>
      <c r="C904" s="218">
        <v>0.46</v>
      </c>
      <c r="D904" s="211" t="s">
        <v>2166</v>
      </c>
    </row>
    <row r="905" spans="2:4">
      <c r="B905" s="210">
        <v>42597</v>
      </c>
      <c r="C905" s="218">
        <v>6.21</v>
      </c>
      <c r="D905" s="211" t="s">
        <v>2167</v>
      </c>
    </row>
    <row r="906" spans="2:4">
      <c r="B906" s="210">
        <v>42597</v>
      </c>
      <c r="C906" s="218">
        <v>0.14000000000000001</v>
      </c>
      <c r="D906" s="211" t="s">
        <v>2168</v>
      </c>
    </row>
    <row r="907" spans="2:4">
      <c r="B907" s="210">
        <v>42597</v>
      </c>
      <c r="C907" s="218">
        <v>12.79</v>
      </c>
      <c r="D907" s="211" t="s">
        <v>1262</v>
      </c>
    </row>
    <row r="908" spans="2:4">
      <c r="B908" s="210">
        <v>42597</v>
      </c>
      <c r="C908" s="218">
        <v>15.64</v>
      </c>
      <c r="D908" s="211" t="s">
        <v>2169</v>
      </c>
    </row>
    <row r="909" spans="2:4">
      <c r="B909" s="210">
        <v>42597</v>
      </c>
      <c r="C909" s="218">
        <v>81.73</v>
      </c>
      <c r="D909" s="211" t="s">
        <v>2170</v>
      </c>
    </row>
    <row r="910" spans="2:4">
      <c r="B910" s="210">
        <v>42597</v>
      </c>
      <c r="C910" s="218">
        <v>19.11</v>
      </c>
      <c r="D910" s="211" t="s">
        <v>2171</v>
      </c>
    </row>
    <row r="911" spans="2:4">
      <c r="B911" s="210">
        <v>42597</v>
      </c>
      <c r="C911" s="218">
        <v>0.63</v>
      </c>
      <c r="D911" s="211" t="s">
        <v>2172</v>
      </c>
    </row>
    <row r="912" spans="2:4">
      <c r="B912" s="210">
        <v>42597</v>
      </c>
      <c r="C912" s="218">
        <v>7.69</v>
      </c>
      <c r="D912" s="211" t="s">
        <v>2173</v>
      </c>
    </row>
    <row r="913" spans="2:4">
      <c r="B913" s="210">
        <v>42597</v>
      </c>
      <c r="C913" s="218">
        <v>4.6399999999999997</v>
      </c>
      <c r="D913" s="211" t="s">
        <v>2174</v>
      </c>
    </row>
    <row r="914" spans="2:4">
      <c r="B914" s="210">
        <v>42597</v>
      </c>
      <c r="C914" s="218">
        <v>9.92</v>
      </c>
      <c r="D914" s="211" t="s">
        <v>2175</v>
      </c>
    </row>
    <row r="915" spans="2:4">
      <c r="B915" s="210">
        <v>42597</v>
      </c>
      <c r="C915" s="218">
        <v>42.86</v>
      </c>
      <c r="D915" s="211" t="s">
        <v>2176</v>
      </c>
    </row>
    <row r="916" spans="2:4">
      <c r="B916" s="210">
        <v>42597</v>
      </c>
      <c r="C916" s="218">
        <v>29.76</v>
      </c>
      <c r="D916" s="211" t="s">
        <v>2177</v>
      </c>
    </row>
    <row r="917" spans="2:4">
      <c r="B917" s="210">
        <v>42597</v>
      </c>
      <c r="C917" s="218">
        <v>37.270000000000003</v>
      </c>
      <c r="D917" s="211" t="s">
        <v>2178</v>
      </c>
    </row>
    <row r="918" spans="2:4">
      <c r="B918" s="210">
        <v>42597</v>
      </c>
      <c r="C918" s="218">
        <v>35.43</v>
      </c>
      <c r="D918" s="211" t="s">
        <v>2179</v>
      </c>
    </row>
    <row r="919" spans="2:4">
      <c r="B919" s="210">
        <v>42597</v>
      </c>
      <c r="C919" s="218">
        <v>7.17</v>
      </c>
      <c r="D919" s="211" t="s">
        <v>2180</v>
      </c>
    </row>
    <row r="920" spans="2:4">
      <c r="B920" s="210">
        <v>42597</v>
      </c>
      <c r="C920" s="218">
        <v>43.97</v>
      </c>
      <c r="D920" s="211" t="s">
        <v>2181</v>
      </c>
    </row>
    <row r="921" spans="2:4">
      <c r="B921" s="210">
        <v>42597</v>
      </c>
      <c r="C921" s="218">
        <v>0.89</v>
      </c>
      <c r="D921" s="211" t="s">
        <v>2182</v>
      </c>
    </row>
    <row r="922" spans="2:4">
      <c r="B922" s="210">
        <v>42597</v>
      </c>
      <c r="C922" s="218">
        <v>65.489999999999995</v>
      </c>
      <c r="D922" s="211" t="s">
        <v>2183</v>
      </c>
    </row>
    <row r="923" spans="2:4">
      <c r="B923" s="210">
        <v>42597</v>
      </c>
      <c r="C923" s="218">
        <v>26.02</v>
      </c>
      <c r="D923" s="211" t="s">
        <v>2184</v>
      </c>
    </row>
    <row r="924" spans="2:4">
      <c r="B924" s="210">
        <v>42597</v>
      </c>
      <c r="C924" s="218">
        <v>32.880000000000003</v>
      </c>
      <c r="D924" s="211" t="s">
        <v>2184</v>
      </c>
    </row>
    <row r="925" spans="2:4">
      <c r="B925" s="210">
        <v>42597</v>
      </c>
      <c r="C925" s="218">
        <v>24.15</v>
      </c>
      <c r="D925" s="211" t="s">
        <v>2185</v>
      </c>
    </row>
    <row r="926" spans="2:4">
      <c r="B926" s="210">
        <v>42597</v>
      </c>
      <c r="C926" s="218">
        <v>3.26</v>
      </c>
      <c r="D926" s="211" t="s">
        <v>2186</v>
      </c>
    </row>
    <row r="927" spans="2:4">
      <c r="B927" s="210">
        <v>42597</v>
      </c>
      <c r="C927" s="218">
        <v>11.81</v>
      </c>
      <c r="D927" s="211" t="s">
        <v>2187</v>
      </c>
    </row>
    <row r="928" spans="2:4">
      <c r="B928" s="210">
        <v>42597</v>
      </c>
      <c r="C928" s="218">
        <v>69.7</v>
      </c>
      <c r="D928" s="211" t="s">
        <v>2188</v>
      </c>
    </row>
    <row r="929" spans="2:4">
      <c r="B929" s="210">
        <v>42597</v>
      </c>
      <c r="C929" s="218">
        <v>44.94</v>
      </c>
      <c r="D929" s="211" t="s">
        <v>2189</v>
      </c>
    </row>
    <row r="930" spans="2:4">
      <c r="B930" s="210">
        <v>42597</v>
      </c>
      <c r="C930" s="218">
        <v>19.899999999999999</v>
      </c>
      <c r="D930" s="211" t="s">
        <v>2190</v>
      </c>
    </row>
    <row r="931" spans="2:4">
      <c r="B931" s="210">
        <v>42597</v>
      </c>
      <c r="C931" s="218">
        <v>16.55</v>
      </c>
      <c r="D931" s="211" t="s">
        <v>2191</v>
      </c>
    </row>
    <row r="932" spans="2:4">
      <c r="B932" s="210">
        <v>42597</v>
      </c>
      <c r="C932" s="218">
        <v>5.27</v>
      </c>
      <c r="D932" s="211" t="s">
        <v>2192</v>
      </c>
    </row>
    <row r="933" spans="2:4">
      <c r="B933" s="210">
        <v>42597</v>
      </c>
      <c r="C933" s="218">
        <v>4.7699999999999996</v>
      </c>
      <c r="D933" s="211" t="s">
        <v>2193</v>
      </c>
    </row>
    <row r="934" spans="2:4">
      <c r="B934" s="210">
        <v>42597</v>
      </c>
      <c r="C934" s="218">
        <v>11.42</v>
      </c>
      <c r="D934" s="211" t="s">
        <v>2085</v>
      </c>
    </row>
    <row r="935" spans="2:4">
      <c r="B935" s="210">
        <v>42597</v>
      </c>
      <c r="C935" s="218">
        <v>48.55</v>
      </c>
      <c r="D935" s="211" t="s">
        <v>2194</v>
      </c>
    </row>
    <row r="936" spans="2:4">
      <c r="B936" s="210">
        <v>42597</v>
      </c>
      <c r="C936" s="218">
        <v>24.36</v>
      </c>
      <c r="D936" s="211" t="s">
        <v>2195</v>
      </c>
    </row>
    <row r="937" spans="2:4">
      <c r="B937" s="210">
        <v>42597</v>
      </c>
      <c r="C937" s="218">
        <v>46.31</v>
      </c>
      <c r="D937" s="211" t="s">
        <v>2196</v>
      </c>
    </row>
    <row r="938" spans="2:4">
      <c r="B938" s="210">
        <v>42597</v>
      </c>
      <c r="C938" s="218">
        <v>116.08</v>
      </c>
      <c r="D938" s="211" t="s">
        <v>738</v>
      </c>
    </row>
    <row r="939" spans="2:4">
      <c r="B939" s="210">
        <v>42597</v>
      </c>
      <c r="C939" s="218">
        <v>27.48</v>
      </c>
      <c r="D939" s="211" t="s">
        <v>2197</v>
      </c>
    </row>
    <row r="940" spans="2:4">
      <c r="B940" s="210">
        <v>42597</v>
      </c>
      <c r="C940" s="218">
        <v>0.6</v>
      </c>
      <c r="D940" s="211" t="s">
        <v>2198</v>
      </c>
    </row>
    <row r="941" spans="2:4">
      <c r="B941" s="210">
        <v>42597</v>
      </c>
      <c r="C941" s="218">
        <v>15.22</v>
      </c>
      <c r="D941" s="211" t="s">
        <v>2199</v>
      </c>
    </row>
    <row r="942" spans="2:4">
      <c r="B942" s="210">
        <v>42597</v>
      </c>
      <c r="C942" s="218">
        <v>37.68</v>
      </c>
      <c r="D942" s="211" t="s">
        <v>462</v>
      </c>
    </row>
    <row r="943" spans="2:4">
      <c r="B943" s="210">
        <v>42597</v>
      </c>
      <c r="C943" s="218">
        <v>18.09</v>
      </c>
      <c r="D943" s="211" t="s">
        <v>2200</v>
      </c>
    </row>
    <row r="944" spans="2:4">
      <c r="B944" s="210">
        <v>42597</v>
      </c>
      <c r="C944" s="218">
        <v>19.39</v>
      </c>
      <c r="D944" s="211" t="s">
        <v>2201</v>
      </c>
    </row>
    <row r="945" spans="2:4">
      <c r="B945" s="210">
        <v>42597</v>
      </c>
      <c r="C945" s="218">
        <v>33.299999999999997</v>
      </c>
      <c r="D945" s="211" t="s">
        <v>2202</v>
      </c>
    </row>
    <row r="946" spans="2:4">
      <c r="B946" s="210">
        <v>42597</v>
      </c>
      <c r="C946" s="218">
        <v>50.07</v>
      </c>
      <c r="D946" s="211" t="s">
        <v>2203</v>
      </c>
    </row>
    <row r="947" spans="2:4">
      <c r="B947" s="210">
        <v>42597</v>
      </c>
      <c r="C947" s="218">
        <v>4.2</v>
      </c>
      <c r="D947" s="211" t="s">
        <v>2204</v>
      </c>
    </row>
    <row r="948" spans="2:4">
      <c r="B948" s="210">
        <v>42597</v>
      </c>
      <c r="C948" s="218">
        <v>27.5</v>
      </c>
      <c r="D948" s="211" t="s">
        <v>2205</v>
      </c>
    </row>
    <row r="949" spans="2:4">
      <c r="B949" s="210">
        <v>42597</v>
      </c>
      <c r="C949" s="218">
        <v>56.9</v>
      </c>
      <c r="D949" s="211" t="s">
        <v>2206</v>
      </c>
    </row>
    <row r="950" spans="2:4">
      <c r="B950" s="210">
        <v>42597</v>
      </c>
      <c r="C950" s="218">
        <v>3.55</v>
      </c>
      <c r="D950" s="211" t="s">
        <v>2207</v>
      </c>
    </row>
    <row r="951" spans="2:4">
      <c r="B951" s="210">
        <v>42597</v>
      </c>
      <c r="C951" s="218">
        <v>80.55</v>
      </c>
      <c r="D951" s="211" t="s">
        <v>2208</v>
      </c>
    </row>
    <row r="952" spans="2:4">
      <c r="B952" s="210">
        <v>42597</v>
      </c>
      <c r="C952" s="218">
        <v>26.46</v>
      </c>
      <c r="D952" s="211" t="s">
        <v>2209</v>
      </c>
    </row>
    <row r="953" spans="2:4">
      <c r="B953" s="210">
        <v>42597</v>
      </c>
      <c r="C953" s="218">
        <v>26.86</v>
      </c>
      <c r="D953" s="211" t="s">
        <v>2210</v>
      </c>
    </row>
    <row r="954" spans="2:4">
      <c r="B954" s="210">
        <v>42597</v>
      </c>
      <c r="C954" s="218">
        <v>0.11</v>
      </c>
      <c r="D954" s="211" t="s">
        <v>2211</v>
      </c>
    </row>
    <row r="955" spans="2:4">
      <c r="B955" s="210">
        <v>42597</v>
      </c>
      <c r="C955" s="218">
        <v>11.02</v>
      </c>
      <c r="D955" s="211" t="s">
        <v>2212</v>
      </c>
    </row>
    <row r="956" spans="2:4">
      <c r="B956" s="210">
        <v>42597</v>
      </c>
      <c r="C956" s="218">
        <v>6</v>
      </c>
      <c r="D956" s="211" t="s">
        <v>2213</v>
      </c>
    </row>
    <row r="957" spans="2:4">
      <c r="B957" s="210">
        <v>42597</v>
      </c>
      <c r="C957" s="218">
        <v>4.34</v>
      </c>
      <c r="D957" s="211" t="s">
        <v>2214</v>
      </c>
    </row>
    <row r="958" spans="2:4">
      <c r="B958" s="210">
        <v>42597</v>
      </c>
      <c r="C958" s="218">
        <v>0.72</v>
      </c>
      <c r="D958" s="211" t="s">
        <v>2215</v>
      </c>
    </row>
    <row r="959" spans="2:4">
      <c r="B959" s="210">
        <v>42597</v>
      </c>
      <c r="C959" s="218">
        <v>35.78</v>
      </c>
      <c r="D959" s="211" t="s">
        <v>2216</v>
      </c>
    </row>
    <row r="960" spans="2:4">
      <c r="B960" s="210">
        <v>42597</v>
      </c>
      <c r="C960" s="218">
        <v>13.07</v>
      </c>
      <c r="D960" s="211" t="s">
        <v>2217</v>
      </c>
    </row>
    <row r="961" spans="2:4">
      <c r="B961" s="210">
        <v>42597</v>
      </c>
      <c r="C961" s="218">
        <v>8.91</v>
      </c>
      <c r="D961" s="211" t="s">
        <v>2218</v>
      </c>
    </row>
    <row r="962" spans="2:4">
      <c r="B962" s="210">
        <v>42597</v>
      </c>
      <c r="C962" s="218">
        <v>3.33</v>
      </c>
      <c r="D962" s="211" t="s">
        <v>2219</v>
      </c>
    </row>
    <row r="963" spans="2:4">
      <c r="B963" s="210">
        <v>42597</v>
      </c>
      <c r="C963" s="218">
        <v>0.56000000000000005</v>
      </c>
      <c r="D963" s="211" t="s">
        <v>2220</v>
      </c>
    </row>
    <row r="964" spans="2:4">
      <c r="B964" s="210">
        <v>42597</v>
      </c>
      <c r="C964" s="218">
        <v>22.73</v>
      </c>
      <c r="D964" s="211" t="s">
        <v>2221</v>
      </c>
    </row>
    <row r="965" spans="2:4">
      <c r="B965" s="210">
        <v>42597</v>
      </c>
      <c r="C965" s="218">
        <v>1.43</v>
      </c>
      <c r="D965" s="211" t="s">
        <v>2222</v>
      </c>
    </row>
    <row r="966" spans="2:4">
      <c r="B966" s="210">
        <v>42597</v>
      </c>
      <c r="C966" s="218">
        <v>20.239999999999998</v>
      </c>
      <c r="D966" s="211" t="s">
        <v>2223</v>
      </c>
    </row>
    <row r="967" spans="2:4">
      <c r="B967" s="210">
        <v>42597</v>
      </c>
      <c r="C967" s="218">
        <v>2.75</v>
      </c>
      <c r="D967" s="211" t="s">
        <v>2224</v>
      </c>
    </row>
    <row r="968" spans="2:4">
      <c r="B968" s="210">
        <v>42597</v>
      </c>
      <c r="C968" s="218">
        <v>5.31</v>
      </c>
      <c r="D968" s="211" t="s">
        <v>1232</v>
      </c>
    </row>
    <row r="969" spans="2:4">
      <c r="B969" s="210">
        <v>42597</v>
      </c>
      <c r="C969" s="218">
        <v>2.4300000000000002</v>
      </c>
      <c r="D969" s="211" t="s">
        <v>2225</v>
      </c>
    </row>
    <row r="970" spans="2:4">
      <c r="B970" s="210">
        <v>42597</v>
      </c>
      <c r="C970" s="218">
        <v>25.42</v>
      </c>
      <c r="D970" s="211" t="s">
        <v>2226</v>
      </c>
    </row>
    <row r="971" spans="2:4">
      <c r="B971" s="210">
        <v>42597</v>
      </c>
      <c r="C971" s="218">
        <v>39.840000000000003</v>
      </c>
      <c r="D971" s="211" t="s">
        <v>2227</v>
      </c>
    </row>
    <row r="972" spans="2:4">
      <c r="B972" s="210">
        <v>42597</v>
      </c>
      <c r="C972" s="218">
        <v>7.43</v>
      </c>
      <c r="D972" s="211" t="s">
        <v>2228</v>
      </c>
    </row>
    <row r="973" spans="2:4">
      <c r="B973" s="210">
        <v>42597</v>
      </c>
      <c r="C973" s="218">
        <v>49.14</v>
      </c>
      <c r="D973" s="211" t="s">
        <v>2229</v>
      </c>
    </row>
    <row r="974" spans="2:4">
      <c r="B974" s="210">
        <v>42597</v>
      </c>
      <c r="C974" s="218">
        <v>1.02</v>
      </c>
      <c r="D974" s="211" t="s">
        <v>2230</v>
      </c>
    </row>
    <row r="975" spans="2:4">
      <c r="B975" s="210">
        <v>42597</v>
      </c>
      <c r="C975" s="218">
        <v>13.78</v>
      </c>
      <c r="D975" s="211" t="s">
        <v>2231</v>
      </c>
    </row>
    <row r="976" spans="2:4">
      <c r="B976" s="210">
        <v>42597</v>
      </c>
      <c r="C976" s="218">
        <v>5.37</v>
      </c>
      <c r="D976" s="211" t="s">
        <v>2232</v>
      </c>
    </row>
    <row r="977" spans="2:4">
      <c r="B977" s="210">
        <v>42597</v>
      </c>
      <c r="C977" s="218">
        <v>2.89</v>
      </c>
      <c r="D977" s="211" t="s">
        <v>2233</v>
      </c>
    </row>
    <row r="978" spans="2:4">
      <c r="B978" s="210">
        <v>42597</v>
      </c>
      <c r="C978" s="218">
        <v>0.22</v>
      </c>
      <c r="D978" s="211" t="s">
        <v>2234</v>
      </c>
    </row>
    <row r="979" spans="2:4">
      <c r="B979" s="210">
        <v>42597</v>
      </c>
      <c r="C979" s="218">
        <v>0.97</v>
      </c>
      <c r="D979" s="211" t="s">
        <v>2235</v>
      </c>
    </row>
    <row r="980" spans="2:4">
      <c r="B980" s="210">
        <v>42597</v>
      </c>
      <c r="C980" s="218">
        <v>44.77</v>
      </c>
      <c r="D980" s="211" t="s">
        <v>2236</v>
      </c>
    </row>
    <row r="981" spans="2:4">
      <c r="B981" s="210">
        <v>42597</v>
      </c>
      <c r="C981" s="218">
        <v>92.95</v>
      </c>
      <c r="D981" s="211" t="s">
        <v>1613</v>
      </c>
    </row>
    <row r="982" spans="2:4">
      <c r="B982" s="210">
        <v>42597</v>
      </c>
      <c r="C982" s="218">
        <v>2.2999999999999998</v>
      </c>
      <c r="D982" s="211" t="s">
        <v>2237</v>
      </c>
    </row>
    <row r="983" spans="2:4">
      <c r="B983" s="210">
        <v>42597</v>
      </c>
      <c r="C983" s="218">
        <v>15.35</v>
      </c>
      <c r="D983" s="211" t="s">
        <v>2238</v>
      </c>
    </row>
    <row r="984" spans="2:4">
      <c r="B984" s="210">
        <v>42597</v>
      </c>
      <c r="C984" s="218">
        <v>21.68</v>
      </c>
      <c r="D984" s="211" t="s">
        <v>2239</v>
      </c>
    </row>
    <row r="985" spans="2:4">
      <c r="B985" s="210">
        <v>42597</v>
      </c>
      <c r="C985" s="218">
        <v>9.89</v>
      </c>
      <c r="D985" s="211" t="s">
        <v>2240</v>
      </c>
    </row>
    <row r="986" spans="2:4">
      <c r="B986" s="210">
        <v>42597</v>
      </c>
      <c r="C986" s="218">
        <v>8.2899999999999991</v>
      </c>
      <c r="D986" s="211" t="s">
        <v>2241</v>
      </c>
    </row>
    <row r="987" spans="2:4">
      <c r="B987" s="210">
        <v>42597</v>
      </c>
      <c r="C987" s="218">
        <v>55.67</v>
      </c>
      <c r="D987" s="211" t="s">
        <v>2242</v>
      </c>
    </row>
    <row r="988" spans="2:4">
      <c r="B988" s="210">
        <v>42597</v>
      </c>
      <c r="C988" s="218">
        <v>1.79</v>
      </c>
      <c r="D988" s="211" t="s">
        <v>1400</v>
      </c>
    </row>
    <row r="989" spans="2:4">
      <c r="B989" s="210">
        <v>42597</v>
      </c>
      <c r="C989" s="218">
        <v>6.35</v>
      </c>
      <c r="D989" s="211" t="s">
        <v>2243</v>
      </c>
    </row>
    <row r="990" spans="2:4">
      <c r="B990" s="210">
        <v>42597</v>
      </c>
      <c r="C990" s="218">
        <v>5.86</v>
      </c>
      <c r="D990" s="211" t="s">
        <v>2244</v>
      </c>
    </row>
    <row r="991" spans="2:4">
      <c r="B991" s="210">
        <v>42597</v>
      </c>
      <c r="C991" s="218">
        <v>28.58</v>
      </c>
      <c r="D991" s="211" t="s">
        <v>2245</v>
      </c>
    </row>
    <row r="992" spans="2:4">
      <c r="B992" s="210">
        <v>42597</v>
      </c>
      <c r="C992" s="218">
        <v>17.350000000000001</v>
      </c>
      <c r="D992" s="211" t="s">
        <v>2246</v>
      </c>
    </row>
    <row r="993" spans="2:4">
      <c r="B993" s="210">
        <v>42597</v>
      </c>
      <c r="C993" s="218">
        <v>1.46</v>
      </c>
      <c r="D993" s="211" t="s">
        <v>2247</v>
      </c>
    </row>
    <row r="994" spans="2:4">
      <c r="B994" s="210">
        <v>42597</v>
      </c>
      <c r="C994" s="218">
        <v>6.38</v>
      </c>
      <c r="D994" s="211" t="s">
        <v>2248</v>
      </c>
    </row>
    <row r="995" spans="2:4">
      <c r="B995" s="210">
        <v>42597</v>
      </c>
      <c r="C995" s="218">
        <v>29.79</v>
      </c>
      <c r="D995" s="211" t="s">
        <v>1941</v>
      </c>
    </row>
    <row r="996" spans="2:4">
      <c r="B996" s="210">
        <v>42597</v>
      </c>
      <c r="C996" s="218">
        <v>0.31</v>
      </c>
      <c r="D996" s="211" t="s">
        <v>2249</v>
      </c>
    </row>
    <row r="997" spans="2:4">
      <c r="B997" s="210">
        <v>42597</v>
      </c>
      <c r="C997" s="218">
        <v>13.62</v>
      </c>
      <c r="D997" s="211" t="s">
        <v>2250</v>
      </c>
    </row>
    <row r="998" spans="2:4">
      <c r="B998" s="210">
        <v>42597</v>
      </c>
      <c r="C998" s="218">
        <v>1.76</v>
      </c>
      <c r="D998" s="211" t="s">
        <v>2251</v>
      </c>
    </row>
    <row r="999" spans="2:4">
      <c r="B999" s="210">
        <v>42597</v>
      </c>
      <c r="C999" s="218">
        <v>33.03</v>
      </c>
      <c r="D999" s="211" t="s">
        <v>2252</v>
      </c>
    </row>
    <row r="1000" spans="2:4">
      <c r="B1000" s="210">
        <v>42597</v>
      </c>
      <c r="C1000" s="218">
        <v>33.659999999999997</v>
      </c>
      <c r="D1000" s="211" t="s">
        <v>2253</v>
      </c>
    </row>
    <row r="1001" spans="2:4">
      <c r="B1001" s="210">
        <v>42597</v>
      </c>
      <c r="C1001" s="218">
        <v>26.25</v>
      </c>
      <c r="D1001" s="211" t="s">
        <v>2254</v>
      </c>
    </row>
    <row r="1002" spans="2:4">
      <c r="B1002" s="210">
        <v>42597</v>
      </c>
      <c r="C1002" s="218">
        <v>34.4</v>
      </c>
      <c r="D1002" s="211" t="s">
        <v>2255</v>
      </c>
    </row>
    <row r="1003" spans="2:4">
      <c r="B1003" s="210">
        <v>42597</v>
      </c>
      <c r="C1003" s="218">
        <v>20.77</v>
      </c>
      <c r="D1003" s="211" t="s">
        <v>1339</v>
      </c>
    </row>
    <row r="1004" spans="2:4">
      <c r="B1004" s="210">
        <v>42597</v>
      </c>
      <c r="C1004" s="218">
        <v>2.52</v>
      </c>
      <c r="D1004" s="211" t="s">
        <v>2256</v>
      </c>
    </row>
    <row r="1005" spans="2:4">
      <c r="B1005" s="210">
        <v>42597</v>
      </c>
      <c r="C1005" s="218">
        <v>50.58</v>
      </c>
      <c r="D1005" s="211" t="s">
        <v>2257</v>
      </c>
    </row>
    <row r="1006" spans="2:4">
      <c r="B1006" s="210">
        <v>42597</v>
      </c>
      <c r="C1006" s="218">
        <v>33.979999999999997</v>
      </c>
      <c r="D1006" s="211" t="s">
        <v>2258</v>
      </c>
    </row>
    <row r="1007" spans="2:4">
      <c r="B1007" s="210">
        <v>42597</v>
      </c>
      <c r="C1007" s="218">
        <v>0.77</v>
      </c>
      <c r="D1007" s="211" t="s">
        <v>2259</v>
      </c>
    </row>
    <row r="1008" spans="2:4">
      <c r="B1008" s="210">
        <v>42597</v>
      </c>
      <c r="C1008" s="218">
        <v>16.34</v>
      </c>
      <c r="D1008" s="211" t="s">
        <v>2260</v>
      </c>
    </row>
    <row r="1009" spans="2:4">
      <c r="B1009" s="210">
        <v>42597</v>
      </c>
      <c r="C1009" s="218">
        <v>144.38</v>
      </c>
      <c r="D1009" s="211" t="s">
        <v>549</v>
      </c>
    </row>
    <row r="1010" spans="2:4">
      <c r="B1010" s="210">
        <v>42597</v>
      </c>
      <c r="C1010" s="218">
        <v>24.11</v>
      </c>
      <c r="D1010" s="211" t="s">
        <v>2261</v>
      </c>
    </row>
    <row r="1011" spans="2:4">
      <c r="B1011" s="210">
        <v>42597</v>
      </c>
      <c r="C1011" s="218">
        <v>26.46</v>
      </c>
      <c r="D1011" s="211" t="s">
        <v>2262</v>
      </c>
    </row>
    <row r="1012" spans="2:4">
      <c r="B1012" s="210">
        <v>42597</v>
      </c>
      <c r="C1012" s="218">
        <v>0.16</v>
      </c>
      <c r="D1012" s="211" t="s">
        <v>2263</v>
      </c>
    </row>
    <row r="1013" spans="2:4">
      <c r="B1013" s="210">
        <v>42597</v>
      </c>
      <c r="C1013" s="218">
        <v>0.26</v>
      </c>
      <c r="D1013" s="211" t="s">
        <v>2264</v>
      </c>
    </row>
    <row r="1014" spans="2:4">
      <c r="B1014" s="210">
        <v>42597</v>
      </c>
      <c r="C1014" s="218">
        <v>39.22</v>
      </c>
      <c r="D1014" s="211" t="s">
        <v>2265</v>
      </c>
    </row>
    <row r="1015" spans="2:4">
      <c r="B1015" s="210">
        <v>42597</v>
      </c>
      <c r="C1015" s="218">
        <v>24.4</v>
      </c>
      <c r="D1015" s="211" t="s">
        <v>2266</v>
      </c>
    </row>
    <row r="1016" spans="2:4">
      <c r="B1016" s="210">
        <v>42597</v>
      </c>
      <c r="C1016" s="218">
        <v>2.41</v>
      </c>
      <c r="D1016" s="211" t="s">
        <v>2267</v>
      </c>
    </row>
    <row r="1017" spans="2:4">
      <c r="B1017" s="210">
        <v>42597</v>
      </c>
      <c r="C1017" s="218">
        <v>0.42</v>
      </c>
      <c r="D1017" s="211" t="s">
        <v>2268</v>
      </c>
    </row>
    <row r="1018" spans="2:4">
      <c r="B1018" s="210">
        <v>42597</v>
      </c>
      <c r="C1018" s="218">
        <v>54.81</v>
      </c>
      <c r="D1018" s="211" t="s">
        <v>2269</v>
      </c>
    </row>
    <row r="1019" spans="2:4">
      <c r="B1019" s="210">
        <v>42597</v>
      </c>
      <c r="C1019" s="218">
        <v>28.02</v>
      </c>
      <c r="D1019" s="211" t="s">
        <v>2270</v>
      </c>
    </row>
    <row r="1020" spans="2:4">
      <c r="B1020" s="210">
        <v>42597</v>
      </c>
      <c r="C1020" s="218">
        <v>24.05</v>
      </c>
      <c r="D1020" s="211" t="s">
        <v>2271</v>
      </c>
    </row>
    <row r="1021" spans="2:4">
      <c r="B1021" s="210">
        <v>42597</v>
      </c>
      <c r="C1021" s="218">
        <v>5.9</v>
      </c>
      <c r="D1021" s="211" t="s">
        <v>2272</v>
      </c>
    </row>
    <row r="1022" spans="2:4">
      <c r="B1022" s="210">
        <v>42597</v>
      </c>
      <c r="C1022" s="218">
        <v>38.06</v>
      </c>
      <c r="D1022" s="211" t="s">
        <v>2273</v>
      </c>
    </row>
    <row r="1023" spans="2:4">
      <c r="B1023" s="210">
        <v>42597</v>
      </c>
      <c r="C1023" s="218">
        <v>2.76</v>
      </c>
      <c r="D1023" s="211" t="s">
        <v>2274</v>
      </c>
    </row>
    <row r="1024" spans="2:4">
      <c r="B1024" s="210">
        <v>42597</v>
      </c>
      <c r="C1024" s="218">
        <v>11.22</v>
      </c>
      <c r="D1024" s="211" t="s">
        <v>2275</v>
      </c>
    </row>
    <row r="1025" spans="2:4">
      <c r="B1025" s="210">
        <v>42597</v>
      </c>
      <c r="C1025" s="218">
        <v>6.09</v>
      </c>
      <c r="D1025" s="211" t="s">
        <v>2276</v>
      </c>
    </row>
    <row r="1026" spans="2:4">
      <c r="B1026" s="210">
        <v>42597</v>
      </c>
      <c r="C1026" s="218">
        <v>35.200000000000003</v>
      </c>
      <c r="D1026" s="211" t="s">
        <v>1545</v>
      </c>
    </row>
    <row r="1027" spans="2:4">
      <c r="B1027" s="210">
        <v>42597</v>
      </c>
      <c r="C1027" s="218">
        <v>289.86</v>
      </c>
      <c r="D1027" s="211" t="s">
        <v>2277</v>
      </c>
    </row>
    <row r="1028" spans="2:4">
      <c r="B1028" s="210">
        <v>42597</v>
      </c>
      <c r="C1028" s="218">
        <v>41.39</v>
      </c>
      <c r="D1028" s="211" t="s">
        <v>2278</v>
      </c>
    </row>
    <row r="1029" spans="2:4">
      <c r="B1029" s="210">
        <v>42597</v>
      </c>
      <c r="C1029" s="218">
        <v>6.28</v>
      </c>
      <c r="D1029" s="211" t="s">
        <v>914</v>
      </c>
    </row>
    <row r="1030" spans="2:4">
      <c r="B1030" s="210">
        <v>42597</v>
      </c>
      <c r="C1030" s="218">
        <v>0.33</v>
      </c>
      <c r="D1030" s="211" t="s">
        <v>2279</v>
      </c>
    </row>
    <row r="1031" spans="2:4">
      <c r="B1031" s="210">
        <v>42597</v>
      </c>
      <c r="C1031" s="218">
        <v>11.91</v>
      </c>
      <c r="D1031" s="211" t="s">
        <v>2280</v>
      </c>
    </row>
    <row r="1032" spans="2:4">
      <c r="B1032" s="210">
        <v>42597</v>
      </c>
      <c r="C1032" s="218">
        <v>2.91</v>
      </c>
      <c r="D1032" s="211" t="s">
        <v>2281</v>
      </c>
    </row>
    <row r="1033" spans="2:4">
      <c r="B1033" s="210">
        <v>42597</v>
      </c>
      <c r="C1033" s="218">
        <v>1.26</v>
      </c>
      <c r="D1033" s="211" t="s">
        <v>2282</v>
      </c>
    </row>
    <row r="1034" spans="2:4">
      <c r="B1034" s="210">
        <v>42597</v>
      </c>
      <c r="C1034" s="218">
        <v>5.88</v>
      </c>
      <c r="D1034" s="211" t="s">
        <v>2283</v>
      </c>
    </row>
    <row r="1035" spans="2:4">
      <c r="B1035" s="210">
        <v>42597</v>
      </c>
      <c r="C1035" s="218">
        <v>1.58</v>
      </c>
      <c r="D1035" s="211" t="s">
        <v>1713</v>
      </c>
    </row>
    <row r="1036" spans="2:4">
      <c r="B1036" s="210">
        <v>42597</v>
      </c>
      <c r="C1036" s="218">
        <v>0.49</v>
      </c>
      <c r="D1036" s="211" t="s">
        <v>2284</v>
      </c>
    </row>
    <row r="1037" spans="2:4">
      <c r="B1037" s="210">
        <v>42597</v>
      </c>
      <c r="C1037" s="218">
        <v>9.1300000000000008</v>
      </c>
      <c r="D1037" s="211" t="s">
        <v>2285</v>
      </c>
    </row>
    <row r="1038" spans="2:4">
      <c r="B1038" s="210">
        <v>42597</v>
      </c>
      <c r="C1038" s="218">
        <v>1.65</v>
      </c>
      <c r="D1038" s="211" t="s">
        <v>2286</v>
      </c>
    </row>
    <row r="1039" spans="2:4">
      <c r="B1039" s="210">
        <v>42597</v>
      </c>
      <c r="C1039" s="218">
        <v>0.98</v>
      </c>
      <c r="D1039" s="211" t="s">
        <v>2287</v>
      </c>
    </row>
    <row r="1040" spans="2:4">
      <c r="B1040" s="210">
        <v>42597</v>
      </c>
      <c r="C1040" s="218">
        <v>7.24</v>
      </c>
      <c r="D1040" s="211" t="s">
        <v>2288</v>
      </c>
    </row>
    <row r="1041" spans="2:4">
      <c r="B1041" s="210">
        <v>42597</v>
      </c>
      <c r="C1041" s="218">
        <v>22.35</v>
      </c>
      <c r="D1041" s="211" t="s">
        <v>2289</v>
      </c>
    </row>
    <row r="1042" spans="2:4">
      <c r="B1042" s="210">
        <v>42597</v>
      </c>
      <c r="C1042" s="218">
        <v>7.0000000000000007E-2</v>
      </c>
      <c r="D1042" s="211" t="s">
        <v>2290</v>
      </c>
    </row>
    <row r="1043" spans="2:4">
      <c r="B1043" s="210">
        <v>42597</v>
      </c>
      <c r="C1043" s="218">
        <v>21.68</v>
      </c>
      <c r="D1043" s="211" t="s">
        <v>2291</v>
      </c>
    </row>
    <row r="1044" spans="2:4">
      <c r="B1044" s="210">
        <v>42597</v>
      </c>
      <c r="C1044" s="218">
        <v>3.38</v>
      </c>
      <c r="D1044" s="211" t="s">
        <v>2292</v>
      </c>
    </row>
    <row r="1045" spans="2:4">
      <c r="B1045" s="210">
        <v>42597</v>
      </c>
      <c r="C1045" s="218">
        <v>11.14</v>
      </c>
      <c r="D1045" s="211" t="s">
        <v>667</v>
      </c>
    </row>
    <row r="1046" spans="2:4">
      <c r="B1046" s="210">
        <v>42597</v>
      </c>
      <c r="C1046" s="218">
        <v>8.35</v>
      </c>
      <c r="D1046" s="211" t="s">
        <v>2293</v>
      </c>
    </row>
    <row r="1047" spans="2:4">
      <c r="B1047" s="210">
        <v>42597</v>
      </c>
      <c r="C1047" s="218">
        <v>11.66</v>
      </c>
      <c r="D1047" s="211" t="s">
        <v>2294</v>
      </c>
    </row>
    <row r="1048" spans="2:4">
      <c r="B1048" s="210">
        <v>42597</v>
      </c>
      <c r="C1048" s="218">
        <v>3.58</v>
      </c>
      <c r="D1048" s="211" t="s">
        <v>1264</v>
      </c>
    </row>
    <row r="1049" spans="2:4">
      <c r="B1049" s="210">
        <v>42597</v>
      </c>
      <c r="C1049" s="218">
        <v>1.1599999999999999</v>
      </c>
      <c r="D1049" s="211" t="s">
        <v>2295</v>
      </c>
    </row>
    <row r="1050" spans="2:4">
      <c r="B1050" s="210">
        <v>42597</v>
      </c>
      <c r="C1050" s="218">
        <v>27.87</v>
      </c>
      <c r="D1050" s="211" t="s">
        <v>2296</v>
      </c>
    </row>
    <row r="1051" spans="2:4">
      <c r="B1051" s="210">
        <v>42597</v>
      </c>
      <c r="C1051" s="218">
        <v>14.24</v>
      </c>
      <c r="D1051" s="211" t="s">
        <v>2297</v>
      </c>
    </row>
    <row r="1052" spans="2:4">
      <c r="B1052" s="210">
        <v>42597</v>
      </c>
      <c r="C1052" s="218">
        <v>20.54</v>
      </c>
      <c r="D1052" s="211" t="s">
        <v>2298</v>
      </c>
    </row>
    <row r="1053" spans="2:4">
      <c r="B1053" s="210">
        <v>42597</v>
      </c>
      <c r="C1053" s="218">
        <v>18.100000000000001</v>
      </c>
      <c r="D1053" s="211" t="s">
        <v>441</v>
      </c>
    </row>
    <row r="1054" spans="2:4">
      <c r="B1054" s="210">
        <v>42597</v>
      </c>
      <c r="C1054" s="218">
        <v>5.27</v>
      </c>
      <c r="D1054" s="211" t="s">
        <v>2299</v>
      </c>
    </row>
    <row r="1055" spans="2:4">
      <c r="B1055" s="210">
        <v>42597</v>
      </c>
      <c r="C1055" s="218">
        <v>3.24</v>
      </c>
      <c r="D1055" s="211" t="s">
        <v>2300</v>
      </c>
    </row>
    <row r="1056" spans="2:4">
      <c r="B1056" s="210">
        <v>42597</v>
      </c>
      <c r="C1056" s="218">
        <v>7.12</v>
      </c>
      <c r="D1056" s="211" t="s">
        <v>2301</v>
      </c>
    </row>
    <row r="1057" spans="2:4">
      <c r="B1057" s="210">
        <v>42597</v>
      </c>
      <c r="C1057" s="218">
        <v>30.92</v>
      </c>
      <c r="D1057" s="211" t="s">
        <v>2302</v>
      </c>
    </row>
    <row r="1058" spans="2:4">
      <c r="B1058" s="210">
        <v>42597</v>
      </c>
      <c r="C1058" s="218">
        <v>2.5299999999999998</v>
      </c>
      <c r="D1058" s="211" t="s">
        <v>746</v>
      </c>
    </row>
    <row r="1059" spans="2:4">
      <c r="B1059" s="210">
        <v>42597</v>
      </c>
      <c r="C1059" s="218">
        <v>12.75</v>
      </c>
      <c r="D1059" s="211" t="s">
        <v>2303</v>
      </c>
    </row>
    <row r="1060" spans="2:4">
      <c r="B1060" s="210">
        <v>42597</v>
      </c>
      <c r="C1060" s="218">
        <v>92.21</v>
      </c>
      <c r="D1060" s="211" t="s">
        <v>2304</v>
      </c>
    </row>
    <row r="1061" spans="2:4">
      <c r="B1061" s="210">
        <v>42597</v>
      </c>
      <c r="C1061" s="218">
        <v>22.17</v>
      </c>
      <c r="D1061" s="211" t="s">
        <v>2305</v>
      </c>
    </row>
    <row r="1062" spans="2:4">
      <c r="B1062" s="210">
        <v>42597</v>
      </c>
      <c r="C1062" s="218">
        <v>12.84</v>
      </c>
      <c r="D1062" s="211" t="s">
        <v>2306</v>
      </c>
    </row>
    <row r="1063" spans="2:4">
      <c r="B1063" s="210">
        <v>42597</v>
      </c>
      <c r="C1063" s="218">
        <v>14.04</v>
      </c>
      <c r="D1063" s="211" t="s">
        <v>2307</v>
      </c>
    </row>
    <row r="1064" spans="2:4">
      <c r="B1064" s="210">
        <v>42597</v>
      </c>
      <c r="C1064" s="218">
        <v>2.17</v>
      </c>
      <c r="D1064" s="211" t="s">
        <v>2308</v>
      </c>
    </row>
    <row r="1065" spans="2:4">
      <c r="B1065" s="210">
        <v>42597</v>
      </c>
      <c r="C1065" s="218">
        <v>26.54</v>
      </c>
      <c r="D1065" s="211" t="s">
        <v>2309</v>
      </c>
    </row>
    <row r="1066" spans="2:4">
      <c r="B1066" s="210">
        <v>42597</v>
      </c>
      <c r="C1066" s="218">
        <v>23.42</v>
      </c>
      <c r="D1066" s="211" t="s">
        <v>2310</v>
      </c>
    </row>
    <row r="1067" spans="2:4">
      <c r="B1067" s="210">
        <v>42597</v>
      </c>
      <c r="C1067" s="218">
        <v>36.11</v>
      </c>
      <c r="D1067" s="211" t="s">
        <v>2311</v>
      </c>
    </row>
    <row r="1068" spans="2:4">
      <c r="B1068" s="210">
        <v>42597</v>
      </c>
      <c r="C1068" s="218">
        <v>6.38</v>
      </c>
      <c r="D1068" s="211" t="s">
        <v>2312</v>
      </c>
    </row>
    <row r="1069" spans="2:4">
      <c r="B1069" s="210">
        <v>42597</v>
      </c>
      <c r="C1069" s="218">
        <v>4.13</v>
      </c>
      <c r="D1069" s="211" t="s">
        <v>2313</v>
      </c>
    </row>
    <row r="1070" spans="2:4">
      <c r="B1070" s="210">
        <v>42597</v>
      </c>
      <c r="C1070" s="218">
        <v>54.77</v>
      </c>
      <c r="D1070" s="211" t="s">
        <v>2314</v>
      </c>
    </row>
    <row r="1071" spans="2:4">
      <c r="B1071" s="210">
        <v>42597</v>
      </c>
      <c r="C1071" s="218">
        <v>5.85</v>
      </c>
      <c r="D1071" s="211" t="s">
        <v>2315</v>
      </c>
    </row>
    <row r="1072" spans="2:4">
      <c r="B1072" s="210">
        <v>42597</v>
      </c>
      <c r="C1072" s="218">
        <v>47.93</v>
      </c>
      <c r="D1072" s="211" t="s">
        <v>2316</v>
      </c>
    </row>
    <row r="1073" spans="2:4">
      <c r="B1073" s="210">
        <v>42597</v>
      </c>
      <c r="C1073" s="218">
        <v>35</v>
      </c>
      <c r="D1073" s="211" t="s">
        <v>2317</v>
      </c>
    </row>
    <row r="1074" spans="2:4">
      <c r="B1074" s="210">
        <v>42597</v>
      </c>
      <c r="C1074" s="218">
        <v>23.9</v>
      </c>
      <c r="D1074" s="211" t="s">
        <v>2318</v>
      </c>
    </row>
    <row r="1075" spans="2:4">
      <c r="B1075" s="210">
        <v>42597</v>
      </c>
      <c r="C1075" s="218">
        <v>17.45</v>
      </c>
      <c r="D1075" s="211" t="s">
        <v>2319</v>
      </c>
    </row>
    <row r="1076" spans="2:4">
      <c r="B1076" s="210">
        <v>42597</v>
      </c>
      <c r="C1076" s="218">
        <v>12.24</v>
      </c>
      <c r="D1076" s="211" t="s">
        <v>2320</v>
      </c>
    </row>
    <row r="1077" spans="2:4">
      <c r="B1077" s="210">
        <v>42597</v>
      </c>
      <c r="C1077" s="218">
        <v>32.619999999999997</v>
      </c>
      <c r="D1077" s="211" t="s">
        <v>2321</v>
      </c>
    </row>
    <row r="1078" spans="2:4">
      <c r="B1078" s="210">
        <v>42597</v>
      </c>
      <c r="C1078" s="218">
        <v>1.23</v>
      </c>
      <c r="D1078" s="211" t="s">
        <v>677</v>
      </c>
    </row>
    <row r="1079" spans="2:4">
      <c r="B1079" s="210">
        <v>42597</v>
      </c>
      <c r="C1079" s="218">
        <v>177.71</v>
      </c>
      <c r="D1079" s="211" t="s">
        <v>2322</v>
      </c>
    </row>
    <row r="1080" spans="2:4">
      <c r="B1080" s="210">
        <v>42597</v>
      </c>
      <c r="C1080" s="218">
        <v>18.23</v>
      </c>
      <c r="D1080" s="211" t="s">
        <v>2323</v>
      </c>
    </row>
    <row r="1081" spans="2:4">
      <c r="B1081" s="210">
        <v>42597</v>
      </c>
      <c r="C1081" s="218">
        <v>24.39</v>
      </c>
      <c r="D1081" s="211" t="s">
        <v>2324</v>
      </c>
    </row>
    <row r="1082" spans="2:4">
      <c r="B1082" s="210">
        <v>42597</v>
      </c>
      <c r="C1082" s="218">
        <v>22.66</v>
      </c>
      <c r="D1082" s="211" t="s">
        <v>2324</v>
      </c>
    </row>
    <row r="1083" spans="2:4">
      <c r="B1083" s="210">
        <v>42597</v>
      </c>
      <c r="C1083" s="218">
        <v>4.9800000000000004</v>
      </c>
      <c r="D1083" s="211" t="s">
        <v>2325</v>
      </c>
    </row>
    <row r="1084" spans="2:4">
      <c r="B1084" s="210">
        <v>42597</v>
      </c>
      <c r="C1084" s="218">
        <v>0.99</v>
      </c>
      <c r="D1084" s="211" t="s">
        <v>2326</v>
      </c>
    </row>
    <row r="1085" spans="2:4">
      <c r="B1085" s="210">
        <v>42597</v>
      </c>
      <c r="C1085" s="218">
        <v>33.21</v>
      </c>
      <c r="D1085" s="211" t="s">
        <v>2327</v>
      </c>
    </row>
    <row r="1086" spans="2:4">
      <c r="B1086" s="210">
        <v>42597</v>
      </c>
      <c r="C1086" s="218">
        <v>14.54</v>
      </c>
      <c r="D1086" s="211" t="s">
        <v>2328</v>
      </c>
    </row>
    <row r="1087" spans="2:4">
      <c r="B1087" s="210">
        <v>42597</v>
      </c>
      <c r="C1087" s="218">
        <v>17.48</v>
      </c>
      <c r="D1087" s="211" t="s">
        <v>2329</v>
      </c>
    </row>
    <row r="1088" spans="2:4">
      <c r="B1088" s="210">
        <v>42597</v>
      </c>
      <c r="C1088" s="218">
        <v>82.21</v>
      </c>
      <c r="D1088" s="211" t="s">
        <v>2330</v>
      </c>
    </row>
    <row r="1089" spans="2:4">
      <c r="B1089" s="210">
        <v>42597</v>
      </c>
      <c r="C1089" s="218">
        <v>0.27</v>
      </c>
      <c r="D1089" s="211" t="s">
        <v>2331</v>
      </c>
    </row>
    <row r="1090" spans="2:4">
      <c r="B1090" s="210">
        <v>42597</v>
      </c>
      <c r="C1090" s="218">
        <v>18.41</v>
      </c>
      <c r="D1090" s="211" t="s">
        <v>2332</v>
      </c>
    </row>
    <row r="1091" spans="2:4">
      <c r="B1091" s="210">
        <v>42597</v>
      </c>
      <c r="C1091" s="218">
        <v>9.86</v>
      </c>
      <c r="D1091" s="211" t="s">
        <v>2333</v>
      </c>
    </row>
    <row r="1092" spans="2:4">
      <c r="B1092" s="210">
        <v>42597</v>
      </c>
      <c r="C1092" s="218">
        <v>1.64</v>
      </c>
      <c r="D1092" s="211" t="s">
        <v>2334</v>
      </c>
    </row>
    <row r="1093" spans="2:4">
      <c r="B1093" s="210">
        <v>42597</v>
      </c>
      <c r="C1093" s="218">
        <v>1.69</v>
      </c>
      <c r="D1093" s="211" t="s">
        <v>1456</v>
      </c>
    </row>
    <row r="1094" spans="2:4">
      <c r="B1094" s="210">
        <v>42597</v>
      </c>
      <c r="C1094" s="218">
        <v>94.8</v>
      </c>
      <c r="D1094" s="211" t="s">
        <v>2335</v>
      </c>
    </row>
    <row r="1095" spans="2:4">
      <c r="B1095" s="210">
        <v>42597</v>
      </c>
      <c r="C1095" s="218">
        <v>5.86</v>
      </c>
      <c r="D1095" s="211" t="s">
        <v>2336</v>
      </c>
    </row>
    <row r="1096" spans="2:4">
      <c r="B1096" s="210">
        <v>42597</v>
      </c>
      <c r="C1096" s="218">
        <v>21.61</v>
      </c>
      <c r="D1096" s="211" t="s">
        <v>2337</v>
      </c>
    </row>
    <row r="1097" spans="2:4">
      <c r="B1097" s="210">
        <v>42597</v>
      </c>
      <c r="C1097" s="218">
        <v>99.96</v>
      </c>
      <c r="D1097" s="211" t="s">
        <v>2338</v>
      </c>
    </row>
    <row r="1098" spans="2:4">
      <c r="B1098" s="210">
        <v>42597</v>
      </c>
      <c r="C1098" s="218">
        <v>8.92</v>
      </c>
      <c r="D1098" s="211" t="s">
        <v>2339</v>
      </c>
    </row>
    <row r="1099" spans="2:4">
      <c r="B1099" s="210">
        <v>42597</v>
      </c>
      <c r="C1099" s="218">
        <v>11.53</v>
      </c>
      <c r="D1099" s="211" t="s">
        <v>2340</v>
      </c>
    </row>
    <row r="1100" spans="2:4">
      <c r="B1100" s="210">
        <v>42597</v>
      </c>
      <c r="C1100" s="218">
        <v>26.81</v>
      </c>
      <c r="D1100" s="211" t="s">
        <v>2341</v>
      </c>
    </row>
    <row r="1101" spans="2:4">
      <c r="B1101" s="210">
        <v>42597</v>
      </c>
      <c r="C1101" s="218">
        <v>30.91</v>
      </c>
      <c r="D1101" s="211" t="s">
        <v>2342</v>
      </c>
    </row>
    <row r="1102" spans="2:4">
      <c r="B1102" s="210">
        <v>42597</v>
      </c>
      <c r="C1102" s="218">
        <v>1.52</v>
      </c>
      <c r="D1102" s="211" t="s">
        <v>2343</v>
      </c>
    </row>
    <row r="1103" spans="2:4">
      <c r="B1103" s="210">
        <v>42597</v>
      </c>
      <c r="C1103" s="218">
        <v>66.900000000000006</v>
      </c>
      <c r="D1103" s="211" t="s">
        <v>2344</v>
      </c>
    </row>
    <row r="1104" spans="2:4">
      <c r="B1104" s="210">
        <v>42597</v>
      </c>
      <c r="C1104" s="218">
        <v>0.53</v>
      </c>
      <c r="D1104" s="211" t="s">
        <v>2345</v>
      </c>
    </row>
    <row r="1105" spans="2:4">
      <c r="B1105" s="210">
        <v>42597</v>
      </c>
      <c r="C1105" s="218">
        <v>208.61</v>
      </c>
      <c r="D1105" s="211" t="s">
        <v>2346</v>
      </c>
    </row>
    <row r="1106" spans="2:4">
      <c r="B1106" s="210">
        <v>42597</v>
      </c>
      <c r="C1106" s="218">
        <v>3.83</v>
      </c>
      <c r="D1106" s="211" t="s">
        <v>2347</v>
      </c>
    </row>
    <row r="1107" spans="2:4">
      <c r="B1107" s="210">
        <v>42597</v>
      </c>
      <c r="C1107" s="218">
        <v>99.35</v>
      </c>
      <c r="D1107" s="211" t="s">
        <v>2348</v>
      </c>
    </row>
    <row r="1108" spans="2:4">
      <c r="B1108" s="210">
        <v>42597</v>
      </c>
      <c r="C1108" s="218">
        <v>13.47</v>
      </c>
      <c r="D1108" s="211" t="s">
        <v>2349</v>
      </c>
    </row>
    <row r="1109" spans="2:4">
      <c r="B1109" s="210">
        <v>42597</v>
      </c>
      <c r="C1109" s="218">
        <v>0.33</v>
      </c>
      <c r="D1109" s="211" t="s">
        <v>2350</v>
      </c>
    </row>
    <row r="1110" spans="2:4">
      <c r="B1110" s="210">
        <v>42597</v>
      </c>
      <c r="C1110" s="218">
        <v>27.16</v>
      </c>
      <c r="D1110" s="211" t="s">
        <v>2351</v>
      </c>
    </row>
    <row r="1111" spans="2:4">
      <c r="B1111" s="210">
        <v>42597</v>
      </c>
      <c r="C1111" s="218">
        <v>1.27</v>
      </c>
      <c r="D1111" s="211" t="s">
        <v>2352</v>
      </c>
    </row>
    <row r="1112" spans="2:4">
      <c r="B1112" s="210">
        <v>42597</v>
      </c>
      <c r="C1112" s="218">
        <v>2.1</v>
      </c>
      <c r="D1112" s="211" t="s">
        <v>2353</v>
      </c>
    </row>
    <row r="1113" spans="2:4">
      <c r="B1113" s="210">
        <v>42597</v>
      </c>
      <c r="C1113" s="218">
        <v>2.84</v>
      </c>
      <c r="D1113" s="211" t="s">
        <v>2354</v>
      </c>
    </row>
    <row r="1114" spans="2:4">
      <c r="B1114" s="210">
        <v>42597</v>
      </c>
      <c r="C1114" s="218">
        <v>10.19</v>
      </c>
      <c r="D1114" s="211" t="s">
        <v>2355</v>
      </c>
    </row>
    <row r="1115" spans="2:4">
      <c r="B1115" s="210">
        <v>42597</v>
      </c>
      <c r="C1115" s="218">
        <v>31.19</v>
      </c>
      <c r="D1115" s="211" t="s">
        <v>2356</v>
      </c>
    </row>
    <row r="1116" spans="2:4">
      <c r="B1116" s="210">
        <v>42597</v>
      </c>
      <c r="C1116" s="218">
        <v>44.55</v>
      </c>
      <c r="D1116" s="211" t="s">
        <v>2357</v>
      </c>
    </row>
    <row r="1117" spans="2:4">
      <c r="B1117" s="210">
        <v>42597</v>
      </c>
      <c r="C1117" s="218">
        <v>1.98</v>
      </c>
      <c r="D1117" s="211" t="s">
        <v>2358</v>
      </c>
    </row>
    <row r="1118" spans="2:4">
      <c r="B1118" s="210">
        <v>42597</v>
      </c>
      <c r="C1118" s="218">
        <v>1.36</v>
      </c>
      <c r="D1118" s="211" t="s">
        <v>2359</v>
      </c>
    </row>
    <row r="1119" spans="2:4">
      <c r="B1119" s="210">
        <v>42597</v>
      </c>
      <c r="C1119" s="218">
        <v>17.59</v>
      </c>
      <c r="D1119" s="211" t="s">
        <v>2360</v>
      </c>
    </row>
    <row r="1120" spans="2:4">
      <c r="B1120" s="210">
        <v>42597</v>
      </c>
      <c r="C1120" s="218">
        <v>9.17</v>
      </c>
      <c r="D1120" s="211" t="s">
        <v>2361</v>
      </c>
    </row>
    <row r="1121" spans="2:4">
      <c r="B1121" s="210">
        <v>42597</v>
      </c>
      <c r="C1121" s="218">
        <v>3.52</v>
      </c>
      <c r="D1121" s="211" t="s">
        <v>2362</v>
      </c>
    </row>
    <row r="1122" spans="2:4">
      <c r="B1122" s="210">
        <v>42597</v>
      </c>
      <c r="C1122" s="218">
        <v>5.58</v>
      </c>
      <c r="D1122" s="211" t="s">
        <v>2363</v>
      </c>
    </row>
    <row r="1123" spans="2:4">
      <c r="B1123" s="210">
        <v>42597</v>
      </c>
      <c r="C1123" s="218">
        <v>2.2999999999999998</v>
      </c>
      <c r="D1123" s="211" t="s">
        <v>2364</v>
      </c>
    </row>
    <row r="1124" spans="2:4">
      <c r="B1124" s="210">
        <v>42597</v>
      </c>
      <c r="C1124" s="218">
        <v>14.78</v>
      </c>
      <c r="D1124" s="211" t="s">
        <v>2365</v>
      </c>
    </row>
    <row r="1125" spans="2:4">
      <c r="B1125" s="210">
        <v>42597</v>
      </c>
      <c r="C1125" s="218">
        <v>26.14</v>
      </c>
      <c r="D1125" s="211" t="s">
        <v>2366</v>
      </c>
    </row>
    <row r="1126" spans="2:4">
      <c r="B1126" s="210">
        <v>42597</v>
      </c>
      <c r="C1126" s="218">
        <v>0.48</v>
      </c>
      <c r="D1126" s="211" t="s">
        <v>2367</v>
      </c>
    </row>
    <row r="1127" spans="2:4">
      <c r="B1127" s="210">
        <v>42597</v>
      </c>
      <c r="C1127" s="218">
        <v>3.08</v>
      </c>
      <c r="D1127" s="211" t="s">
        <v>2368</v>
      </c>
    </row>
    <row r="1128" spans="2:4">
      <c r="B1128" s="210">
        <v>42597</v>
      </c>
      <c r="C1128" s="218">
        <v>44.09</v>
      </c>
      <c r="D1128" s="211" t="s">
        <v>2369</v>
      </c>
    </row>
    <row r="1129" spans="2:4">
      <c r="B1129" s="210">
        <v>42597</v>
      </c>
      <c r="C1129" s="218">
        <v>26.89</v>
      </c>
      <c r="D1129" s="211" t="s">
        <v>2370</v>
      </c>
    </row>
    <row r="1130" spans="2:4">
      <c r="B1130" s="210">
        <v>42597</v>
      </c>
      <c r="C1130" s="218">
        <v>14.64</v>
      </c>
      <c r="D1130" s="211" t="s">
        <v>2371</v>
      </c>
    </row>
    <row r="1131" spans="2:4">
      <c r="B1131" s="210">
        <v>42597</v>
      </c>
      <c r="C1131" s="218">
        <v>0.94</v>
      </c>
      <c r="D1131" s="211" t="s">
        <v>2372</v>
      </c>
    </row>
    <row r="1132" spans="2:4">
      <c r="B1132" s="210">
        <v>42597</v>
      </c>
      <c r="C1132" s="218">
        <v>11.39</v>
      </c>
      <c r="D1132" s="211" t="s">
        <v>2373</v>
      </c>
    </row>
    <row r="1133" spans="2:4">
      <c r="B1133" s="210">
        <v>42597</v>
      </c>
      <c r="C1133" s="218">
        <v>5.62</v>
      </c>
      <c r="D1133" s="211" t="s">
        <v>2374</v>
      </c>
    </row>
    <row r="1134" spans="2:4">
      <c r="B1134" s="210">
        <v>42597</v>
      </c>
      <c r="C1134" s="218">
        <v>1.1499999999999999</v>
      </c>
      <c r="D1134" s="211" t="s">
        <v>2375</v>
      </c>
    </row>
    <row r="1135" spans="2:4">
      <c r="B1135" s="210">
        <v>42597</v>
      </c>
      <c r="C1135" s="218">
        <v>1.88</v>
      </c>
      <c r="D1135" s="211" t="s">
        <v>2376</v>
      </c>
    </row>
    <row r="1136" spans="2:4">
      <c r="B1136" s="210">
        <v>42597</v>
      </c>
      <c r="C1136" s="218">
        <v>18.38</v>
      </c>
      <c r="D1136" s="211" t="s">
        <v>2377</v>
      </c>
    </row>
    <row r="1137" spans="2:4">
      <c r="B1137" s="210">
        <v>42597</v>
      </c>
      <c r="C1137" s="218">
        <v>1.49</v>
      </c>
      <c r="D1137" s="211" t="s">
        <v>1540</v>
      </c>
    </row>
    <row r="1138" spans="2:4">
      <c r="B1138" s="210">
        <v>42597</v>
      </c>
      <c r="C1138" s="218">
        <v>17.95</v>
      </c>
      <c r="D1138" s="211" t="s">
        <v>2378</v>
      </c>
    </row>
    <row r="1139" spans="2:4">
      <c r="B1139" s="210">
        <v>42597</v>
      </c>
      <c r="C1139" s="218">
        <v>14.64</v>
      </c>
      <c r="D1139" s="211" t="s">
        <v>2379</v>
      </c>
    </row>
    <row r="1140" spans="2:4">
      <c r="B1140" s="210">
        <v>42597</v>
      </c>
      <c r="C1140" s="218">
        <v>9.51</v>
      </c>
      <c r="D1140" s="211" t="s">
        <v>2380</v>
      </c>
    </row>
    <row r="1141" spans="2:4">
      <c r="B1141" s="210">
        <v>42597</v>
      </c>
      <c r="C1141" s="218">
        <v>12.78</v>
      </c>
      <c r="D1141" s="211" t="s">
        <v>2381</v>
      </c>
    </row>
    <row r="1142" spans="2:4">
      <c r="B1142" s="210">
        <v>42597</v>
      </c>
      <c r="C1142" s="218">
        <v>19.45</v>
      </c>
      <c r="D1142" s="211" t="s">
        <v>506</v>
      </c>
    </row>
    <row r="1143" spans="2:4">
      <c r="B1143" s="210">
        <v>42597</v>
      </c>
      <c r="C1143" s="218">
        <v>3.56</v>
      </c>
      <c r="D1143" s="211" t="s">
        <v>2382</v>
      </c>
    </row>
    <row r="1144" spans="2:4">
      <c r="B1144" s="210">
        <v>42597</v>
      </c>
      <c r="C1144" s="218">
        <v>22.77</v>
      </c>
      <c r="D1144" s="211" t="s">
        <v>2383</v>
      </c>
    </row>
    <row r="1145" spans="2:4">
      <c r="B1145" s="210">
        <v>42597</v>
      </c>
      <c r="C1145" s="218">
        <v>2.74</v>
      </c>
      <c r="D1145" s="211" t="s">
        <v>2384</v>
      </c>
    </row>
    <row r="1146" spans="2:4">
      <c r="B1146" s="210">
        <v>42597</v>
      </c>
      <c r="C1146" s="218">
        <v>0.75</v>
      </c>
      <c r="D1146" s="211" t="s">
        <v>2385</v>
      </c>
    </row>
    <row r="1147" spans="2:4">
      <c r="B1147" s="210">
        <v>42597</v>
      </c>
      <c r="C1147" s="218">
        <v>0.63</v>
      </c>
      <c r="D1147" s="211" t="s">
        <v>2386</v>
      </c>
    </row>
    <row r="1148" spans="2:4">
      <c r="B1148" s="210">
        <v>42597</v>
      </c>
      <c r="C1148" s="218">
        <v>0.33</v>
      </c>
      <c r="D1148" s="211" t="s">
        <v>2387</v>
      </c>
    </row>
    <row r="1149" spans="2:4">
      <c r="B1149" s="210">
        <v>42597</v>
      </c>
      <c r="C1149" s="218">
        <v>0.81</v>
      </c>
      <c r="D1149" s="211" t="s">
        <v>2388</v>
      </c>
    </row>
    <row r="1150" spans="2:4">
      <c r="B1150" s="210">
        <v>42597</v>
      </c>
      <c r="C1150" s="218">
        <v>39.56</v>
      </c>
      <c r="D1150" s="211" t="s">
        <v>2389</v>
      </c>
    </row>
    <row r="1151" spans="2:4">
      <c r="B1151" s="210">
        <v>42597</v>
      </c>
      <c r="C1151" s="218">
        <v>1.1499999999999999</v>
      </c>
      <c r="D1151" s="211" t="s">
        <v>2390</v>
      </c>
    </row>
    <row r="1152" spans="2:4">
      <c r="B1152" s="210">
        <v>42597</v>
      </c>
      <c r="C1152" s="218">
        <v>3.12</v>
      </c>
      <c r="D1152" s="211" t="s">
        <v>2391</v>
      </c>
    </row>
    <row r="1153" spans="2:4">
      <c r="B1153" s="210">
        <v>42597</v>
      </c>
      <c r="C1153" s="218">
        <v>8.43</v>
      </c>
      <c r="D1153" s="211" t="s">
        <v>2392</v>
      </c>
    </row>
    <row r="1154" spans="2:4">
      <c r="B1154" s="210">
        <v>42597</v>
      </c>
      <c r="C1154" s="218">
        <v>8.93</v>
      </c>
      <c r="D1154" s="211" t="s">
        <v>2393</v>
      </c>
    </row>
    <row r="1155" spans="2:4">
      <c r="B1155" s="210">
        <v>42597</v>
      </c>
      <c r="C1155" s="218">
        <v>38.01</v>
      </c>
      <c r="D1155" s="211" t="s">
        <v>2394</v>
      </c>
    </row>
    <row r="1156" spans="2:4">
      <c r="B1156" s="210">
        <v>42597</v>
      </c>
      <c r="C1156" s="218">
        <v>32.22</v>
      </c>
      <c r="D1156" s="211" t="s">
        <v>2395</v>
      </c>
    </row>
    <row r="1157" spans="2:4">
      <c r="B1157" s="210">
        <v>42597</v>
      </c>
      <c r="C1157" s="218">
        <v>9.84</v>
      </c>
      <c r="D1157" s="211" t="s">
        <v>2396</v>
      </c>
    </row>
    <row r="1158" spans="2:4">
      <c r="B1158" s="210">
        <v>42597</v>
      </c>
      <c r="C1158" s="218">
        <v>2.71</v>
      </c>
      <c r="D1158" s="211" t="s">
        <v>2397</v>
      </c>
    </row>
    <row r="1159" spans="2:4">
      <c r="B1159" s="210">
        <v>42597</v>
      </c>
      <c r="C1159" s="218">
        <v>7.0000000000000007E-2</v>
      </c>
      <c r="D1159" s="211" t="s">
        <v>2398</v>
      </c>
    </row>
    <row r="1160" spans="2:4">
      <c r="B1160" s="210">
        <v>42597</v>
      </c>
      <c r="C1160" s="218">
        <v>1.55</v>
      </c>
      <c r="D1160" s="211" t="s">
        <v>2399</v>
      </c>
    </row>
    <row r="1161" spans="2:4">
      <c r="B1161" s="210">
        <v>42597</v>
      </c>
      <c r="C1161" s="218">
        <v>19.54</v>
      </c>
      <c r="D1161" s="211" t="s">
        <v>2400</v>
      </c>
    </row>
    <row r="1162" spans="2:4">
      <c r="B1162" s="210">
        <v>42597</v>
      </c>
      <c r="C1162" s="218">
        <v>0.37</v>
      </c>
      <c r="D1162" s="211" t="s">
        <v>2401</v>
      </c>
    </row>
    <row r="1163" spans="2:4">
      <c r="B1163" s="210">
        <v>42597</v>
      </c>
      <c r="C1163" s="218">
        <v>63.89</v>
      </c>
      <c r="D1163" s="211" t="s">
        <v>2402</v>
      </c>
    </row>
    <row r="1164" spans="2:4">
      <c r="B1164" s="210">
        <v>42597</v>
      </c>
      <c r="C1164" s="218">
        <v>14.94</v>
      </c>
      <c r="D1164" s="211" t="s">
        <v>2403</v>
      </c>
    </row>
    <row r="1165" spans="2:4">
      <c r="B1165" s="210">
        <v>42597</v>
      </c>
      <c r="C1165" s="218">
        <v>27.17</v>
      </c>
      <c r="D1165" s="211" t="s">
        <v>2404</v>
      </c>
    </row>
    <row r="1166" spans="2:4">
      <c r="B1166" s="210">
        <v>42597</v>
      </c>
      <c r="C1166" s="218">
        <v>14.21</v>
      </c>
      <c r="D1166" s="211" t="s">
        <v>2405</v>
      </c>
    </row>
    <row r="1167" spans="2:4">
      <c r="B1167" s="210">
        <v>42597</v>
      </c>
      <c r="C1167" s="218">
        <v>1.28</v>
      </c>
      <c r="D1167" s="211" t="s">
        <v>2406</v>
      </c>
    </row>
    <row r="1168" spans="2:4">
      <c r="B1168" s="210">
        <v>42597</v>
      </c>
      <c r="C1168" s="218">
        <v>10.89</v>
      </c>
      <c r="D1168" s="211" t="s">
        <v>2407</v>
      </c>
    </row>
    <row r="1169" spans="2:4">
      <c r="B1169" s="210">
        <v>42597</v>
      </c>
      <c r="C1169" s="218">
        <v>11.62</v>
      </c>
      <c r="D1169" s="211" t="s">
        <v>2408</v>
      </c>
    </row>
    <row r="1170" spans="2:4">
      <c r="B1170" s="210">
        <v>42597</v>
      </c>
      <c r="C1170" s="218">
        <v>8.91</v>
      </c>
      <c r="D1170" s="211" t="s">
        <v>2409</v>
      </c>
    </row>
    <row r="1171" spans="2:4">
      <c r="B1171" s="210">
        <v>42597</v>
      </c>
      <c r="C1171" s="218">
        <v>11.83</v>
      </c>
      <c r="D1171" s="211" t="s">
        <v>2410</v>
      </c>
    </row>
    <row r="1172" spans="2:4">
      <c r="B1172" s="210">
        <v>42597</v>
      </c>
      <c r="C1172" s="218">
        <v>6.16</v>
      </c>
      <c r="D1172" s="211" t="s">
        <v>2411</v>
      </c>
    </row>
    <row r="1173" spans="2:4">
      <c r="B1173" s="210">
        <v>42597</v>
      </c>
      <c r="C1173" s="218">
        <v>41.73</v>
      </c>
      <c r="D1173" s="211" t="s">
        <v>1433</v>
      </c>
    </row>
    <row r="1174" spans="2:4">
      <c r="B1174" s="210">
        <v>42597</v>
      </c>
      <c r="C1174" s="218">
        <v>77.19</v>
      </c>
      <c r="D1174" s="211" t="s">
        <v>2412</v>
      </c>
    </row>
    <row r="1175" spans="2:4">
      <c r="B1175" s="210">
        <v>42597</v>
      </c>
      <c r="C1175" s="218">
        <v>6.47</v>
      </c>
      <c r="D1175" s="211" t="s">
        <v>2413</v>
      </c>
    </row>
    <row r="1176" spans="2:4">
      <c r="B1176" s="210">
        <v>42597</v>
      </c>
      <c r="C1176" s="218">
        <v>0.33</v>
      </c>
      <c r="D1176" s="211" t="s">
        <v>2414</v>
      </c>
    </row>
    <row r="1177" spans="2:4">
      <c r="B1177" s="210">
        <v>42597</v>
      </c>
      <c r="C1177" s="218">
        <v>0.33</v>
      </c>
      <c r="D1177" s="211" t="s">
        <v>2415</v>
      </c>
    </row>
    <row r="1178" spans="2:4">
      <c r="B1178" s="210">
        <v>42597</v>
      </c>
      <c r="C1178" s="218">
        <v>22.36</v>
      </c>
      <c r="D1178" s="211" t="s">
        <v>2160</v>
      </c>
    </row>
    <row r="1179" spans="2:4">
      <c r="B1179" s="210">
        <v>42597</v>
      </c>
      <c r="C1179" s="218">
        <v>0.63</v>
      </c>
      <c r="D1179" s="211" t="s">
        <v>2416</v>
      </c>
    </row>
    <row r="1180" spans="2:4">
      <c r="B1180" s="210">
        <v>42597</v>
      </c>
      <c r="C1180" s="218">
        <v>17.03</v>
      </c>
      <c r="D1180" s="211" t="s">
        <v>2417</v>
      </c>
    </row>
    <row r="1181" spans="2:4">
      <c r="B1181" s="210">
        <v>42597</v>
      </c>
      <c r="C1181" s="218">
        <v>28.27</v>
      </c>
      <c r="D1181" s="211" t="s">
        <v>2418</v>
      </c>
    </row>
    <row r="1182" spans="2:4">
      <c r="B1182" s="210">
        <v>42597</v>
      </c>
      <c r="C1182" s="218">
        <v>88.32</v>
      </c>
      <c r="D1182" s="211" t="s">
        <v>2419</v>
      </c>
    </row>
    <row r="1183" spans="2:4">
      <c r="B1183" s="210">
        <v>42597</v>
      </c>
      <c r="C1183" s="218">
        <v>3.99</v>
      </c>
      <c r="D1183" s="211" t="s">
        <v>2420</v>
      </c>
    </row>
    <row r="1184" spans="2:4">
      <c r="B1184" s="210">
        <v>42597</v>
      </c>
      <c r="C1184" s="218">
        <v>27.09</v>
      </c>
      <c r="D1184" s="211" t="s">
        <v>2421</v>
      </c>
    </row>
    <row r="1185" spans="2:4">
      <c r="B1185" s="210">
        <v>42597</v>
      </c>
      <c r="C1185" s="218">
        <v>2.11</v>
      </c>
      <c r="D1185" s="211" t="s">
        <v>2422</v>
      </c>
    </row>
    <row r="1186" spans="2:4">
      <c r="B1186" s="210">
        <v>42597</v>
      </c>
      <c r="C1186" s="218">
        <v>23.26</v>
      </c>
      <c r="D1186" s="211" t="s">
        <v>2423</v>
      </c>
    </row>
    <row r="1187" spans="2:4">
      <c r="B1187" s="210">
        <v>42597</v>
      </c>
      <c r="C1187" s="218">
        <v>5.31</v>
      </c>
      <c r="D1187" s="211" t="s">
        <v>2424</v>
      </c>
    </row>
    <row r="1188" spans="2:4">
      <c r="B1188" s="210">
        <v>42597</v>
      </c>
      <c r="C1188" s="218">
        <v>37.03</v>
      </c>
      <c r="D1188" s="211" t="s">
        <v>1056</v>
      </c>
    </row>
    <row r="1189" spans="2:4">
      <c r="B1189" s="210">
        <v>42597</v>
      </c>
      <c r="C1189" s="218">
        <v>6.77</v>
      </c>
      <c r="D1189" s="211" t="s">
        <v>2425</v>
      </c>
    </row>
    <row r="1190" spans="2:4">
      <c r="B1190" s="210">
        <v>42597</v>
      </c>
      <c r="C1190" s="218">
        <v>9.77</v>
      </c>
      <c r="D1190" s="211" t="s">
        <v>2426</v>
      </c>
    </row>
    <row r="1191" spans="2:4">
      <c r="B1191" s="210">
        <v>42597</v>
      </c>
      <c r="C1191" s="218">
        <v>54.5</v>
      </c>
      <c r="D1191" s="211" t="s">
        <v>2427</v>
      </c>
    </row>
    <row r="1192" spans="2:4">
      <c r="B1192" s="210">
        <v>42597</v>
      </c>
      <c r="C1192" s="218">
        <v>4.3099999999999996</v>
      </c>
      <c r="D1192" s="211" t="s">
        <v>2428</v>
      </c>
    </row>
    <row r="1193" spans="2:4">
      <c r="B1193" s="210">
        <v>42597</v>
      </c>
      <c r="C1193" s="218">
        <v>13.84</v>
      </c>
      <c r="D1193" s="211" t="s">
        <v>2429</v>
      </c>
    </row>
    <row r="1194" spans="2:4">
      <c r="B1194" s="210">
        <v>42597</v>
      </c>
      <c r="C1194" s="218">
        <v>0.99</v>
      </c>
      <c r="D1194" s="211" t="s">
        <v>2430</v>
      </c>
    </row>
    <row r="1195" spans="2:4">
      <c r="B1195" s="210">
        <v>42597</v>
      </c>
      <c r="C1195" s="218">
        <v>0.63</v>
      </c>
      <c r="D1195" s="211" t="s">
        <v>2431</v>
      </c>
    </row>
    <row r="1196" spans="2:4">
      <c r="B1196" s="210">
        <v>42597</v>
      </c>
      <c r="C1196" s="218">
        <v>0.36</v>
      </c>
      <c r="D1196" s="211" t="s">
        <v>1056</v>
      </c>
    </row>
    <row r="1197" spans="2:4">
      <c r="B1197" s="210">
        <v>42597</v>
      </c>
      <c r="C1197" s="218">
        <v>10.45</v>
      </c>
      <c r="D1197" s="211" t="s">
        <v>2432</v>
      </c>
    </row>
    <row r="1198" spans="2:4">
      <c r="B1198" s="210">
        <v>42597</v>
      </c>
      <c r="C1198" s="218">
        <v>0.65</v>
      </c>
      <c r="D1198" s="211" t="s">
        <v>2433</v>
      </c>
    </row>
    <row r="1199" spans="2:4">
      <c r="B1199" s="210">
        <v>42597</v>
      </c>
      <c r="C1199" s="218">
        <v>0.93</v>
      </c>
      <c r="D1199" s="211" t="s">
        <v>2434</v>
      </c>
    </row>
    <row r="1200" spans="2:4">
      <c r="B1200" s="210">
        <v>42597</v>
      </c>
      <c r="C1200" s="218">
        <v>0.93</v>
      </c>
      <c r="D1200" s="211" t="s">
        <v>2435</v>
      </c>
    </row>
    <row r="1201" spans="2:4">
      <c r="B1201" s="210">
        <v>42597</v>
      </c>
      <c r="C1201" s="218">
        <v>90.31</v>
      </c>
      <c r="D1201" s="211" t="s">
        <v>1586</v>
      </c>
    </row>
    <row r="1202" spans="2:4">
      <c r="B1202" s="210">
        <v>42597</v>
      </c>
      <c r="C1202" s="218">
        <v>1.2</v>
      </c>
      <c r="D1202" s="211" t="s">
        <v>2436</v>
      </c>
    </row>
    <row r="1203" spans="2:4">
      <c r="B1203" s="210">
        <v>42597</v>
      </c>
      <c r="C1203" s="218">
        <v>32.1</v>
      </c>
      <c r="D1203" s="211" t="s">
        <v>2437</v>
      </c>
    </row>
    <row r="1204" spans="2:4">
      <c r="B1204" s="210">
        <v>42597</v>
      </c>
      <c r="C1204" s="218">
        <v>7.7</v>
      </c>
      <c r="D1204" s="211" t="s">
        <v>2438</v>
      </c>
    </row>
    <row r="1205" spans="2:4">
      <c r="B1205" s="210">
        <v>42597</v>
      </c>
      <c r="C1205" s="218">
        <v>11.31</v>
      </c>
      <c r="D1205" s="211" t="s">
        <v>2439</v>
      </c>
    </row>
    <row r="1206" spans="2:4">
      <c r="B1206" s="210">
        <v>42597</v>
      </c>
      <c r="C1206" s="218">
        <v>8.66</v>
      </c>
      <c r="D1206" s="211" t="s">
        <v>2440</v>
      </c>
    </row>
    <row r="1207" spans="2:4">
      <c r="B1207" s="210">
        <v>42597</v>
      </c>
      <c r="C1207" s="218">
        <v>6.83</v>
      </c>
      <c r="D1207" s="211" t="s">
        <v>2441</v>
      </c>
    </row>
    <row r="1208" spans="2:4">
      <c r="B1208" s="210">
        <v>42597</v>
      </c>
      <c r="C1208" s="218">
        <v>17.8</v>
      </c>
      <c r="D1208" s="211" t="s">
        <v>2442</v>
      </c>
    </row>
    <row r="1209" spans="2:4">
      <c r="B1209" s="210">
        <v>42597</v>
      </c>
      <c r="C1209" s="218">
        <v>1.1299999999999999</v>
      </c>
      <c r="D1209" s="211" t="s">
        <v>2443</v>
      </c>
    </row>
    <row r="1210" spans="2:4">
      <c r="B1210" s="210">
        <v>42597</v>
      </c>
      <c r="C1210" s="218">
        <v>5.66</v>
      </c>
      <c r="D1210" s="211" t="s">
        <v>2444</v>
      </c>
    </row>
    <row r="1211" spans="2:4">
      <c r="B1211" s="210">
        <v>42597</v>
      </c>
      <c r="C1211" s="218">
        <v>9.2100000000000009</v>
      </c>
      <c r="D1211" s="211" t="s">
        <v>2445</v>
      </c>
    </row>
    <row r="1212" spans="2:4">
      <c r="B1212" s="210">
        <v>42597</v>
      </c>
      <c r="C1212" s="218">
        <v>0.63</v>
      </c>
      <c r="D1212" s="211" t="s">
        <v>2446</v>
      </c>
    </row>
    <row r="1213" spans="2:4">
      <c r="B1213" s="210">
        <v>42597</v>
      </c>
      <c r="C1213" s="218">
        <v>13.29</v>
      </c>
      <c r="D1213" s="211" t="s">
        <v>2447</v>
      </c>
    </row>
    <row r="1214" spans="2:4">
      <c r="B1214" s="210">
        <v>42597</v>
      </c>
      <c r="C1214" s="218">
        <v>46.34</v>
      </c>
      <c r="D1214" s="211" t="s">
        <v>2448</v>
      </c>
    </row>
    <row r="1215" spans="2:4">
      <c r="B1215" s="210">
        <v>42597</v>
      </c>
      <c r="C1215" s="218">
        <v>22.19</v>
      </c>
      <c r="D1215" s="211" t="s">
        <v>2449</v>
      </c>
    </row>
    <row r="1216" spans="2:4">
      <c r="B1216" s="210">
        <v>42597</v>
      </c>
      <c r="C1216" s="218">
        <v>6.8</v>
      </c>
      <c r="D1216" s="211" t="s">
        <v>2450</v>
      </c>
    </row>
    <row r="1217" spans="2:4">
      <c r="B1217" s="210">
        <v>42597</v>
      </c>
      <c r="C1217" s="218">
        <v>500</v>
      </c>
      <c r="D1217" s="211" t="s">
        <v>2451</v>
      </c>
    </row>
    <row r="1218" spans="2:4">
      <c r="B1218" s="210">
        <v>42598</v>
      </c>
      <c r="C1218" s="218">
        <v>0.6</v>
      </c>
      <c r="D1218" s="211" t="s">
        <v>2452</v>
      </c>
    </row>
    <row r="1219" spans="2:4">
      <c r="B1219" s="210">
        <v>42598</v>
      </c>
      <c r="C1219" s="218">
        <v>309.04000000000002</v>
      </c>
      <c r="D1219" s="211" t="s">
        <v>1125</v>
      </c>
    </row>
    <row r="1220" spans="2:4">
      <c r="B1220" s="210">
        <v>42598</v>
      </c>
      <c r="C1220" s="218">
        <v>23.24</v>
      </c>
      <c r="D1220" s="211" t="s">
        <v>2453</v>
      </c>
    </row>
    <row r="1221" spans="2:4">
      <c r="B1221" s="210">
        <v>42598</v>
      </c>
      <c r="C1221" s="218">
        <v>75.680000000000007</v>
      </c>
      <c r="D1221" s="211" t="s">
        <v>2454</v>
      </c>
    </row>
    <row r="1222" spans="2:4">
      <c r="B1222" s="210">
        <v>42598</v>
      </c>
      <c r="C1222" s="218">
        <v>199.88</v>
      </c>
      <c r="D1222" s="211" t="s">
        <v>2455</v>
      </c>
    </row>
    <row r="1223" spans="2:4">
      <c r="B1223" s="210">
        <v>42598</v>
      </c>
      <c r="C1223" s="218">
        <v>1.52</v>
      </c>
      <c r="D1223" s="211" t="s">
        <v>2456</v>
      </c>
    </row>
    <row r="1224" spans="2:4">
      <c r="B1224" s="210">
        <v>42599</v>
      </c>
      <c r="C1224" s="218">
        <v>109.67</v>
      </c>
      <c r="D1224" s="211" t="s">
        <v>2457</v>
      </c>
    </row>
    <row r="1225" spans="2:4">
      <c r="B1225" s="227">
        <v>42599</v>
      </c>
      <c r="C1225" s="218">
        <v>98.27</v>
      </c>
      <c r="D1225" s="211" t="s">
        <v>2608</v>
      </c>
    </row>
    <row r="1226" spans="2:4">
      <c r="B1226" s="210">
        <v>42599</v>
      </c>
      <c r="C1226" s="218">
        <v>60</v>
      </c>
      <c r="D1226" s="211" t="s">
        <v>2458</v>
      </c>
    </row>
    <row r="1227" spans="2:4">
      <c r="B1227" s="210">
        <v>42599</v>
      </c>
      <c r="C1227" s="218">
        <v>347.2</v>
      </c>
      <c r="D1227" s="211" t="s">
        <v>2459</v>
      </c>
    </row>
    <row r="1228" spans="2:4">
      <c r="B1228" s="210">
        <v>42600</v>
      </c>
      <c r="C1228" s="218">
        <v>19.22</v>
      </c>
      <c r="D1228" s="211" t="s">
        <v>1413</v>
      </c>
    </row>
    <row r="1229" spans="2:4">
      <c r="B1229" s="210">
        <v>42600</v>
      </c>
      <c r="C1229" s="218">
        <v>39</v>
      </c>
      <c r="D1229" s="211" t="s">
        <v>2460</v>
      </c>
    </row>
    <row r="1230" spans="2:4">
      <c r="B1230" s="210">
        <v>42600</v>
      </c>
      <c r="C1230" s="218">
        <v>249.33</v>
      </c>
      <c r="D1230" s="211" t="s">
        <v>2461</v>
      </c>
    </row>
    <row r="1231" spans="2:4">
      <c r="B1231" s="210">
        <v>42600</v>
      </c>
      <c r="C1231" s="218">
        <v>5.37</v>
      </c>
      <c r="D1231" s="211" t="s">
        <v>2462</v>
      </c>
    </row>
    <row r="1232" spans="2:4">
      <c r="B1232" s="210">
        <v>42601</v>
      </c>
      <c r="C1232" s="218">
        <v>10</v>
      </c>
      <c r="D1232" s="211" t="s">
        <v>2463</v>
      </c>
    </row>
    <row r="1233" spans="2:4">
      <c r="B1233" s="210">
        <v>42602</v>
      </c>
      <c r="C1233" s="218">
        <v>0.65</v>
      </c>
      <c r="D1233" s="211" t="s">
        <v>2464</v>
      </c>
    </row>
    <row r="1234" spans="2:4">
      <c r="B1234" s="210">
        <v>42602</v>
      </c>
      <c r="C1234" s="218">
        <v>1.61</v>
      </c>
      <c r="D1234" s="211" t="s">
        <v>2465</v>
      </c>
    </row>
    <row r="1235" spans="2:4">
      <c r="B1235" s="210">
        <v>42602</v>
      </c>
      <c r="C1235" s="218">
        <v>325.20999999999998</v>
      </c>
      <c r="D1235" s="211" t="s">
        <v>2466</v>
      </c>
    </row>
    <row r="1236" spans="2:4">
      <c r="B1236" s="210">
        <v>42603</v>
      </c>
      <c r="C1236" s="218">
        <v>0.65</v>
      </c>
      <c r="D1236" s="211" t="s">
        <v>2467</v>
      </c>
    </row>
    <row r="1237" spans="2:4">
      <c r="B1237" s="210">
        <v>42603</v>
      </c>
      <c r="C1237" s="218">
        <v>0.65</v>
      </c>
      <c r="D1237" s="211" t="s">
        <v>2464</v>
      </c>
    </row>
    <row r="1238" spans="2:4">
      <c r="B1238" s="210">
        <v>42603</v>
      </c>
      <c r="C1238" s="218">
        <v>51</v>
      </c>
      <c r="D1238" s="211" t="s">
        <v>2468</v>
      </c>
    </row>
    <row r="1239" spans="2:4">
      <c r="B1239" s="210">
        <v>42604</v>
      </c>
      <c r="C1239" s="218">
        <v>50</v>
      </c>
      <c r="D1239" s="211" t="s">
        <v>2469</v>
      </c>
    </row>
    <row r="1240" spans="2:4">
      <c r="B1240" s="210">
        <v>42604</v>
      </c>
      <c r="C1240" s="218">
        <v>200</v>
      </c>
      <c r="D1240" s="211" t="s">
        <v>2470</v>
      </c>
    </row>
    <row r="1241" spans="2:4">
      <c r="B1241" s="210">
        <v>42604</v>
      </c>
      <c r="C1241" s="218">
        <v>4.5999999999999996</v>
      </c>
      <c r="D1241" s="211" t="s">
        <v>1413</v>
      </c>
    </row>
    <row r="1242" spans="2:4">
      <c r="B1242" s="210">
        <v>42604</v>
      </c>
      <c r="C1242" s="218">
        <v>27.92</v>
      </c>
      <c r="D1242" s="211" t="s">
        <v>1965</v>
      </c>
    </row>
    <row r="1243" spans="2:4">
      <c r="B1243" s="210">
        <v>42604</v>
      </c>
      <c r="C1243" s="218">
        <v>130.08000000000001</v>
      </c>
      <c r="D1243" s="211" t="s">
        <v>2471</v>
      </c>
    </row>
    <row r="1244" spans="2:4">
      <c r="B1244" s="210">
        <v>42604</v>
      </c>
      <c r="C1244" s="218">
        <v>1.61</v>
      </c>
      <c r="D1244" s="211" t="s">
        <v>2465</v>
      </c>
    </row>
    <row r="1245" spans="2:4">
      <c r="B1245" s="210">
        <v>42604</v>
      </c>
      <c r="C1245" s="218">
        <v>325.08999999999997</v>
      </c>
      <c r="D1245" s="211" t="s">
        <v>2466</v>
      </c>
    </row>
    <row r="1246" spans="2:4">
      <c r="B1246" s="210">
        <v>42604</v>
      </c>
      <c r="C1246" s="218">
        <v>325.2</v>
      </c>
      <c r="D1246" s="211" t="s">
        <v>2472</v>
      </c>
    </row>
    <row r="1247" spans="2:4">
      <c r="B1247" s="210">
        <v>42605</v>
      </c>
      <c r="C1247" s="218">
        <v>58.4</v>
      </c>
      <c r="D1247" s="211" t="s">
        <v>2473</v>
      </c>
    </row>
    <row r="1248" spans="2:4">
      <c r="B1248" s="210">
        <v>42605</v>
      </c>
      <c r="C1248" s="218">
        <v>1.3</v>
      </c>
      <c r="D1248" s="211" t="s">
        <v>2474</v>
      </c>
    </row>
    <row r="1249" spans="2:4">
      <c r="B1249" s="210">
        <v>42605</v>
      </c>
      <c r="C1249" s="218">
        <v>32.51</v>
      </c>
      <c r="D1249" s="211" t="s">
        <v>2475</v>
      </c>
    </row>
    <row r="1250" spans="2:4">
      <c r="B1250" s="210">
        <v>42605</v>
      </c>
      <c r="C1250" s="218">
        <v>65.06</v>
      </c>
      <c r="D1250" s="211" t="s">
        <v>2476</v>
      </c>
    </row>
    <row r="1251" spans="2:4">
      <c r="B1251" s="210">
        <v>42607</v>
      </c>
      <c r="C1251" s="218">
        <v>80</v>
      </c>
      <c r="D1251" s="211" t="s">
        <v>2477</v>
      </c>
    </row>
    <row r="1252" spans="2:4">
      <c r="B1252" s="210">
        <v>42607</v>
      </c>
      <c r="C1252" s="218">
        <v>1.96</v>
      </c>
      <c r="D1252" s="211" t="s">
        <v>2478</v>
      </c>
    </row>
    <row r="1253" spans="2:4">
      <c r="B1253" s="210">
        <v>42607</v>
      </c>
      <c r="C1253" s="218">
        <v>20</v>
      </c>
      <c r="D1253" s="211" t="s">
        <v>2479</v>
      </c>
    </row>
    <row r="1254" spans="2:4">
      <c r="B1254" s="210">
        <v>42608</v>
      </c>
      <c r="C1254" s="218">
        <v>4</v>
      </c>
      <c r="D1254" s="211" t="s">
        <v>2480</v>
      </c>
    </row>
    <row r="1255" spans="2:4">
      <c r="B1255" s="210">
        <v>42608</v>
      </c>
      <c r="C1255" s="218">
        <v>2</v>
      </c>
      <c r="D1255" s="211" t="s">
        <v>2481</v>
      </c>
    </row>
    <row r="1256" spans="2:4">
      <c r="B1256" s="210">
        <v>42608</v>
      </c>
      <c r="C1256" s="218">
        <v>42</v>
      </c>
      <c r="D1256" s="211" t="s">
        <v>2482</v>
      </c>
    </row>
    <row r="1257" spans="2:4">
      <c r="B1257" s="210">
        <v>42608</v>
      </c>
      <c r="C1257" s="218">
        <v>18</v>
      </c>
      <c r="D1257" s="211" t="s">
        <v>2483</v>
      </c>
    </row>
    <row r="1258" spans="2:4">
      <c r="B1258" s="210">
        <v>42608</v>
      </c>
      <c r="C1258" s="218">
        <v>1.36</v>
      </c>
      <c r="D1258" s="211" t="s">
        <v>2484</v>
      </c>
    </row>
    <row r="1259" spans="2:4">
      <c r="B1259" s="210">
        <v>42608</v>
      </c>
      <c r="C1259" s="218">
        <v>455.02</v>
      </c>
      <c r="D1259" s="211" t="s">
        <v>2485</v>
      </c>
    </row>
    <row r="1260" spans="2:4">
      <c r="B1260" s="210">
        <v>42608</v>
      </c>
      <c r="C1260" s="218">
        <v>58.39</v>
      </c>
      <c r="D1260" s="211" t="s">
        <v>2486</v>
      </c>
    </row>
    <row r="1261" spans="2:4">
      <c r="B1261" s="210">
        <v>42609</v>
      </c>
      <c r="C1261" s="218">
        <v>27.81</v>
      </c>
      <c r="D1261" s="211" t="s">
        <v>2487</v>
      </c>
    </row>
    <row r="1262" spans="2:4">
      <c r="B1262" s="210">
        <v>42609</v>
      </c>
      <c r="C1262" s="218">
        <v>0.65</v>
      </c>
      <c r="D1262" s="211" t="s">
        <v>2005</v>
      </c>
    </row>
    <row r="1263" spans="2:4">
      <c r="B1263" s="210">
        <v>42609</v>
      </c>
      <c r="C1263" s="218">
        <v>0.65</v>
      </c>
      <c r="D1263" s="211" t="s">
        <v>1367</v>
      </c>
    </row>
    <row r="1264" spans="2:4">
      <c r="B1264" s="210">
        <v>42610</v>
      </c>
      <c r="C1264" s="218">
        <v>0.65</v>
      </c>
      <c r="D1264" s="211" t="s">
        <v>2005</v>
      </c>
    </row>
    <row r="1265" spans="2:4">
      <c r="B1265" s="210">
        <v>42610</v>
      </c>
      <c r="C1265" s="218">
        <v>0.65</v>
      </c>
      <c r="D1265" s="211" t="s">
        <v>1367</v>
      </c>
    </row>
    <row r="1266" spans="2:4">
      <c r="B1266" s="210">
        <v>42610</v>
      </c>
      <c r="C1266" s="218">
        <v>3.25</v>
      </c>
      <c r="D1266" s="211" t="s">
        <v>2488</v>
      </c>
    </row>
    <row r="1267" spans="2:4">
      <c r="B1267" s="192"/>
      <c r="C1267" s="186"/>
      <c r="D1267" s="185"/>
    </row>
    <row r="1268" spans="2:4">
      <c r="B1268" s="192"/>
      <c r="C1268" s="186"/>
      <c r="D1268" s="185"/>
    </row>
    <row r="1269" spans="2:4">
      <c r="B1269" s="192"/>
      <c r="C1269" s="186"/>
      <c r="D1269" s="185"/>
    </row>
    <row r="1270" spans="2:4">
      <c r="B1270" s="192"/>
      <c r="C1270" s="186"/>
      <c r="D1270" s="185"/>
    </row>
    <row r="1271" spans="2:4">
      <c r="B1271" s="192"/>
      <c r="C1271" s="186"/>
      <c r="D1271" s="185"/>
    </row>
    <row r="1272" spans="2:4">
      <c r="B1272" s="192"/>
      <c r="C1272" s="186"/>
      <c r="D1272" s="185"/>
    </row>
    <row r="1273" spans="2:4">
      <c r="B1273" s="192"/>
      <c r="C1273" s="186"/>
      <c r="D1273" s="185"/>
    </row>
    <row r="1274" spans="2:4">
      <c r="B1274" s="192"/>
      <c r="C1274" s="186"/>
      <c r="D1274" s="185"/>
    </row>
    <row r="1275" spans="2:4">
      <c r="B1275" s="192"/>
      <c r="C1275" s="186"/>
      <c r="D1275" s="185"/>
    </row>
    <row r="1276" spans="2:4">
      <c r="B1276" s="192"/>
      <c r="C1276" s="186"/>
      <c r="D1276" s="185"/>
    </row>
    <row r="1277" spans="2:4">
      <c r="B1277" s="192"/>
      <c r="C1277" s="186"/>
      <c r="D1277" s="185"/>
    </row>
    <row r="1278" spans="2:4">
      <c r="B1278" s="192"/>
      <c r="C1278" s="186"/>
      <c r="D1278" s="185"/>
    </row>
    <row r="1279" spans="2:4">
      <c r="B1279" s="192"/>
      <c r="C1279" s="186"/>
      <c r="D1279" s="185"/>
    </row>
    <row r="1280" spans="2:4">
      <c r="B1280" s="192"/>
      <c r="C1280" s="186"/>
      <c r="D1280" s="185"/>
    </row>
    <row r="1281" spans="2:4">
      <c r="B1281" s="192"/>
      <c r="C1281" s="186"/>
      <c r="D1281" s="185"/>
    </row>
    <row r="1282" spans="2:4">
      <c r="B1282" s="192"/>
      <c r="C1282" s="186"/>
      <c r="D1282" s="185"/>
    </row>
    <row r="1283" spans="2:4">
      <c r="B1283" s="192"/>
      <c r="C1283" s="186"/>
      <c r="D1283" s="185"/>
    </row>
    <row r="1284" spans="2:4">
      <c r="B1284" s="192"/>
      <c r="C1284" s="186"/>
      <c r="D1284" s="185"/>
    </row>
    <row r="1285" spans="2:4">
      <c r="B1285" s="192"/>
      <c r="C1285" s="186"/>
      <c r="D1285" s="185"/>
    </row>
    <row r="1286" spans="2:4">
      <c r="B1286" s="192"/>
      <c r="C1286" s="186"/>
      <c r="D1286" s="185"/>
    </row>
    <row r="1287" spans="2:4">
      <c r="B1287" s="192"/>
      <c r="C1287" s="186"/>
      <c r="D1287" s="185"/>
    </row>
    <row r="1288" spans="2:4">
      <c r="B1288" s="192"/>
      <c r="C1288" s="186"/>
      <c r="D1288" s="185"/>
    </row>
    <row r="1289" spans="2:4">
      <c r="B1289" s="192"/>
      <c r="C1289" s="186"/>
      <c r="D1289" s="185"/>
    </row>
    <row r="1290" spans="2:4">
      <c r="B1290" s="192"/>
      <c r="C1290" s="186"/>
      <c r="D1290" s="185"/>
    </row>
    <row r="1291" spans="2:4">
      <c r="B1291" s="192"/>
      <c r="C1291" s="186"/>
      <c r="D1291" s="185"/>
    </row>
    <row r="1292" spans="2:4">
      <c r="B1292" s="192"/>
      <c r="C1292" s="186"/>
      <c r="D1292" s="185"/>
    </row>
    <row r="1293" spans="2:4">
      <c r="B1293" s="192"/>
      <c r="C1293" s="186"/>
      <c r="D1293" s="185"/>
    </row>
    <row r="1294" spans="2:4">
      <c r="B1294" s="192"/>
      <c r="C1294" s="186"/>
      <c r="D1294" s="185"/>
    </row>
    <row r="1295" spans="2:4">
      <c r="B1295" s="192"/>
      <c r="C1295" s="186"/>
      <c r="D1295" s="185"/>
    </row>
    <row r="1296" spans="2:4">
      <c r="B1296" s="192"/>
      <c r="C1296" s="186"/>
      <c r="D1296" s="185"/>
    </row>
    <row r="1297" spans="2:4">
      <c r="B1297" s="192"/>
      <c r="C1297" s="186"/>
      <c r="D1297" s="185"/>
    </row>
    <row r="1298" spans="2:4">
      <c r="B1298" s="192"/>
      <c r="C1298" s="186"/>
      <c r="D1298" s="185"/>
    </row>
    <row r="1299" spans="2:4">
      <c r="B1299" s="192"/>
      <c r="C1299" s="186"/>
      <c r="D1299" s="185"/>
    </row>
    <row r="1300" spans="2:4">
      <c r="B1300" s="192"/>
      <c r="C1300" s="186"/>
      <c r="D1300" s="185"/>
    </row>
    <row r="1301" spans="2:4">
      <c r="B1301" s="192"/>
      <c r="C1301" s="186"/>
      <c r="D1301" s="185"/>
    </row>
    <row r="1302" spans="2:4">
      <c r="B1302" s="192"/>
      <c r="C1302" s="186"/>
      <c r="D1302" s="185"/>
    </row>
    <row r="1303" spans="2:4">
      <c r="B1303" s="192"/>
      <c r="C1303" s="186"/>
      <c r="D1303" s="185"/>
    </row>
    <row r="1304" spans="2:4">
      <c r="B1304" s="192"/>
      <c r="C1304" s="186"/>
      <c r="D1304" s="185"/>
    </row>
    <row r="1305" spans="2:4">
      <c r="B1305" s="192"/>
      <c r="C1305" s="186"/>
      <c r="D1305" s="185"/>
    </row>
    <row r="1306" spans="2:4">
      <c r="B1306" s="192"/>
      <c r="C1306" s="186"/>
      <c r="D1306" s="185"/>
    </row>
    <row r="1307" spans="2:4">
      <c r="B1307" s="192"/>
      <c r="C1307" s="186"/>
      <c r="D1307" s="185"/>
    </row>
    <row r="1308" spans="2:4">
      <c r="B1308" s="192"/>
      <c r="C1308" s="186"/>
      <c r="D1308" s="185"/>
    </row>
    <row r="1309" spans="2:4">
      <c r="B1309" s="192"/>
      <c r="C1309" s="186"/>
      <c r="D1309" s="185"/>
    </row>
    <row r="1310" spans="2:4">
      <c r="B1310" s="192"/>
      <c r="C1310" s="186"/>
      <c r="D1310" s="185"/>
    </row>
    <row r="1311" spans="2:4">
      <c r="B1311" s="192"/>
      <c r="C1311" s="186"/>
      <c r="D1311" s="185"/>
    </row>
    <row r="1312" spans="2:4">
      <c r="B1312" s="192"/>
      <c r="C1312" s="186"/>
      <c r="D1312" s="185"/>
    </row>
    <row r="1313" spans="2:4">
      <c r="B1313" s="192"/>
      <c r="C1313" s="186"/>
      <c r="D1313" s="185"/>
    </row>
    <row r="1314" spans="2:4">
      <c r="B1314" s="192"/>
      <c r="C1314" s="186"/>
      <c r="D1314" s="185"/>
    </row>
    <row r="1315" spans="2:4">
      <c r="B1315" s="192"/>
      <c r="C1315" s="186"/>
      <c r="D1315" s="185"/>
    </row>
    <row r="1316" spans="2:4">
      <c r="B1316" s="192"/>
      <c r="C1316" s="186"/>
      <c r="D1316" s="185"/>
    </row>
    <row r="1317" spans="2:4">
      <c r="B1317" s="192"/>
      <c r="C1317" s="186"/>
      <c r="D1317" s="185"/>
    </row>
    <row r="1318" spans="2:4">
      <c r="B1318" s="192"/>
      <c r="C1318" s="186"/>
      <c r="D1318" s="185"/>
    </row>
    <row r="1319" spans="2:4">
      <c r="B1319" s="192"/>
      <c r="C1319" s="186"/>
      <c r="D1319" s="185"/>
    </row>
    <row r="1320" spans="2:4">
      <c r="B1320" s="192"/>
      <c r="C1320" s="186"/>
      <c r="D1320" s="185"/>
    </row>
    <row r="1321" spans="2:4">
      <c r="B1321" s="192"/>
      <c r="C1321" s="186"/>
      <c r="D1321" s="185"/>
    </row>
    <row r="1322" spans="2:4">
      <c r="B1322" s="192"/>
      <c r="C1322" s="186"/>
      <c r="D1322" s="185"/>
    </row>
    <row r="1323" spans="2:4">
      <c r="B1323" s="192"/>
      <c r="C1323" s="186"/>
      <c r="D1323" s="185"/>
    </row>
    <row r="1324" spans="2:4">
      <c r="B1324" s="192"/>
      <c r="C1324" s="186"/>
      <c r="D1324" s="185"/>
    </row>
    <row r="1325" spans="2:4">
      <c r="B1325" s="192"/>
      <c r="C1325" s="186"/>
      <c r="D1325" s="185"/>
    </row>
    <row r="1326" spans="2:4">
      <c r="B1326" s="192"/>
      <c r="C1326" s="186"/>
      <c r="D1326" s="185"/>
    </row>
    <row r="1327" spans="2:4">
      <c r="B1327" s="192"/>
      <c r="C1327" s="186"/>
      <c r="D1327" s="185"/>
    </row>
    <row r="1328" spans="2:4">
      <c r="B1328" s="192"/>
      <c r="C1328" s="186"/>
      <c r="D1328" s="185"/>
    </row>
    <row r="1329" spans="2:4">
      <c r="B1329" s="192"/>
      <c r="C1329" s="186"/>
      <c r="D1329" s="185"/>
    </row>
    <row r="1330" spans="2:4">
      <c r="B1330" s="192"/>
      <c r="C1330" s="186"/>
      <c r="D1330" s="185"/>
    </row>
    <row r="1331" spans="2:4">
      <c r="B1331" s="192"/>
      <c r="C1331" s="186"/>
      <c r="D1331" s="185"/>
    </row>
    <row r="1332" spans="2:4">
      <c r="B1332" s="192"/>
      <c r="C1332" s="186"/>
      <c r="D1332" s="185"/>
    </row>
    <row r="1333" spans="2:4">
      <c r="B1333" s="192"/>
      <c r="C1333" s="186"/>
      <c r="D1333" s="185"/>
    </row>
    <row r="1334" spans="2:4">
      <c r="B1334" s="192"/>
      <c r="C1334" s="186"/>
      <c r="D1334" s="185"/>
    </row>
    <row r="1335" spans="2:4">
      <c r="B1335" s="192"/>
      <c r="C1335" s="186"/>
      <c r="D1335" s="185"/>
    </row>
    <row r="1336" spans="2:4">
      <c r="B1336" s="192"/>
      <c r="C1336" s="186"/>
      <c r="D1336" s="185"/>
    </row>
    <row r="1337" spans="2:4">
      <c r="B1337" s="192"/>
      <c r="C1337" s="186"/>
      <c r="D1337" s="185"/>
    </row>
    <row r="1338" spans="2:4">
      <c r="B1338" s="192"/>
      <c r="C1338" s="186"/>
      <c r="D1338" s="185"/>
    </row>
    <row r="1339" spans="2:4">
      <c r="B1339" s="192"/>
      <c r="C1339" s="186"/>
      <c r="D1339" s="185"/>
    </row>
    <row r="1340" spans="2:4">
      <c r="B1340" s="192"/>
      <c r="C1340" s="186"/>
      <c r="D1340" s="185"/>
    </row>
    <row r="1341" spans="2:4">
      <c r="B1341" s="192"/>
      <c r="C1341" s="186"/>
      <c r="D1341" s="185"/>
    </row>
    <row r="1342" spans="2:4">
      <c r="B1342" s="192"/>
      <c r="C1342" s="186"/>
      <c r="D1342" s="185"/>
    </row>
    <row r="1343" spans="2:4">
      <c r="B1343" s="192"/>
      <c r="C1343" s="186"/>
      <c r="D1343" s="185"/>
    </row>
    <row r="1344" spans="2:4">
      <c r="B1344" s="192"/>
      <c r="C1344" s="186"/>
      <c r="D1344" s="185"/>
    </row>
    <row r="1345" spans="2:4">
      <c r="B1345" s="192"/>
      <c r="C1345" s="186"/>
      <c r="D1345" s="185"/>
    </row>
    <row r="1346" spans="2:4">
      <c r="B1346" s="192"/>
      <c r="C1346" s="186"/>
      <c r="D1346" s="185"/>
    </row>
    <row r="1347" spans="2:4">
      <c r="B1347" s="192"/>
      <c r="C1347" s="186"/>
      <c r="D1347" s="185"/>
    </row>
    <row r="1348" spans="2:4">
      <c r="B1348" s="192"/>
      <c r="C1348" s="186"/>
      <c r="D1348" s="185"/>
    </row>
    <row r="1349" spans="2:4">
      <c r="B1349" s="192"/>
      <c r="C1349" s="186"/>
      <c r="D1349" s="185"/>
    </row>
    <row r="1350" spans="2:4">
      <c r="B1350" s="192"/>
      <c r="C1350" s="186"/>
      <c r="D1350" s="185"/>
    </row>
    <row r="1351" spans="2:4">
      <c r="B1351" s="192"/>
      <c r="C1351" s="186"/>
      <c r="D1351" s="185"/>
    </row>
    <row r="1352" spans="2:4">
      <c r="B1352" s="192"/>
      <c r="C1352" s="186"/>
      <c r="D1352" s="185"/>
    </row>
    <row r="1353" spans="2:4">
      <c r="B1353" s="192"/>
      <c r="C1353" s="186"/>
      <c r="D1353" s="185"/>
    </row>
    <row r="1354" spans="2:4">
      <c r="B1354" s="192"/>
      <c r="C1354" s="186"/>
      <c r="D1354" s="185"/>
    </row>
    <row r="1355" spans="2:4">
      <c r="B1355" s="192"/>
      <c r="C1355" s="186"/>
      <c r="D1355" s="185"/>
    </row>
    <row r="1356" spans="2:4">
      <c r="B1356" s="192"/>
      <c r="C1356" s="186"/>
      <c r="D1356" s="185"/>
    </row>
    <row r="1357" spans="2:4">
      <c r="B1357" s="192"/>
      <c r="C1357" s="186"/>
      <c r="D1357" s="185"/>
    </row>
    <row r="1358" spans="2:4">
      <c r="B1358" s="192"/>
      <c r="C1358" s="186"/>
      <c r="D1358" s="185"/>
    </row>
    <row r="1359" spans="2:4">
      <c r="B1359" s="192"/>
      <c r="C1359" s="186"/>
      <c r="D1359" s="185"/>
    </row>
    <row r="1360" spans="2:4">
      <c r="B1360" s="192"/>
      <c r="C1360" s="186"/>
      <c r="D1360" s="185"/>
    </row>
    <row r="1361" spans="2:4">
      <c r="B1361" s="192"/>
      <c r="C1361" s="186"/>
      <c r="D1361" s="185"/>
    </row>
    <row r="1362" spans="2:4">
      <c r="B1362" s="192"/>
      <c r="C1362" s="186"/>
      <c r="D1362" s="185"/>
    </row>
    <row r="1363" spans="2:4">
      <c r="B1363" s="192"/>
      <c r="C1363" s="186"/>
      <c r="D1363" s="185"/>
    </row>
    <row r="1364" spans="2:4">
      <c r="B1364" s="192"/>
      <c r="C1364" s="186"/>
      <c r="D1364" s="185"/>
    </row>
    <row r="1365" spans="2:4">
      <c r="B1365" s="192"/>
      <c r="C1365" s="186"/>
      <c r="D1365" s="185"/>
    </row>
    <row r="1366" spans="2:4">
      <c r="B1366" s="192"/>
      <c r="C1366" s="186"/>
      <c r="D1366" s="185"/>
    </row>
    <row r="1367" spans="2:4">
      <c r="B1367" s="192"/>
      <c r="C1367" s="186"/>
      <c r="D1367" s="185"/>
    </row>
    <row r="1368" spans="2:4">
      <c r="B1368" s="192"/>
      <c r="C1368" s="186"/>
      <c r="D1368" s="185"/>
    </row>
    <row r="1369" spans="2:4">
      <c r="B1369" s="192"/>
      <c r="C1369" s="186"/>
      <c r="D1369" s="185"/>
    </row>
    <row r="1370" spans="2:4">
      <c r="B1370" s="192"/>
      <c r="C1370" s="186"/>
      <c r="D1370" s="185"/>
    </row>
    <row r="1371" spans="2:4">
      <c r="B1371" s="192"/>
      <c r="C1371" s="186"/>
      <c r="D1371" s="185"/>
    </row>
    <row r="1372" spans="2:4">
      <c r="B1372" s="192"/>
      <c r="C1372" s="186"/>
      <c r="D1372" s="185"/>
    </row>
    <row r="1373" spans="2:4">
      <c r="B1373" s="192"/>
      <c r="C1373" s="186"/>
      <c r="D1373" s="185"/>
    </row>
    <row r="1374" spans="2:4">
      <c r="B1374" s="192"/>
      <c r="C1374" s="186"/>
      <c r="D1374" s="185"/>
    </row>
    <row r="1375" spans="2:4">
      <c r="B1375" s="192"/>
      <c r="C1375" s="186"/>
      <c r="D1375" s="185"/>
    </row>
    <row r="1376" spans="2:4">
      <c r="B1376" s="192"/>
      <c r="C1376" s="186"/>
      <c r="D1376" s="185"/>
    </row>
    <row r="1377" spans="2:4">
      <c r="B1377" s="192"/>
      <c r="C1377" s="186"/>
      <c r="D1377" s="185"/>
    </row>
    <row r="1378" spans="2:4">
      <c r="B1378" s="192"/>
      <c r="C1378" s="186"/>
      <c r="D1378" s="185"/>
    </row>
    <row r="1379" spans="2:4">
      <c r="B1379" s="192"/>
      <c r="C1379" s="186"/>
      <c r="D1379" s="185"/>
    </row>
    <row r="1380" spans="2:4">
      <c r="B1380" s="192"/>
      <c r="C1380" s="186"/>
      <c r="D1380" s="185"/>
    </row>
    <row r="1381" spans="2:4">
      <c r="B1381" s="192"/>
      <c r="C1381" s="186"/>
      <c r="D1381" s="185"/>
    </row>
    <row r="1382" spans="2:4">
      <c r="B1382" s="192"/>
      <c r="C1382" s="186"/>
      <c r="D1382" s="185"/>
    </row>
    <row r="1383" spans="2:4">
      <c r="B1383" s="192"/>
      <c r="C1383" s="186"/>
      <c r="D1383" s="185"/>
    </row>
    <row r="1384" spans="2:4">
      <c r="B1384" s="192"/>
      <c r="C1384" s="186"/>
      <c r="D1384" s="185"/>
    </row>
    <row r="1385" spans="2:4">
      <c r="B1385" s="192"/>
      <c r="C1385" s="186"/>
      <c r="D1385" s="185"/>
    </row>
    <row r="1386" spans="2:4">
      <c r="B1386" s="192"/>
      <c r="C1386" s="186"/>
      <c r="D1386" s="185"/>
    </row>
    <row r="1387" spans="2:4">
      <c r="B1387" s="192"/>
      <c r="C1387" s="186"/>
      <c r="D1387" s="185"/>
    </row>
    <row r="1388" spans="2:4">
      <c r="B1388" s="192"/>
      <c r="C1388" s="186"/>
      <c r="D1388" s="185"/>
    </row>
    <row r="1389" spans="2:4">
      <c r="B1389" s="192"/>
      <c r="C1389" s="186"/>
      <c r="D1389" s="185"/>
    </row>
    <row r="1390" spans="2:4">
      <c r="B1390" s="192"/>
      <c r="C1390" s="186"/>
      <c r="D1390" s="185"/>
    </row>
    <row r="1391" spans="2:4">
      <c r="B1391" s="192"/>
      <c r="C1391" s="186"/>
      <c r="D1391" s="185"/>
    </row>
    <row r="1392" spans="2:4">
      <c r="B1392" s="192"/>
      <c r="C1392" s="186"/>
      <c r="D1392" s="185"/>
    </row>
    <row r="1393" spans="2:4">
      <c r="B1393" s="192"/>
      <c r="C1393" s="186"/>
      <c r="D1393" s="185"/>
    </row>
    <row r="1394" spans="2:4">
      <c r="B1394" s="192"/>
      <c r="C1394" s="186"/>
      <c r="D1394" s="185"/>
    </row>
    <row r="1395" spans="2:4">
      <c r="B1395" s="192"/>
      <c r="C1395" s="186"/>
      <c r="D1395" s="185"/>
    </row>
    <row r="1396" spans="2:4">
      <c r="B1396" s="192"/>
      <c r="C1396" s="186"/>
      <c r="D1396" s="185"/>
    </row>
    <row r="1397" spans="2:4">
      <c r="B1397" s="192"/>
      <c r="C1397" s="186"/>
      <c r="D1397" s="185"/>
    </row>
    <row r="1398" spans="2:4">
      <c r="B1398" s="192"/>
      <c r="C1398" s="186"/>
      <c r="D1398" s="185"/>
    </row>
    <row r="1399" spans="2:4">
      <c r="B1399" s="192"/>
      <c r="C1399" s="186"/>
      <c r="D1399" s="185"/>
    </row>
    <row r="1400" spans="2:4">
      <c r="B1400" s="192"/>
      <c r="C1400" s="186"/>
      <c r="D1400" s="185"/>
    </row>
    <row r="1401" spans="2:4">
      <c r="B1401" s="192"/>
      <c r="C1401" s="186"/>
      <c r="D1401" s="185"/>
    </row>
    <row r="1402" spans="2:4">
      <c r="B1402" s="192"/>
      <c r="C1402" s="186"/>
      <c r="D1402" s="185"/>
    </row>
    <row r="1403" spans="2:4">
      <c r="B1403" s="192"/>
      <c r="C1403" s="186"/>
      <c r="D1403" s="185"/>
    </row>
    <row r="1404" spans="2:4">
      <c r="B1404" s="192"/>
      <c r="C1404" s="186"/>
      <c r="D1404" s="185"/>
    </row>
    <row r="1405" spans="2:4">
      <c r="B1405" s="192"/>
      <c r="C1405" s="186"/>
      <c r="D1405" s="185"/>
    </row>
    <row r="1406" spans="2:4">
      <c r="B1406" s="192"/>
      <c r="C1406" s="186"/>
      <c r="D1406" s="185"/>
    </row>
    <row r="1407" spans="2:4">
      <c r="B1407" s="192"/>
      <c r="C1407" s="186"/>
      <c r="D1407" s="185"/>
    </row>
    <row r="1408" spans="2:4">
      <c r="B1408" s="192"/>
      <c r="C1408" s="186"/>
      <c r="D1408" s="185"/>
    </row>
    <row r="1409" spans="2:4">
      <c r="B1409" s="192"/>
      <c r="C1409" s="186"/>
      <c r="D1409" s="185"/>
    </row>
    <row r="1410" spans="2:4">
      <c r="B1410" s="192"/>
      <c r="C1410" s="186"/>
      <c r="D1410" s="185"/>
    </row>
    <row r="1411" spans="2:4">
      <c r="B1411" s="192"/>
      <c r="C1411" s="186"/>
      <c r="D1411" s="185"/>
    </row>
    <row r="1412" spans="2:4">
      <c r="B1412" s="192"/>
      <c r="C1412" s="186"/>
      <c r="D1412" s="185"/>
    </row>
    <row r="1413" spans="2:4">
      <c r="B1413" s="192"/>
      <c r="C1413" s="186"/>
      <c r="D1413" s="185"/>
    </row>
    <row r="1414" spans="2:4">
      <c r="B1414" s="192"/>
      <c r="C1414" s="186"/>
      <c r="D1414" s="185"/>
    </row>
    <row r="1415" spans="2:4">
      <c r="B1415" s="192"/>
      <c r="C1415" s="186"/>
      <c r="D1415" s="185"/>
    </row>
    <row r="1416" spans="2:4">
      <c r="B1416" s="192"/>
      <c r="C1416" s="186"/>
      <c r="D1416" s="185"/>
    </row>
    <row r="1417" spans="2:4">
      <c r="B1417" s="192"/>
      <c r="C1417" s="186"/>
      <c r="D1417" s="185"/>
    </row>
    <row r="1418" spans="2:4">
      <c r="B1418" s="192"/>
      <c r="C1418" s="186"/>
      <c r="D1418" s="185"/>
    </row>
    <row r="1419" spans="2:4">
      <c r="B1419" s="192"/>
      <c r="C1419" s="186"/>
      <c r="D1419" s="185"/>
    </row>
    <row r="1420" spans="2:4">
      <c r="B1420" s="192"/>
      <c r="C1420" s="186"/>
      <c r="D1420" s="185"/>
    </row>
    <row r="1421" spans="2:4">
      <c r="B1421" s="192"/>
      <c r="C1421" s="186"/>
      <c r="D1421" s="185"/>
    </row>
    <row r="1422" spans="2:4">
      <c r="B1422" s="192"/>
      <c r="C1422" s="186"/>
      <c r="D1422" s="185"/>
    </row>
    <row r="1423" spans="2:4">
      <c r="B1423" s="192"/>
      <c r="C1423" s="186"/>
      <c r="D1423" s="185"/>
    </row>
    <row r="1424" spans="2:4">
      <c r="B1424" s="192"/>
      <c r="C1424" s="186"/>
      <c r="D1424" s="185"/>
    </row>
    <row r="1425" spans="2:4">
      <c r="B1425" s="192"/>
      <c r="C1425" s="186"/>
      <c r="D1425" s="185"/>
    </row>
    <row r="1426" spans="2:4">
      <c r="B1426" s="192"/>
      <c r="C1426" s="186"/>
      <c r="D1426" s="185"/>
    </row>
    <row r="1427" spans="2:4">
      <c r="B1427" s="192"/>
      <c r="C1427" s="186"/>
      <c r="D1427" s="185"/>
    </row>
    <row r="1428" spans="2:4">
      <c r="B1428" s="192"/>
      <c r="C1428" s="186"/>
      <c r="D1428" s="185"/>
    </row>
    <row r="1429" spans="2:4">
      <c r="B1429" s="192"/>
      <c r="C1429" s="186"/>
      <c r="D1429" s="185"/>
    </row>
    <row r="1430" spans="2:4">
      <c r="B1430" s="192"/>
      <c r="C1430" s="186"/>
      <c r="D1430" s="185"/>
    </row>
    <row r="1431" spans="2:4">
      <c r="B1431" s="192"/>
      <c r="C1431" s="186"/>
      <c r="D1431" s="185"/>
    </row>
    <row r="1432" spans="2:4">
      <c r="B1432" s="192"/>
      <c r="C1432" s="186"/>
      <c r="D1432" s="185"/>
    </row>
    <row r="1433" spans="2:4">
      <c r="B1433" s="192"/>
      <c r="C1433" s="186"/>
      <c r="D1433" s="185"/>
    </row>
    <row r="1434" spans="2:4">
      <c r="B1434" s="192"/>
      <c r="C1434" s="186"/>
      <c r="D1434" s="185"/>
    </row>
    <row r="1435" spans="2:4">
      <c r="B1435" s="192"/>
      <c r="C1435" s="186"/>
      <c r="D1435" s="185"/>
    </row>
    <row r="1436" spans="2:4">
      <c r="B1436" s="192"/>
      <c r="C1436" s="186"/>
      <c r="D1436" s="185"/>
    </row>
    <row r="1437" spans="2:4">
      <c r="B1437" s="192"/>
      <c r="C1437" s="186"/>
      <c r="D1437" s="185"/>
    </row>
    <row r="1438" spans="2:4">
      <c r="B1438" s="192"/>
      <c r="C1438" s="186"/>
      <c r="D1438" s="185"/>
    </row>
    <row r="1439" spans="2:4">
      <c r="B1439" s="192"/>
      <c r="C1439" s="186"/>
      <c r="D1439" s="185"/>
    </row>
    <row r="1440" spans="2:4">
      <c r="B1440" s="192"/>
      <c r="C1440" s="186"/>
      <c r="D1440" s="185"/>
    </row>
    <row r="1441" spans="2:4">
      <c r="B1441" s="192"/>
      <c r="C1441" s="186"/>
      <c r="D1441" s="185"/>
    </row>
    <row r="1442" spans="2:4">
      <c r="B1442" s="192"/>
      <c r="C1442" s="186"/>
      <c r="D1442" s="185"/>
    </row>
    <row r="1443" spans="2:4">
      <c r="B1443" s="192"/>
      <c r="C1443" s="186"/>
      <c r="D1443" s="185"/>
    </row>
    <row r="1444" spans="2:4">
      <c r="B1444" s="192"/>
      <c r="C1444" s="186"/>
      <c r="D1444" s="185"/>
    </row>
    <row r="1445" spans="2:4">
      <c r="B1445" s="192"/>
      <c r="C1445" s="186"/>
      <c r="D1445" s="185"/>
    </row>
    <row r="1446" spans="2:4">
      <c r="B1446" s="192"/>
      <c r="C1446" s="186"/>
      <c r="D1446" s="185"/>
    </row>
    <row r="1447" spans="2:4">
      <c r="B1447" s="192"/>
      <c r="C1447" s="186"/>
      <c r="D1447" s="185"/>
    </row>
    <row r="1448" spans="2:4">
      <c r="B1448" s="192"/>
      <c r="C1448" s="186"/>
      <c r="D1448" s="185"/>
    </row>
    <row r="1449" spans="2:4">
      <c r="B1449" s="192"/>
      <c r="C1449" s="186"/>
      <c r="D1449" s="185"/>
    </row>
    <row r="1450" spans="2:4">
      <c r="B1450" s="192"/>
      <c r="C1450" s="186"/>
      <c r="D1450" s="185"/>
    </row>
    <row r="1451" spans="2:4">
      <c r="B1451" s="192"/>
      <c r="C1451" s="186"/>
      <c r="D1451" s="185"/>
    </row>
    <row r="1452" spans="2:4">
      <c r="B1452" s="192"/>
      <c r="C1452" s="186"/>
      <c r="D1452" s="185"/>
    </row>
    <row r="1453" spans="2:4">
      <c r="B1453" s="192"/>
      <c r="C1453" s="186"/>
      <c r="D1453" s="185"/>
    </row>
    <row r="1454" spans="2:4">
      <c r="B1454" s="192"/>
      <c r="C1454" s="186"/>
      <c r="D1454" s="185"/>
    </row>
    <row r="1455" spans="2:4">
      <c r="B1455" s="192"/>
      <c r="C1455" s="186"/>
      <c r="D1455" s="185"/>
    </row>
    <row r="1456" spans="2:4">
      <c r="B1456" s="192"/>
      <c r="C1456" s="186"/>
      <c r="D1456" s="185"/>
    </row>
    <row r="1457" spans="2:4">
      <c r="B1457" s="192"/>
      <c r="C1457" s="186"/>
      <c r="D1457" s="185"/>
    </row>
    <row r="1458" spans="2:4">
      <c r="B1458" s="192"/>
      <c r="C1458" s="186"/>
      <c r="D1458" s="185"/>
    </row>
    <row r="1459" spans="2:4">
      <c r="B1459" s="192"/>
      <c r="C1459" s="186"/>
      <c r="D1459" s="185"/>
    </row>
    <row r="1460" spans="2:4">
      <c r="B1460" s="192"/>
      <c r="C1460" s="186"/>
      <c r="D1460" s="185"/>
    </row>
    <row r="1461" spans="2:4">
      <c r="B1461" s="192"/>
      <c r="C1461" s="186"/>
      <c r="D1461" s="185"/>
    </row>
    <row r="1462" spans="2:4">
      <c r="B1462" s="192"/>
      <c r="C1462" s="186"/>
      <c r="D1462" s="185"/>
    </row>
    <row r="1463" spans="2:4">
      <c r="B1463" s="192"/>
      <c r="C1463" s="186"/>
      <c r="D1463" s="185"/>
    </row>
    <row r="1464" spans="2:4">
      <c r="B1464" s="192"/>
      <c r="C1464" s="186"/>
      <c r="D1464" s="185"/>
    </row>
    <row r="1465" spans="2:4">
      <c r="B1465" s="192"/>
      <c r="C1465" s="186"/>
      <c r="D1465" s="185"/>
    </row>
    <row r="1466" spans="2:4">
      <c r="B1466" s="192"/>
      <c r="C1466" s="186"/>
      <c r="D1466" s="185"/>
    </row>
    <row r="1467" spans="2:4">
      <c r="B1467" s="192"/>
      <c r="C1467" s="186"/>
      <c r="D1467" s="185"/>
    </row>
    <row r="1468" spans="2:4">
      <c r="B1468" s="192"/>
      <c r="C1468" s="186"/>
      <c r="D1468" s="185"/>
    </row>
    <row r="1469" spans="2:4">
      <c r="B1469" s="192"/>
      <c r="C1469" s="186"/>
      <c r="D1469" s="185"/>
    </row>
    <row r="1470" spans="2:4">
      <c r="B1470" s="192"/>
      <c r="C1470" s="186"/>
      <c r="D1470" s="185"/>
    </row>
    <row r="1471" spans="2:4">
      <c r="B1471" s="192"/>
      <c r="C1471" s="186"/>
      <c r="D1471" s="185"/>
    </row>
    <row r="1472" spans="2:4">
      <c r="B1472" s="192"/>
      <c r="C1472" s="186"/>
      <c r="D1472" s="185"/>
    </row>
    <row r="1473" spans="2:4">
      <c r="B1473" s="192"/>
      <c r="C1473" s="186"/>
      <c r="D1473" s="185"/>
    </row>
    <row r="1474" spans="2:4">
      <c r="B1474" s="192"/>
      <c r="C1474" s="186"/>
      <c r="D1474" s="185"/>
    </row>
    <row r="1475" spans="2:4">
      <c r="B1475" s="192"/>
      <c r="C1475" s="186"/>
      <c r="D1475" s="185"/>
    </row>
    <row r="1476" spans="2:4">
      <c r="B1476" s="192"/>
      <c r="C1476" s="186"/>
      <c r="D1476" s="185"/>
    </row>
    <row r="1477" spans="2:4">
      <c r="B1477" s="192"/>
      <c r="C1477" s="186"/>
      <c r="D1477" s="185"/>
    </row>
    <row r="1478" spans="2:4">
      <c r="B1478" s="192"/>
      <c r="C1478" s="186"/>
      <c r="D1478" s="185"/>
    </row>
    <row r="1479" spans="2:4">
      <c r="B1479" s="192"/>
      <c r="C1479" s="191"/>
      <c r="D1479" s="197"/>
    </row>
    <row r="1480" spans="2:4">
      <c r="B1480" s="192"/>
      <c r="C1480" s="186"/>
      <c r="D1480" s="185"/>
    </row>
    <row r="1481" spans="2:4">
      <c r="B1481" s="192"/>
      <c r="C1481" s="186"/>
      <c r="D1481" s="185"/>
    </row>
    <row r="1482" spans="2:4">
      <c r="B1482" s="192"/>
      <c r="C1482" s="186"/>
      <c r="D1482" s="185"/>
    </row>
    <row r="1483" spans="2:4">
      <c r="B1483" s="192"/>
      <c r="C1483" s="186"/>
      <c r="D1483" s="185"/>
    </row>
    <row r="1484" spans="2:4">
      <c r="B1484" s="192"/>
      <c r="C1484" s="186"/>
      <c r="D1484" s="185"/>
    </row>
    <row r="1485" spans="2:4">
      <c r="B1485" s="192"/>
      <c r="C1485" s="186"/>
      <c r="D1485" s="185"/>
    </row>
    <row r="1486" spans="2:4">
      <c r="B1486" s="192"/>
      <c r="C1486" s="186"/>
      <c r="D1486" s="185"/>
    </row>
    <row r="1487" spans="2:4">
      <c r="B1487" s="192"/>
      <c r="C1487" s="186"/>
      <c r="D1487" s="185"/>
    </row>
    <row r="1488" spans="2:4">
      <c r="B1488" s="192"/>
      <c r="C1488" s="186"/>
      <c r="D1488" s="185"/>
    </row>
    <row r="1489" spans="2:4">
      <c r="B1489" s="192"/>
      <c r="C1489" s="186"/>
      <c r="D1489" s="185"/>
    </row>
    <row r="1490" spans="2:4">
      <c r="B1490" s="192"/>
      <c r="C1490" s="186"/>
      <c r="D1490" s="185"/>
    </row>
    <row r="1491" spans="2:4">
      <c r="B1491" s="192"/>
      <c r="C1491" s="186"/>
      <c r="D1491" s="185"/>
    </row>
    <row r="1492" spans="2:4">
      <c r="B1492" s="192"/>
      <c r="C1492" s="186"/>
      <c r="D1492" s="185"/>
    </row>
    <row r="1493" spans="2:4">
      <c r="B1493" s="192"/>
      <c r="C1493" s="186"/>
      <c r="D1493" s="185"/>
    </row>
    <row r="1494" spans="2:4">
      <c r="B1494" s="192"/>
      <c r="C1494" s="186"/>
      <c r="D1494" s="185"/>
    </row>
    <row r="1495" spans="2:4">
      <c r="B1495" s="192"/>
      <c r="C1495" s="186"/>
      <c r="D1495" s="185"/>
    </row>
    <row r="1496" spans="2:4">
      <c r="B1496" s="192"/>
      <c r="C1496" s="186"/>
      <c r="D1496" s="185"/>
    </row>
    <row r="1497" spans="2:4">
      <c r="B1497" s="192"/>
      <c r="C1497" s="186"/>
      <c r="D1497" s="185"/>
    </row>
    <row r="1498" spans="2:4">
      <c r="B1498" s="192"/>
      <c r="C1498" s="186"/>
      <c r="D1498" s="185"/>
    </row>
    <row r="1499" spans="2:4">
      <c r="B1499" s="192"/>
      <c r="C1499" s="186"/>
      <c r="D1499" s="185"/>
    </row>
    <row r="1500" spans="2:4">
      <c r="B1500" s="192"/>
      <c r="C1500" s="186"/>
      <c r="D1500" s="185"/>
    </row>
    <row r="1501" spans="2:4">
      <c r="B1501" s="192"/>
      <c r="C1501" s="186"/>
      <c r="D1501" s="185"/>
    </row>
    <row r="1502" spans="2:4">
      <c r="B1502" s="192"/>
      <c r="C1502" s="186"/>
      <c r="D1502" s="185"/>
    </row>
    <row r="1503" spans="2:4">
      <c r="B1503" s="192"/>
      <c r="C1503" s="186"/>
      <c r="D1503" s="185"/>
    </row>
    <row r="1504" spans="2:4">
      <c r="B1504" s="192"/>
      <c r="C1504" s="186"/>
      <c r="D1504" s="185"/>
    </row>
    <row r="1505" spans="2:4">
      <c r="B1505" s="192"/>
      <c r="C1505" s="186"/>
      <c r="D1505" s="185"/>
    </row>
    <row r="1506" spans="2:4">
      <c r="B1506" s="192"/>
      <c r="C1506" s="186"/>
      <c r="D1506" s="185"/>
    </row>
    <row r="1507" spans="2:4">
      <c r="B1507" s="192"/>
      <c r="C1507" s="186"/>
      <c r="D1507" s="185"/>
    </row>
    <row r="1508" spans="2:4">
      <c r="B1508" s="192"/>
      <c r="C1508" s="186"/>
      <c r="D1508" s="185"/>
    </row>
    <row r="1509" spans="2:4">
      <c r="B1509" s="192"/>
      <c r="C1509" s="186"/>
      <c r="D1509" s="185"/>
    </row>
    <row r="1510" spans="2:4">
      <c r="B1510" s="192"/>
      <c r="C1510" s="186"/>
      <c r="D1510" s="185"/>
    </row>
    <row r="1511" spans="2:4">
      <c r="B1511" s="192"/>
      <c r="C1511" s="186"/>
      <c r="D1511" s="185"/>
    </row>
    <row r="1512" spans="2:4">
      <c r="B1512" s="192"/>
      <c r="C1512" s="186"/>
      <c r="D1512" s="185"/>
    </row>
    <row r="1513" spans="2:4">
      <c r="B1513" s="192"/>
      <c r="C1513" s="186"/>
      <c r="D1513" s="185"/>
    </row>
    <row r="1514" spans="2:4">
      <c r="B1514" s="192"/>
      <c r="C1514" s="186"/>
      <c r="D1514" s="185"/>
    </row>
    <row r="1515" spans="2:4">
      <c r="B1515" s="192"/>
      <c r="C1515" s="186"/>
      <c r="D1515" s="185"/>
    </row>
    <row r="1516" spans="2:4">
      <c r="B1516" s="192"/>
      <c r="C1516" s="186"/>
      <c r="D1516" s="185"/>
    </row>
    <row r="1517" spans="2:4">
      <c r="B1517" s="192"/>
      <c r="C1517" s="186"/>
      <c r="D1517" s="185"/>
    </row>
    <row r="1518" spans="2:4">
      <c r="B1518" s="192"/>
      <c r="C1518" s="186"/>
      <c r="D1518" s="185"/>
    </row>
    <row r="1519" spans="2:4">
      <c r="B1519" s="192"/>
      <c r="C1519" s="186"/>
      <c r="D1519" s="185"/>
    </row>
    <row r="1520" spans="2:4">
      <c r="B1520" s="192"/>
      <c r="C1520" s="186"/>
      <c r="D1520" s="185"/>
    </row>
    <row r="1521" spans="2:4">
      <c r="B1521" s="192"/>
      <c r="C1521" s="186"/>
      <c r="D1521" s="185"/>
    </row>
    <row r="1522" spans="2:4">
      <c r="B1522" s="192"/>
      <c r="C1522" s="186"/>
      <c r="D1522" s="185"/>
    </row>
    <row r="1523" spans="2:4">
      <c r="B1523" s="192"/>
      <c r="C1523" s="186"/>
      <c r="D1523" s="185"/>
    </row>
    <row r="1524" spans="2:4">
      <c r="B1524" s="192"/>
      <c r="C1524" s="186"/>
      <c r="D1524" s="185"/>
    </row>
    <row r="1525" spans="2:4">
      <c r="B1525" s="192"/>
      <c r="C1525" s="186"/>
      <c r="D1525" s="185"/>
    </row>
    <row r="1526" spans="2:4">
      <c r="B1526" s="192"/>
      <c r="C1526" s="186"/>
      <c r="D1526" s="185"/>
    </row>
    <row r="1527" spans="2:4">
      <c r="B1527" s="192"/>
      <c r="C1527" s="186"/>
      <c r="D1527" s="185"/>
    </row>
    <row r="1528" spans="2:4">
      <c r="B1528" s="192"/>
      <c r="C1528" s="186"/>
      <c r="D1528" s="185"/>
    </row>
    <row r="1529" spans="2:4">
      <c r="B1529" s="192"/>
      <c r="C1529" s="186"/>
      <c r="D1529" s="185"/>
    </row>
    <row r="1530" spans="2:4">
      <c r="B1530" s="192"/>
      <c r="C1530" s="186"/>
      <c r="D1530" s="185"/>
    </row>
    <row r="1531" spans="2:4">
      <c r="B1531" s="192"/>
      <c r="C1531" s="186"/>
      <c r="D1531" s="185"/>
    </row>
    <row r="1532" spans="2:4">
      <c r="B1532" s="192"/>
      <c r="C1532" s="186"/>
      <c r="D1532" s="185"/>
    </row>
    <row r="1533" spans="2:4">
      <c r="B1533" s="192"/>
      <c r="C1533" s="186"/>
      <c r="D1533" s="185"/>
    </row>
    <row r="1534" spans="2:4">
      <c r="B1534" s="192"/>
      <c r="C1534" s="186"/>
      <c r="D1534" s="185"/>
    </row>
    <row r="1535" spans="2:4">
      <c r="B1535" s="192"/>
      <c r="C1535" s="186"/>
      <c r="D1535" s="185"/>
    </row>
    <row r="1536" spans="2:4">
      <c r="B1536" s="192"/>
      <c r="C1536" s="186"/>
      <c r="D1536" s="185"/>
    </row>
    <row r="1537" spans="2:4">
      <c r="B1537" s="192"/>
      <c r="C1537" s="186"/>
      <c r="D1537" s="185"/>
    </row>
    <row r="1538" spans="2:4">
      <c r="B1538" s="192"/>
      <c r="C1538" s="186"/>
      <c r="D1538" s="185"/>
    </row>
    <row r="1539" spans="2:4">
      <c r="B1539" s="192"/>
      <c r="C1539" s="186"/>
      <c r="D1539" s="185"/>
    </row>
    <row r="1540" spans="2:4">
      <c r="B1540" s="192"/>
      <c r="C1540" s="186"/>
      <c r="D1540" s="185"/>
    </row>
    <row r="1541" spans="2:4">
      <c r="B1541" s="192"/>
      <c r="C1541" s="186"/>
      <c r="D1541" s="185"/>
    </row>
    <row r="1542" spans="2:4">
      <c r="B1542" s="192"/>
      <c r="C1542" s="186"/>
      <c r="D1542" s="185"/>
    </row>
    <row r="1543" spans="2:4">
      <c r="B1543" s="192"/>
      <c r="C1543" s="186"/>
      <c r="D1543" s="185"/>
    </row>
    <row r="1544" spans="2:4">
      <c r="B1544" s="192"/>
      <c r="C1544" s="186"/>
      <c r="D1544" s="185"/>
    </row>
    <row r="1545" spans="2:4">
      <c r="B1545" s="192"/>
      <c r="C1545" s="186"/>
      <c r="D1545" s="185"/>
    </row>
    <row r="1546" spans="2:4">
      <c r="B1546" s="192"/>
      <c r="C1546" s="186"/>
      <c r="D1546" s="185"/>
    </row>
    <row r="1547" spans="2:4">
      <c r="B1547" s="192"/>
      <c r="C1547" s="186"/>
      <c r="D1547" s="185"/>
    </row>
    <row r="1548" spans="2:4">
      <c r="B1548" s="192"/>
      <c r="C1548" s="186"/>
      <c r="D1548" s="185"/>
    </row>
    <row r="1549" spans="2:4">
      <c r="B1549" s="192"/>
      <c r="C1549" s="186"/>
      <c r="D1549" s="185"/>
    </row>
    <row r="1550" spans="2:4">
      <c r="B1550" s="192"/>
      <c r="C1550" s="186"/>
      <c r="D1550" s="185"/>
    </row>
    <row r="1551" spans="2:4">
      <c r="B1551" s="192"/>
      <c r="C1551" s="186"/>
      <c r="D1551" s="185"/>
    </row>
    <row r="1552" spans="2:4">
      <c r="B1552" s="192"/>
      <c r="C1552" s="186"/>
      <c r="D1552" s="185"/>
    </row>
    <row r="1553" spans="2:4">
      <c r="B1553" s="192"/>
      <c r="C1553" s="186"/>
      <c r="D1553" s="185"/>
    </row>
    <row r="1554" spans="2:4">
      <c r="B1554" s="192"/>
      <c r="C1554" s="186"/>
      <c r="D1554" s="185"/>
    </row>
    <row r="1555" spans="2:4">
      <c r="B1555" s="192"/>
      <c r="C1555" s="186"/>
      <c r="D1555" s="185"/>
    </row>
    <row r="1556" spans="2:4">
      <c r="B1556" s="192"/>
      <c r="C1556" s="186"/>
      <c r="D1556" s="185"/>
    </row>
    <row r="1557" spans="2:4">
      <c r="B1557" s="192"/>
      <c r="C1557" s="186"/>
      <c r="D1557" s="185"/>
    </row>
    <row r="1558" spans="2:4">
      <c r="B1558" s="192"/>
      <c r="C1558" s="186"/>
      <c r="D1558" s="185"/>
    </row>
    <row r="1559" spans="2:4">
      <c r="B1559" s="192"/>
      <c r="C1559" s="186"/>
      <c r="D1559" s="185"/>
    </row>
    <row r="1560" spans="2:4">
      <c r="B1560" s="192"/>
      <c r="C1560" s="186"/>
      <c r="D1560" s="185"/>
    </row>
    <row r="1561" spans="2:4">
      <c r="B1561" s="192"/>
      <c r="C1561" s="186"/>
      <c r="D1561" s="185"/>
    </row>
    <row r="1562" spans="2:4">
      <c r="B1562" s="192"/>
      <c r="C1562" s="191"/>
      <c r="D1562" s="188"/>
    </row>
    <row r="1563" spans="2:4">
      <c r="B1563" s="192"/>
      <c r="C1563" s="191"/>
      <c r="D1563" s="188"/>
    </row>
    <row r="1564" spans="2:4">
      <c r="B1564" s="192"/>
      <c r="C1564" s="191"/>
      <c r="D1564" s="188"/>
    </row>
    <row r="1565" spans="2:4">
      <c r="B1565" s="192"/>
      <c r="C1565" s="191"/>
      <c r="D1565" s="188"/>
    </row>
    <row r="1566" spans="2:4">
      <c r="B1566" s="192"/>
      <c r="C1566" s="191"/>
      <c r="D1566" s="188"/>
    </row>
    <row r="1567" spans="2:4">
      <c r="B1567" s="192"/>
      <c r="C1567" s="191"/>
      <c r="D1567" s="188"/>
    </row>
    <row r="1568" spans="2:4">
      <c r="B1568" s="192"/>
      <c r="C1568" s="186"/>
      <c r="D1568" s="185"/>
    </row>
    <row r="1569" spans="2:4">
      <c r="B1569" s="192"/>
      <c r="C1569" s="186"/>
      <c r="D1569" s="185"/>
    </row>
    <row r="1570" spans="2:4">
      <c r="B1570" s="192"/>
      <c r="C1570" s="186"/>
      <c r="D1570" s="185"/>
    </row>
    <row r="1571" spans="2:4">
      <c r="B1571" s="192"/>
      <c r="C1571" s="186"/>
      <c r="D1571" s="185"/>
    </row>
    <row r="1572" spans="2:4">
      <c r="B1572" s="192"/>
      <c r="C1572" s="186"/>
      <c r="D1572" s="185"/>
    </row>
    <row r="1573" spans="2:4">
      <c r="B1573" s="192"/>
      <c r="C1573" s="186"/>
      <c r="D1573" s="185"/>
    </row>
    <row r="1574" spans="2:4">
      <c r="B1574" s="192"/>
      <c r="C1574" s="186"/>
      <c r="D1574" s="185"/>
    </row>
    <row r="1575" spans="2:4">
      <c r="B1575" s="192"/>
      <c r="C1575" s="186"/>
      <c r="D1575" s="185"/>
    </row>
    <row r="1576" spans="2:4">
      <c r="B1576" s="192"/>
      <c r="C1576" s="186"/>
      <c r="D1576" s="185"/>
    </row>
    <row r="1577" spans="2:4">
      <c r="B1577" s="192"/>
      <c r="C1577" s="186"/>
      <c r="D1577" s="185"/>
    </row>
    <row r="1578" spans="2:4">
      <c r="B1578" s="192"/>
      <c r="C1578" s="186"/>
      <c r="D1578" s="185"/>
    </row>
    <row r="1579" spans="2:4">
      <c r="B1579" s="192"/>
      <c r="C1579" s="186"/>
      <c r="D1579" s="185"/>
    </row>
    <row r="1580" spans="2:4">
      <c r="B1580" s="192"/>
      <c r="C1580" s="186"/>
      <c r="D1580" s="185"/>
    </row>
    <row r="1581" spans="2:4">
      <c r="B1581" s="192"/>
      <c r="C1581" s="186"/>
      <c r="D1581" s="185"/>
    </row>
    <row r="1582" spans="2:4">
      <c r="B1582" s="192"/>
      <c r="C1582" s="186"/>
      <c r="D1582" s="185"/>
    </row>
    <row r="1583" spans="2:4">
      <c r="B1583" s="192"/>
      <c r="C1583" s="186"/>
      <c r="D1583" s="185"/>
    </row>
    <row r="1584" spans="2:4">
      <c r="B1584" s="192"/>
      <c r="C1584" s="186"/>
      <c r="D1584" s="185"/>
    </row>
    <row r="1585" spans="2:4">
      <c r="B1585" s="192"/>
      <c r="C1585" s="186"/>
      <c r="D1585" s="185"/>
    </row>
    <row r="1586" spans="2:4">
      <c r="B1586" s="192"/>
      <c r="C1586" s="186"/>
      <c r="D1586" s="185"/>
    </row>
    <row r="1587" spans="2:4">
      <c r="B1587" s="192"/>
      <c r="C1587" s="186"/>
      <c r="D1587" s="185"/>
    </row>
    <row r="1588" spans="2:4">
      <c r="B1588" s="192"/>
      <c r="C1588" s="186"/>
      <c r="D1588" s="185"/>
    </row>
    <row r="1589" spans="2:4">
      <c r="B1589" s="192"/>
      <c r="C1589" s="186"/>
      <c r="D1589" s="185"/>
    </row>
    <row r="1590" spans="2:4">
      <c r="B1590" s="192"/>
      <c r="C1590" s="186"/>
      <c r="D1590" s="185"/>
    </row>
    <row r="1591" spans="2:4">
      <c r="B1591" s="192"/>
      <c r="C1591" s="186"/>
      <c r="D1591" s="185"/>
    </row>
    <row r="1592" spans="2:4">
      <c r="B1592" s="192"/>
      <c r="C1592" s="186"/>
      <c r="D1592" s="185"/>
    </row>
    <row r="1593" spans="2:4">
      <c r="B1593" s="192"/>
      <c r="C1593" s="186"/>
      <c r="D1593" s="185"/>
    </row>
    <row r="1594" spans="2:4">
      <c r="B1594" s="192"/>
      <c r="C1594" s="186"/>
      <c r="D1594" s="185"/>
    </row>
    <row r="1595" spans="2:4">
      <c r="B1595" s="192"/>
      <c r="C1595" s="186"/>
      <c r="D1595" s="185"/>
    </row>
    <row r="1596" spans="2:4">
      <c r="B1596" s="192"/>
      <c r="C1596" s="186"/>
      <c r="D1596" s="185"/>
    </row>
    <row r="1597" spans="2:4">
      <c r="B1597" s="192"/>
      <c r="C1597" s="186"/>
      <c r="D1597" s="185"/>
    </row>
    <row r="1598" spans="2:4">
      <c r="B1598" s="192"/>
      <c r="C1598" s="186"/>
      <c r="D1598" s="185"/>
    </row>
    <row r="1599" spans="2:4">
      <c r="B1599" s="192"/>
      <c r="C1599" s="186"/>
      <c r="D1599" s="185"/>
    </row>
    <row r="1600" spans="2:4">
      <c r="B1600" s="192"/>
      <c r="C1600" s="186"/>
      <c r="D1600" s="185"/>
    </row>
    <row r="1601" spans="2:4">
      <c r="B1601" s="192"/>
      <c r="C1601" s="186"/>
      <c r="D1601" s="185"/>
    </row>
    <row r="1602" spans="2:4">
      <c r="B1602" s="192"/>
      <c r="C1602" s="186"/>
      <c r="D1602" s="185"/>
    </row>
    <row r="1603" spans="2:4">
      <c r="B1603" s="192"/>
      <c r="C1603" s="186"/>
      <c r="D1603" s="185"/>
    </row>
    <row r="1604" spans="2:4">
      <c r="B1604" s="192"/>
      <c r="C1604" s="186"/>
      <c r="D1604" s="185"/>
    </row>
    <row r="1605" spans="2:4">
      <c r="B1605" s="192"/>
      <c r="C1605" s="186"/>
      <c r="D1605" s="185"/>
    </row>
    <row r="1606" spans="2:4">
      <c r="B1606" s="192"/>
      <c r="C1606" s="186"/>
      <c r="D1606" s="185"/>
    </row>
    <row r="1607" spans="2:4">
      <c r="B1607" s="192"/>
      <c r="C1607" s="186"/>
      <c r="D1607" s="185"/>
    </row>
    <row r="1608" spans="2:4">
      <c r="B1608" s="192"/>
      <c r="C1608" s="186"/>
      <c r="D1608" s="185"/>
    </row>
    <row r="1609" spans="2:4">
      <c r="B1609" s="192"/>
      <c r="C1609" s="186"/>
      <c r="D1609" s="185"/>
    </row>
    <row r="1610" spans="2:4">
      <c r="B1610" s="192"/>
      <c r="C1610" s="186"/>
      <c r="D1610" s="185"/>
    </row>
    <row r="1611" spans="2:4">
      <c r="B1611" s="192"/>
      <c r="C1611" s="186"/>
      <c r="D1611" s="185"/>
    </row>
    <row r="1612" spans="2:4">
      <c r="B1612" s="192"/>
      <c r="C1612" s="191"/>
      <c r="D1612" s="188"/>
    </row>
    <row r="1613" spans="2:4">
      <c r="B1613" s="192"/>
      <c r="C1613" s="191"/>
      <c r="D1613" s="188"/>
    </row>
    <row r="1614" spans="2:4">
      <c r="B1614" s="192"/>
      <c r="C1614" s="186"/>
      <c r="D1614" s="185"/>
    </row>
    <row r="1615" spans="2:4">
      <c r="B1615" s="192"/>
      <c r="C1615" s="186"/>
      <c r="D1615" s="185"/>
    </row>
    <row r="1616" spans="2:4">
      <c r="B1616" s="192"/>
      <c r="C1616" s="186"/>
      <c r="D1616" s="185"/>
    </row>
    <row r="1617" spans="2:4">
      <c r="B1617" s="192"/>
      <c r="C1617" s="186"/>
      <c r="D1617" s="185"/>
    </row>
    <row r="1618" spans="2:4">
      <c r="B1618" s="192"/>
      <c r="C1618" s="186"/>
      <c r="D1618" s="185"/>
    </row>
    <row r="1619" spans="2:4">
      <c r="B1619" s="192"/>
      <c r="C1619" s="186"/>
      <c r="D1619" s="185"/>
    </row>
    <row r="1620" spans="2:4">
      <c r="B1620" s="192"/>
      <c r="C1620" s="186"/>
      <c r="D1620" s="185"/>
    </row>
    <row r="1621" spans="2:4">
      <c r="B1621" s="192"/>
      <c r="C1621" s="186"/>
      <c r="D1621" s="185"/>
    </row>
    <row r="1622" spans="2:4">
      <c r="B1622" s="192"/>
      <c r="C1622" s="186"/>
      <c r="D1622" s="185"/>
    </row>
    <row r="1623" spans="2:4">
      <c r="B1623" s="192"/>
      <c r="C1623" s="186"/>
      <c r="D1623" s="185"/>
    </row>
    <row r="1624" spans="2:4">
      <c r="B1624" s="192"/>
      <c r="C1624" s="186"/>
      <c r="D1624" s="185"/>
    </row>
    <row r="1625" spans="2:4">
      <c r="B1625" s="192"/>
      <c r="C1625" s="186"/>
      <c r="D1625" s="185"/>
    </row>
    <row r="1626" spans="2:4">
      <c r="B1626" s="192"/>
      <c r="C1626" s="186"/>
      <c r="D1626" s="185"/>
    </row>
    <row r="1627" spans="2:4">
      <c r="B1627" s="192"/>
      <c r="C1627" s="186"/>
      <c r="D1627" s="185"/>
    </row>
    <row r="1628" spans="2:4">
      <c r="B1628" s="192"/>
      <c r="C1628" s="186"/>
      <c r="D1628" s="185"/>
    </row>
    <row r="1629" spans="2:4">
      <c r="B1629" s="192"/>
      <c r="C1629" s="191"/>
      <c r="D1629" s="197"/>
    </row>
    <row r="1630" spans="2:4">
      <c r="B1630" s="192"/>
      <c r="C1630" s="191"/>
      <c r="D1630" s="197"/>
    </row>
    <row r="1631" spans="2:4">
      <c r="B1631" s="192"/>
      <c r="C1631" s="186"/>
      <c r="D1631" s="185"/>
    </row>
    <row r="1632" spans="2:4">
      <c r="B1632" s="192"/>
      <c r="C1632" s="186"/>
      <c r="D1632" s="185"/>
    </row>
    <row r="1633" spans="2:4">
      <c r="B1633" s="192"/>
      <c r="C1633" s="186"/>
      <c r="D1633" s="185"/>
    </row>
    <row r="1634" spans="2:4">
      <c r="B1634" s="192"/>
      <c r="C1634" s="186"/>
      <c r="D1634" s="185"/>
    </row>
    <row r="1635" spans="2:4">
      <c r="B1635" s="192"/>
      <c r="C1635" s="186"/>
      <c r="D1635" s="185"/>
    </row>
    <row r="1636" spans="2:4">
      <c r="B1636" s="192"/>
      <c r="C1636" s="186"/>
      <c r="D1636" s="185"/>
    </row>
    <row r="1637" spans="2:4">
      <c r="B1637" s="192"/>
      <c r="C1637" s="186"/>
      <c r="D1637" s="185"/>
    </row>
    <row r="1638" spans="2:4">
      <c r="B1638" s="192"/>
      <c r="C1638" s="186"/>
      <c r="D1638" s="185"/>
    </row>
    <row r="1639" spans="2:4">
      <c r="B1639" s="192"/>
      <c r="C1639" s="186"/>
      <c r="D1639" s="185"/>
    </row>
    <row r="1640" spans="2:4">
      <c r="B1640" s="192"/>
      <c r="C1640" s="186"/>
      <c r="D1640" s="185"/>
    </row>
    <row r="1641" spans="2:4">
      <c r="B1641" s="192"/>
      <c r="C1641" s="186"/>
      <c r="D1641" s="185"/>
    </row>
    <row r="1642" spans="2:4">
      <c r="B1642" s="192"/>
      <c r="C1642" s="186"/>
      <c r="D1642" s="185"/>
    </row>
    <row r="1643" spans="2:4">
      <c r="B1643" s="192"/>
      <c r="C1643" s="186"/>
      <c r="D1643" s="185"/>
    </row>
    <row r="1644" spans="2:4">
      <c r="B1644" s="192"/>
      <c r="C1644" s="186"/>
      <c r="D1644" s="185"/>
    </row>
    <row r="1645" spans="2:4">
      <c r="B1645" s="192"/>
      <c r="C1645" s="186"/>
      <c r="D1645" s="185"/>
    </row>
    <row r="1646" spans="2:4">
      <c r="B1646" s="192"/>
      <c r="C1646" s="186"/>
      <c r="D1646" s="185"/>
    </row>
    <row r="1647" spans="2:4">
      <c r="B1647" s="192"/>
      <c r="C1647" s="186"/>
      <c r="D1647" s="185"/>
    </row>
    <row r="1648" spans="2:4">
      <c r="B1648" s="192"/>
      <c r="C1648" s="186"/>
      <c r="D1648" s="185"/>
    </row>
    <row r="1649" spans="2:4">
      <c r="B1649" s="192"/>
      <c r="C1649" s="186"/>
      <c r="D1649" s="185"/>
    </row>
    <row r="1650" spans="2:4">
      <c r="B1650" s="192"/>
      <c r="C1650" s="186"/>
      <c r="D1650" s="185"/>
    </row>
    <row r="1651" spans="2:4">
      <c r="B1651" s="192"/>
      <c r="C1651" s="186"/>
      <c r="D1651" s="185"/>
    </row>
    <row r="1652" spans="2:4">
      <c r="B1652" s="192"/>
      <c r="C1652" s="186"/>
      <c r="D1652" s="185"/>
    </row>
    <row r="1653" spans="2:4">
      <c r="B1653" s="192"/>
      <c r="C1653" s="186"/>
      <c r="D1653" s="185"/>
    </row>
    <row r="1654" spans="2:4">
      <c r="B1654" s="192"/>
      <c r="C1654" s="186"/>
      <c r="D1654" s="185"/>
    </row>
    <row r="1655" spans="2:4">
      <c r="B1655" s="192"/>
      <c r="C1655" s="186"/>
      <c r="D1655" s="185"/>
    </row>
    <row r="1656" spans="2:4">
      <c r="B1656" s="192"/>
      <c r="C1656" s="186"/>
      <c r="D1656" s="185"/>
    </row>
    <row r="1657" spans="2:4">
      <c r="B1657" s="192"/>
      <c r="C1657" s="186"/>
      <c r="D1657" s="185"/>
    </row>
    <row r="1658" spans="2:4">
      <c r="B1658" s="192"/>
      <c r="C1658" s="186"/>
      <c r="D1658" s="185"/>
    </row>
    <row r="1659" spans="2:4">
      <c r="B1659" s="192"/>
      <c r="C1659" s="186"/>
      <c r="D1659" s="185"/>
    </row>
    <row r="1660" spans="2:4">
      <c r="B1660" s="192"/>
      <c r="C1660" s="186"/>
      <c r="D1660" s="185"/>
    </row>
    <row r="1661" spans="2:4">
      <c r="B1661" s="192"/>
      <c r="C1661" s="186"/>
      <c r="D1661" s="185"/>
    </row>
    <row r="1662" spans="2:4">
      <c r="B1662" s="192"/>
      <c r="C1662" s="186"/>
      <c r="D1662" s="185"/>
    </row>
    <row r="1663" spans="2:4">
      <c r="B1663" s="192"/>
      <c r="C1663" s="186"/>
      <c r="D1663" s="185"/>
    </row>
    <row r="1664" spans="2:4">
      <c r="B1664" s="192"/>
      <c r="C1664" s="186"/>
      <c r="D1664" s="185"/>
    </row>
    <row r="1665" spans="2:4">
      <c r="B1665" s="192"/>
      <c r="C1665" s="186"/>
      <c r="D1665" s="185"/>
    </row>
    <row r="1666" spans="2:4">
      <c r="B1666" s="192"/>
      <c r="C1666" s="186"/>
      <c r="D1666" s="185"/>
    </row>
    <row r="1667" spans="2:4">
      <c r="B1667" s="192"/>
      <c r="C1667" s="186"/>
      <c r="D1667" s="185"/>
    </row>
    <row r="1668" spans="2:4">
      <c r="B1668" s="192"/>
      <c r="C1668" s="186"/>
      <c r="D1668" s="185"/>
    </row>
    <row r="1669" spans="2:4">
      <c r="B1669" s="192"/>
      <c r="C1669" s="186"/>
      <c r="D1669" s="185"/>
    </row>
    <row r="1670" spans="2:4">
      <c r="B1670" s="192"/>
      <c r="C1670" s="186"/>
      <c r="D1670" s="185"/>
    </row>
    <row r="1671" spans="2:4">
      <c r="B1671" s="192"/>
      <c r="C1671" s="186"/>
      <c r="D1671" s="185"/>
    </row>
    <row r="1672" spans="2:4">
      <c r="B1672" s="192"/>
      <c r="C1672" s="186"/>
      <c r="D1672" s="185"/>
    </row>
    <row r="1673" spans="2:4">
      <c r="B1673" s="192"/>
      <c r="C1673" s="186"/>
      <c r="D1673" s="185"/>
    </row>
    <row r="1674" spans="2:4">
      <c r="B1674" s="192"/>
      <c r="C1674" s="186"/>
      <c r="D1674" s="185"/>
    </row>
    <row r="1675" spans="2:4">
      <c r="B1675" s="192"/>
      <c r="C1675" s="186"/>
      <c r="D1675" s="185"/>
    </row>
    <row r="1676" spans="2:4">
      <c r="B1676" s="192"/>
      <c r="C1676" s="186"/>
      <c r="D1676" s="185"/>
    </row>
    <row r="1677" spans="2:4">
      <c r="B1677" s="192"/>
      <c r="C1677" s="186"/>
      <c r="D1677" s="185"/>
    </row>
    <row r="1678" spans="2:4">
      <c r="B1678" s="192"/>
      <c r="C1678" s="186"/>
      <c r="D1678" s="185"/>
    </row>
    <row r="1679" spans="2:4">
      <c r="B1679" s="192"/>
      <c r="C1679" s="186"/>
      <c r="D1679" s="185"/>
    </row>
    <row r="1680" spans="2:4">
      <c r="B1680" s="192"/>
      <c r="C1680" s="186"/>
      <c r="D1680" s="185"/>
    </row>
    <row r="1681" spans="2:4">
      <c r="B1681" s="192"/>
      <c r="C1681" s="186"/>
      <c r="D1681" s="185"/>
    </row>
    <row r="1682" spans="2:4">
      <c r="B1682" s="192"/>
      <c r="C1682" s="186"/>
      <c r="D1682" s="185"/>
    </row>
    <row r="1683" spans="2:4">
      <c r="B1683" s="192"/>
      <c r="C1683" s="186"/>
      <c r="D1683" s="185"/>
    </row>
    <row r="1684" spans="2:4">
      <c r="B1684" s="192"/>
      <c r="C1684" s="186"/>
      <c r="D1684" s="185"/>
    </row>
    <row r="1685" spans="2:4">
      <c r="B1685" s="192"/>
      <c r="C1685" s="186"/>
      <c r="D1685" s="185"/>
    </row>
    <row r="1686" spans="2:4">
      <c r="B1686" s="192"/>
      <c r="C1686" s="186"/>
      <c r="D1686" s="185"/>
    </row>
    <row r="1687" spans="2:4">
      <c r="B1687" s="192"/>
      <c r="C1687" s="186"/>
      <c r="D1687" s="185"/>
    </row>
    <row r="1688" spans="2:4">
      <c r="B1688" s="192"/>
      <c r="C1688" s="186"/>
      <c r="D1688" s="185"/>
    </row>
    <row r="1689" spans="2:4">
      <c r="B1689" s="192"/>
      <c r="C1689" s="186"/>
      <c r="D1689" s="185"/>
    </row>
    <row r="1690" spans="2:4">
      <c r="B1690" s="192"/>
      <c r="C1690" s="186"/>
      <c r="D1690" s="185"/>
    </row>
    <row r="1691" spans="2:4">
      <c r="B1691" s="192"/>
      <c r="C1691" s="186"/>
      <c r="D1691" s="185"/>
    </row>
    <row r="1692" spans="2:4">
      <c r="B1692" s="192"/>
      <c r="C1692" s="186"/>
      <c r="D1692" s="185"/>
    </row>
    <row r="1693" spans="2:4">
      <c r="B1693" s="192"/>
      <c r="C1693" s="186"/>
      <c r="D1693" s="185"/>
    </row>
    <row r="1694" spans="2:4">
      <c r="B1694" s="192"/>
      <c r="C1694" s="186"/>
      <c r="D1694" s="185"/>
    </row>
    <row r="1695" spans="2:4">
      <c r="B1695" s="192"/>
      <c r="C1695" s="186"/>
      <c r="D1695" s="185"/>
    </row>
    <row r="1696" spans="2:4">
      <c r="B1696" s="192"/>
      <c r="C1696" s="186"/>
      <c r="D1696" s="185"/>
    </row>
    <row r="1697" spans="2:4">
      <c r="B1697" s="192"/>
      <c r="C1697" s="186"/>
      <c r="D1697" s="185"/>
    </row>
    <row r="1698" spans="2:4">
      <c r="B1698" s="192"/>
      <c r="C1698" s="186"/>
      <c r="D1698" s="185"/>
    </row>
    <row r="1699" spans="2:4">
      <c r="B1699" s="192"/>
      <c r="C1699" s="186"/>
      <c r="D1699" s="185"/>
    </row>
    <row r="1700" spans="2:4">
      <c r="B1700" s="192"/>
      <c r="C1700" s="186"/>
      <c r="D1700" s="185"/>
    </row>
    <row r="1701" spans="2:4">
      <c r="B1701" s="192"/>
      <c r="C1701" s="186"/>
      <c r="D1701" s="185"/>
    </row>
    <row r="1702" spans="2:4">
      <c r="B1702" s="192"/>
      <c r="C1702" s="186"/>
      <c r="D1702" s="185"/>
    </row>
    <row r="1703" spans="2:4">
      <c r="B1703" s="192"/>
      <c r="C1703" s="186"/>
      <c r="D1703" s="185"/>
    </row>
    <row r="1704" spans="2:4">
      <c r="B1704" s="192"/>
      <c r="C1704" s="186"/>
      <c r="D1704" s="185"/>
    </row>
    <row r="1705" spans="2:4">
      <c r="B1705" s="192"/>
      <c r="C1705" s="186"/>
      <c r="D1705" s="185"/>
    </row>
    <row r="1706" spans="2:4">
      <c r="B1706" s="192"/>
      <c r="C1706" s="186"/>
      <c r="D1706" s="185"/>
    </row>
    <row r="1707" spans="2:4">
      <c r="B1707" s="192"/>
      <c r="C1707" s="186"/>
      <c r="D1707" s="185"/>
    </row>
    <row r="1708" spans="2:4">
      <c r="B1708" s="192"/>
      <c r="C1708" s="186"/>
      <c r="D1708" s="185"/>
    </row>
    <row r="1709" spans="2:4">
      <c r="B1709" s="192"/>
      <c r="C1709" s="186"/>
      <c r="D1709" s="185"/>
    </row>
    <row r="1710" spans="2:4">
      <c r="B1710" s="192"/>
      <c r="C1710" s="186"/>
      <c r="D1710" s="185"/>
    </row>
    <row r="1711" spans="2:4">
      <c r="B1711" s="192"/>
      <c r="C1711" s="186"/>
      <c r="D1711" s="185"/>
    </row>
    <row r="1712" spans="2:4">
      <c r="B1712" s="192"/>
      <c r="C1712" s="186"/>
      <c r="D1712" s="185"/>
    </row>
    <row r="1713" spans="2:4">
      <c r="B1713" s="192"/>
      <c r="C1713" s="186"/>
      <c r="D1713" s="185"/>
    </row>
    <row r="1714" spans="2:4">
      <c r="B1714" s="192"/>
      <c r="C1714" s="186"/>
      <c r="D1714" s="185"/>
    </row>
    <row r="1715" spans="2:4">
      <c r="B1715" s="192"/>
      <c r="C1715" s="186"/>
      <c r="D1715" s="185"/>
    </row>
    <row r="1716" spans="2:4">
      <c r="B1716" s="192"/>
      <c r="C1716" s="186"/>
      <c r="D1716" s="185"/>
    </row>
    <row r="1717" spans="2:4">
      <c r="B1717" s="192"/>
      <c r="C1717" s="186"/>
      <c r="D1717" s="185"/>
    </row>
    <row r="1718" spans="2:4">
      <c r="B1718" s="192"/>
      <c r="C1718" s="186"/>
      <c r="D1718" s="185"/>
    </row>
    <row r="1719" spans="2:4">
      <c r="B1719" s="192"/>
      <c r="C1719" s="186"/>
      <c r="D1719" s="185"/>
    </row>
    <row r="1720" spans="2:4">
      <c r="B1720" s="192"/>
      <c r="C1720" s="186"/>
      <c r="D1720" s="185"/>
    </row>
    <row r="1721" spans="2:4">
      <c r="B1721" s="192"/>
      <c r="C1721" s="186"/>
      <c r="D1721" s="185"/>
    </row>
    <row r="1722" spans="2:4">
      <c r="B1722" s="192"/>
      <c r="C1722" s="186"/>
      <c r="D1722" s="185"/>
    </row>
    <row r="1723" spans="2:4">
      <c r="B1723" s="192"/>
      <c r="C1723" s="186"/>
      <c r="D1723" s="185"/>
    </row>
    <row r="1724" spans="2:4">
      <c r="B1724" s="192"/>
      <c r="C1724" s="186"/>
      <c r="D1724" s="185"/>
    </row>
    <row r="1725" spans="2:4">
      <c r="B1725" s="192"/>
      <c r="C1725" s="186"/>
      <c r="D1725" s="185"/>
    </row>
    <row r="1726" spans="2:4">
      <c r="B1726" s="192"/>
      <c r="C1726" s="186"/>
      <c r="D1726" s="185"/>
    </row>
    <row r="1727" spans="2:4">
      <c r="B1727" s="192"/>
      <c r="C1727" s="186"/>
      <c r="D1727" s="185"/>
    </row>
    <row r="1728" spans="2:4">
      <c r="B1728" s="192"/>
      <c r="C1728" s="186"/>
      <c r="D1728" s="185"/>
    </row>
    <row r="1729" spans="2:4">
      <c r="B1729" s="192"/>
      <c r="C1729" s="186"/>
      <c r="D1729" s="185"/>
    </row>
    <row r="1730" spans="2:4">
      <c r="B1730" s="192"/>
      <c r="C1730" s="186"/>
      <c r="D1730" s="185"/>
    </row>
    <row r="1731" spans="2:4">
      <c r="B1731" s="192"/>
      <c r="C1731" s="186"/>
      <c r="D1731" s="185"/>
    </row>
    <row r="1732" spans="2:4">
      <c r="B1732" s="192"/>
      <c r="C1732" s="191"/>
      <c r="D1732" s="197"/>
    </row>
    <row r="1733" spans="2:4">
      <c r="B1733" s="192"/>
      <c r="C1733" s="186"/>
      <c r="D1733" s="185"/>
    </row>
    <row r="1734" spans="2:4">
      <c r="B1734" s="192"/>
      <c r="C1734" s="186"/>
      <c r="D1734" s="185"/>
    </row>
    <row r="1735" spans="2:4">
      <c r="B1735" s="192"/>
      <c r="C1735" s="186"/>
      <c r="D1735" s="185"/>
    </row>
    <row r="1736" spans="2:4">
      <c r="B1736" s="192"/>
      <c r="C1736" s="186"/>
      <c r="D1736" s="185"/>
    </row>
    <row r="1737" spans="2:4">
      <c r="B1737" s="192"/>
      <c r="C1737" s="186"/>
      <c r="D1737" s="185"/>
    </row>
    <row r="1738" spans="2:4">
      <c r="B1738" s="192"/>
      <c r="C1738" s="186"/>
      <c r="D1738" s="185"/>
    </row>
    <row r="1739" spans="2:4">
      <c r="B1739" s="192"/>
      <c r="C1739" s="186"/>
      <c r="D1739" s="185"/>
    </row>
    <row r="1740" spans="2:4">
      <c r="B1740" s="192"/>
      <c r="C1740" s="186"/>
      <c r="D1740" s="185"/>
    </row>
    <row r="1741" spans="2:4">
      <c r="B1741" s="192"/>
      <c r="C1741" s="186"/>
      <c r="D1741" s="185"/>
    </row>
    <row r="1742" spans="2:4">
      <c r="B1742" s="192"/>
      <c r="C1742" s="186"/>
      <c r="D1742" s="185"/>
    </row>
    <row r="1743" spans="2:4">
      <c r="B1743" s="192"/>
      <c r="C1743" s="186"/>
      <c r="D1743" s="185"/>
    </row>
    <row r="1744" spans="2:4">
      <c r="B1744" s="192"/>
      <c r="C1744" s="186"/>
      <c r="D1744" s="185"/>
    </row>
    <row r="1745" spans="2:4">
      <c r="B1745" s="192"/>
      <c r="C1745" s="186"/>
      <c r="D1745" s="185"/>
    </row>
    <row r="1746" spans="2:4">
      <c r="B1746" s="192"/>
      <c r="C1746" s="186"/>
      <c r="D1746" s="185"/>
    </row>
    <row r="1747" spans="2:4">
      <c r="B1747" s="192"/>
      <c r="C1747" s="186"/>
      <c r="D1747" s="185"/>
    </row>
    <row r="1748" spans="2:4">
      <c r="B1748" s="194"/>
      <c r="C1748" s="187"/>
      <c r="D1748" s="187"/>
    </row>
    <row r="1749" spans="2:4">
      <c r="B1749" s="194"/>
      <c r="C1749" s="187"/>
      <c r="D1749" s="187"/>
    </row>
    <row r="1750" spans="2:4">
      <c r="B1750" s="194"/>
      <c r="C1750" s="187"/>
      <c r="D1750" s="187"/>
    </row>
    <row r="1751" spans="2:4">
      <c r="B1751" s="194"/>
      <c r="C1751" s="187"/>
      <c r="D1751" s="187"/>
    </row>
    <row r="1752" spans="2:4">
      <c r="B1752" s="194"/>
      <c r="C1752" s="187"/>
      <c r="D1752" s="187"/>
    </row>
    <row r="1753" spans="2:4">
      <c r="B1753" s="194"/>
      <c r="C1753" s="187"/>
      <c r="D1753" s="187"/>
    </row>
    <row r="1754" spans="2:4">
      <c r="B1754" s="194"/>
      <c r="C1754" s="187"/>
      <c r="D1754" s="187"/>
    </row>
    <row r="1755" spans="2:4">
      <c r="B1755" s="194"/>
      <c r="C1755" s="187"/>
      <c r="D1755" s="187"/>
    </row>
    <row r="1756" spans="2:4">
      <c r="B1756" s="194"/>
      <c r="C1756" s="187"/>
      <c r="D1756" s="187"/>
    </row>
    <row r="1757" spans="2:4">
      <c r="B1757" s="194"/>
      <c r="C1757" s="187"/>
      <c r="D1757" s="187"/>
    </row>
    <row r="1758" spans="2:4">
      <c r="B1758" s="194"/>
      <c r="C1758" s="187"/>
      <c r="D1758" s="187"/>
    </row>
    <row r="1759" spans="2:4">
      <c r="B1759" s="194"/>
      <c r="C1759" s="187"/>
      <c r="D1759" s="187"/>
    </row>
    <row r="1760" spans="2:4">
      <c r="B1760" s="194"/>
      <c r="C1760" s="187"/>
      <c r="D1760" s="187"/>
    </row>
    <row r="1761" spans="2:4">
      <c r="B1761" s="194"/>
      <c r="C1761" s="187"/>
      <c r="D1761" s="187"/>
    </row>
    <row r="1762" spans="2:4">
      <c r="B1762" s="194"/>
      <c r="C1762" s="187"/>
      <c r="D1762" s="187"/>
    </row>
    <row r="1763" spans="2:4">
      <c r="B1763" s="194"/>
      <c r="C1763" s="187"/>
      <c r="D1763" s="187"/>
    </row>
    <row r="1764" spans="2:4">
      <c r="B1764" s="194"/>
      <c r="C1764" s="187"/>
      <c r="D1764" s="187"/>
    </row>
    <row r="1765" spans="2:4">
      <c r="B1765" s="194"/>
      <c r="C1765" s="187"/>
      <c r="D1765" s="187"/>
    </row>
    <row r="1766" spans="2:4">
      <c r="B1766" s="194"/>
      <c r="C1766" s="187"/>
      <c r="D1766" s="187"/>
    </row>
    <row r="1767" spans="2:4">
      <c r="B1767" s="194"/>
      <c r="C1767" s="187"/>
      <c r="D1767" s="187"/>
    </row>
    <row r="1768" spans="2:4">
      <c r="B1768" s="194"/>
      <c r="C1768" s="187"/>
      <c r="D1768" s="187"/>
    </row>
    <row r="1769" spans="2:4">
      <c r="B1769" s="194"/>
      <c r="C1769" s="187"/>
      <c r="D1769" s="187"/>
    </row>
  </sheetData>
  <sheetProtection algorithmName="SHA-512" hashValue="dYhy8mvBJfV6MzG1xg1pMu9QxNNImA3EoVJbPySiGrEfSNoJI+3DT9PjtyrLTVLlXXoybDF1wKCdeQLTZ1dqWw==" saltValue="8xFPt4B/7cUSDAfZzPMQtA==" spinCount="100000" sheet="1" objects="1" scenarios="1"/>
  <mergeCells count="2">
    <mergeCell ref="C1:E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1:G1930"/>
  <sheetViews>
    <sheetView workbookViewId="0">
      <selection activeCell="A4" sqref="A4"/>
    </sheetView>
  </sheetViews>
  <sheetFormatPr defaultRowHeight="15"/>
  <cols>
    <col min="1" max="1" width="9.140625" customWidth="1"/>
    <col min="2" max="2" width="20.5703125" customWidth="1"/>
    <col min="3" max="3" width="23.140625" style="247" customWidth="1"/>
    <col min="4" max="4" width="81.7109375" customWidth="1"/>
  </cols>
  <sheetData>
    <row r="1" spans="2:6" ht="48.75" customHeight="1">
      <c r="B1" s="49"/>
      <c r="C1" s="341" t="s">
        <v>148</v>
      </c>
      <c r="D1" s="341"/>
    </row>
    <row r="2" spans="2:6">
      <c r="B2" s="159" t="s">
        <v>13</v>
      </c>
      <c r="C2" s="244">
        <f>SUM(C6:C1524)</f>
        <v>2535849.3400000022</v>
      </c>
      <c r="D2" s="160"/>
    </row>
    <row r="3" spans="2:6" ht="22.5" customHeight="1">
      <c r="B3" s="50"/>
      <c r="C3" s="245"/>
      <c r="D3" s="36"/>
    </row>
    <row r="4" spans="2:6" ht="30" customHeight="1">
      <c r="B4" s="349" t="s">
        <v>22</v>
      </c>
      <c r="C4" s="350"/>
      <c r="D4" s="351"/>
    </row>
    <row r="5" spans="2:6">
      <c r="B5" s="163" t="s">
        <v>9</v>
      </c>
      <c r="C5" s="246" t="s">
        <v>10</v>
      </c>
      <c r="D5" s="161" t="s">
        <v>11</v>
      </c>
      <c r="F5" s="88"/>
    </row>
    <row r="6" spans="2:6">
      <c r="B6" s="294" t="s">
        <v>2573</v>
      </c>
      <c r="C6" s="295">
        <v>6.66</v>
      </c>
      <c r="D6" s="296" t="s">
        <v>2750</v>
      </c>
      <c r="E6" s="74"/>
    </row>
    <row r="7" spans="2:6">
      <c r="B7" s="294" t="s">
        <v>2573</v>
      </c>
      <c r="C7" s="295">
        <v>15.5</v>
      </c>
      <c r="D7" s="296" t="s">
        <v>2751</v>
      </c>
      <c r="E7" s="74"/>
    </row>
    <row r="8" spans="2:6">
      <c r="B8" s="294" t="s">
        <v>2573</v>
      </c>
      <c r="C8" s="295">
        <v>39</v>
      </c>
      <c r="D8" s="296" t="s">
        <v>2752</v>
      </c>
      <c r="E8" s="74"/>
    </row>
    <row r="9" spans="2:6">
      <c r="B9" s="294" t="s">
        <v>2573</v>
      </c>
      <c r="C9" s="295">
        <v>100</v>
      </c>
      <c r="D9" s="296" t="s">
        <v>2753</v>
      </c>
      <c r="E9" s="74"/>
    </row>
    <row r="10" spans="2:6">
      <c r="B10" s="294" t="s">
        <v>2573</v>
      </c>
      <c r="C10" s="295">
        <v>100</v>
      </c>
      <c r="D10" s="296" t="s">
        <v>2754</v>
      </c>
      <c r="E10" s="74"/>
    </row>
    <row r="11" spans="2:6">
      <c r="B11" s="294" t="s">
        <v>2573</v>
      </c>
      <c r="C11" s="295">
        <v>100</v>
      </c>
      <c r="D11" s="296" t="s">
        <v>2755</v>
      </c>
      <c r="E11" s="74"/>
    </row>
    <row r="12" spans="2:6">
      <c r="B12" s="294" t="s">
        <v>2573</v>
      </c>
      <c r="C12" s="295">
        <v>100</v>
      </c>
      <c r="D12" s="296" t="s">
        <v>2754</v>
      </c>
      <c r="E12" s="74"/>
      <c r="F12" s="74"/>
    </row>
    <row r="13" spans="2:6">
      <c r="B13" s="294" t="s">
        <v>2573</v>
      </c>
      <c r="C13" s="295">
        <v>100</v>
      </c>
      <c r="D13" s="296" t="s">
        <v>2756</v>
      </c>
      <c r="E13" s="74"/>
      <c r="F13" s="74"/>
    </row>
    <row r="14" spans="2:6">
      <c r="B14" s="294" t="s">
        <v>2573</v>
      </c>
      <c r="C14" s="295">
        <v>100</v>
      </c>
      <c r="D14" s="296" t="s">
        <v>2757</v>
      </c>
      <c r="E14" s="74"/>
      <c r="F14" s="74"/>
    </row>
    <row r="15" spans="2:6">
      <c r="B15" s="294" t="s">
        <v>2573</v>
      </c>
      <c r="C15" s="295">
        <v>104</v>
      </c>
      <c r="D15" s="296" t="s">
        <v>2758</v>
      </c>
      <c r="E15" s="74"/>
      <c r="F15" s="74"/>
    </row>
    <row r="16" spans="2:6">
      <c r="B16" s="294" t="s">
        <v>2573</v>
      </c>
      <c r="C16" s="295">
        <v>105</v>
      </c>
      <c r="D16" s="296" t="s">
        <v>2759</v>
      </c>
      <c r="E16" s="74"/>
      <c r="F16" s="74"/>
    </row>
    <row r="17" spans="2:6">
      <c r="B17" s="294" t="s">
        <v>2573</v>
      </c>
      <c r="C17" s="295">
        <v>143</v>
      </c>
      <c r="D17" s="296" t="s">
        <v>2760</v>
      </c>
      <c r="E17" s="74"/>
      <c r="F17" s="74"/>
    </row>
    <row r="18" spans="2:6">
      <c r="B18" s="294" t="s">
        <v>2573</v>
      </c>
      <c r="C18" s="295">
        <v>200</v>
      </c>
      <c r="D18" s="296" t="s">
        <v>2761</v>
      </c>
      <c r="E18" s="74"/>
      <c r="F18" s="74"/>
    </row>
    <row r="19" spans="2:6">
      <c r="B19" s="294" t="s">
        <v>2573</v>
      </c>
      <c r="C19" s="295">
        <v>200</v>
      </c>
      <c r="D19" s="296" t="s">
        <v>2762</v>
      </c>
      <c r="E19" s="74"/>
      <c r="F19" s="74"/>
    </row>
    <row r="20" spans="2:6">
      <c r="B20" s="294" t="s">
        <v>2573</v>
      </c>
      <c r="C20" s="295">
        <v>200</v>
      </c>
      <c r="D20" s="296" t="s">
        <v>2763</v>
      </c>
      <c r="E20" s="74"/>
      <c r="F20" s="74"/>
    </row>
    <row r="21" spans="2:6">
      <c r="B21" s="294" t="s">
        <v>2573</v>
      </c>
      <c r="C21" s="295">
        <v>200</v>
      </c>
      <c r="D21" s="296" t="s">
        <v>2764</v>
      </c>
      <c r="E21" s="74"/>
      <c r="F21" s="74"/>
    </row>
    <row r="22" spans="2:6">
      <c r="B22" s="294" t="s">
        <v>2573</v>
      </c>
      <c r="C22" s="295">
        <v>232.33</v>
      </c>
      <c r="D22" s="296" t="s">
        <v>2765</v>
      </c>
      <c r="E22" s="74"/>
      <c r="F22" s="74"/>
    </row>
    <row r="23" spans="2:6">
      <c r="B23" s="294" t="s">
        <v>2573</v>
      </c>
      <c r="C23" s="295">
        <v>250</v>
      </c>
      <c r="D23" s="296" t="s">
        <v>2766</v>
      </c>
      <c r="E23" s="74"/>
      <c r="F23" s="74"/>
    </row>
    <row r="24" spans="2:6">
      <c r="B24" s="294" t="s">
        <v>2573</v>
      </c>
      <c r="C24" s="295">
        <v>250</v>
      </c>
      <c r="D24" s="296" t="s">
        <v>2767</v>
      </c>
      <c r="E24" s="74"/>
      <c r="F24" s="74"/>
    </row>
    <row r="25" spans="2:6">
      <c r="B25" s="294" t="s">
        <v>2573</v>
      </c>
      <c r="C25" s="295">
        <v>260</v>
      </c>
      <c r="D25" s="296" t="s">
        <v>2768</v>
      </c>
      <c r="E25" s="74"/>
      <c r="F25" s="74"/>
    </row>
    <row r="26" spans="2:6">
      <c r="B26" s="294" t="s">
        <v>2573</v>
      </c>
      <c r="C26" s="295">
        <v>386.23</v>
      </c>
      <c r="D26" s="296" t="s">
        <v>2769</v>
      </c>
      <c r="E26" s="74"/>
      <c r="F26" s="74"/>
    </row>
    <row r="27" spans="2:6">
      <c r="B27" s="294" t="s">
        <v>2573</v>
      </c>
      <c r="C27" s="295">
        <v>400</v>
      </c>
      <c r="D27" s="296" t="s">
        <v>2770</v>
      </c>
      <c r="E27" s="74"/>
      <c r="F27" s="74"/>
    </row>
    <row r="28" spans="2:6" ht="26.25">
      <c r="B28" s="294" t="s">
        <v>2573</v>
      </c>
      <c r="C28" s="295">
        <v>500</v>
      </c>
      <c r="D28" s="296" t="s">
        <v>2771</v>
      </c>
      <c r="E28" s="74"/>
      <c r="F28" s="74"/>
    </row>
    <row r="29" spans="2:6">
      <c r="B29" s="294" t="s">
        <v>2573</v>
      </c>
      <c r="C29" s="295">
        <v>500</v>
      </c>
      <c r="D29" s="296" t="s">
        <v>2772</v>
      </c>
      <c r="E29" s="74"/>
      <c r="F29" s="74"/>
    </row>
    <row r="30" spans="2:6">
      <c r="B30" s="294" t="s">
        <v>2573</v>
      </c>
      <c r="C30" s="295">
        <v>500</v>
      </c>
      <c r="D30" s="296" t="s">
        <v>2773</v>
      </c>
      <c r="E30" s="74"/>
      <c r="F30" s="74"/>
    </row>
    <row r="31" spans="2:6">
      <c r="B31" s="294" t="s">
        <v>2573</v>
      </c>
      <c r="C31" s="295">
        <v>500</v>
      </c>
      <c r="D31" s="296" t="s">
        <v>2774</v>
      </c>
      <c r="E31" s="74"/>
      <c r="F31" s="74"/>
    </row>
    <row r="32" spans="2:6">
      <c r="B32" s="294" t="s">
        <v>2573</v>
      </c>
      <c r="C32" s="295">
        <v>500</v>
      </c>
      <c r="D32" s="296" t="s">
        <v>2775</v>
      </c>
      <c r="E32" s="74"/>
      <c r="F32" s="74"/>
    </row>
    <row r="33" spans="2:6">
      <c r="B33" s="294" t="s">
        <v>2573</v>
      </c>
      <c r="C33" s="295">
        <v>500</v>
      </c>
      <c r="D33" s="296" t="s">
        <v>2776</v>
      </c>
      <c r="E33" s="74"/>
      <c r="F33" s="74"/>
    </row>
    <row r="34" spans="2:6">
      <c r="B34" s="294" t="s">
        <v>2573</v>
      </c>
      <c r="C34" s="295">
        <v>500</v>
      </c>
      <c r="D34" s="296" t="s">
        <v>2777</v>
      </c>
      <c r="E34" s="74"/>
      <c r="F34" s="74"/>
    </row>
    <row r="35" spans="2:6">
      <c r="B35" s="294" t="s">
        <v>2573</v>
      </c>
      <c r="C35" s="295">
        <v>500</v>
      </c>
      <c r="D35" s="296" t="s">
        <v>2778</v>
      </c>
      <c r="E35" s="74"/>
      <c r="F35" s="74"/>
    </row>
    <row r="36" spans="2:6">
      <c r="B36" s="294" t="s">
        <v>2573</v>
      </c>
      <c r="C36" s="295">
        <v>900</v>
      </c>
      <c r="D36" s="296" t="s">
        <v>2779</v>
      </c>
      <c r="E36" s="74"/>
      <c r="F36" s="74"/>
    </row>
    <row r="37" spans="2:6">
      <c r="B37" s="294" t="s">
        <v>2573</v>
      </c>
      <c r="C37" s="295">
        <v>1000</v>
      </c>
      <c r="D37" s="296" t="s">
        <v>2780</v>
      </c>
      <c r="E37" s="74"/>
      <c r="F37" s="74"/>
    </row>
    <row r="38" spans="2:6">
      <c r="B38" s="294" t="s">
        <v>2573</v>
      </c>
      <c r="C38" s="295">
        <v>1000</v>
      </c>
      <c r="D38" s="296" t="s">
        <v>2781</v>
      </c>
      <c r="E38" s="74"/>
      <c r="F38" s="74"/>
    </row>
    <row r="39" spans="2:6">
      <c r="B39" s="294" t="s">
        <v>2573</v>
      </c>
      <c r="C39" s="295">
        <v>1000</v>
      </c>
      <c r="D39" s="296" t="s">
        <v>2782</v>
      </c>
      <c r="E39" s="74"/>
      <c r="F39" s="74"/>
    </row>
    <row r="40" spans="2:6">
      <c r="B40" s="294" t="s">
        <v>2573</v>
      </c>
      <c r="C40" s="295">
        <v>1000</v>
      </c>
      <c r="D40" s="296" t="s">
        <v>2783</v>
      </c>
      <c r="E40" s="74"/>
      <c r="F40" s="74"/>
    </row>
    <row r="41" spans="2:6">
      <c r="B41" s="294" t="s">
        <v>2573</v>
      </c>
      <c r="C41" s="295">
        <v>1000</v>
      </c>
      <c r="D41" s="296" t="s">
        <v>2784</v>
      </c>
      <c r="E41" s="74"/>
      <c r="F41" s="74"/>
    </row>
    <row r="42" spans="2:6">
      <c r="B42" s="294" t="s">
        <v>2573</v>
      </c>
      <c r="C42" s="295">
        <v>1000</v>
      </c>
      <c r="D42" s="296" t="s">
        <v>2785</v>
      </c>
      <c r="E42" s="74"/>
      <c r="F42" s="74"/>
    </row>
    <row r="43" spans="2:6">
      <c r="B43" s="294" t="s">
        <v>2573</v>
      </c>
      <c r="C43" s="295">
        <v>1000</v>
      </c>
      <c r="D43" s="296" t="s">
        <v>2786</v>
      </c>
      <c r="E43" s="74"/>
      <c r="F43" s="74"/>
    </row>
    <row r="44" spans="2:6">
      <c r="B44" s="294" t="s">
        <v>2573</v>
      </c>
      <c r="C44" s="295">
        <v>1000</v>
      </c>
      <c r="D44" s="296" t="s">
        <v>2787</v>
      </c>
      <c r="E44" s="74"/>
      <c r="F44" s="74"/>
    </row>
    <row r="45" spans="2:6">
      <c r="B45" s="294" t="s">
        <v>2573</v>
      </c>
      <c r="C45" s="295">
        <v>1000</v>
      </c>
      <c r="D45" s="296" t="s">
        <v>2788</v>
      </c>
      <c r="E45" s="74"/>
      <c r="F45" s="74"/>
    </row>
    <row r="46" spans="2:6">
      <c r="B46" s="294" t="s">
        <v>2573</v>
      </c>
      <c r="C46" s="295">
        <v>1000</v>
      </c>
      <c r="D46" s="296" t="s">
        <v>2789</v>
      </c>
      <c r="E46" s="74"/>
      <c r="F46" s="74"/>
    </row>
    <row r="47" spans="2:6">
      <c r="B47" s="294" t="s">
        <v>2573</v>
      </c>
      <c r="C47" s="295">
        <v>1500</v>
      </c>
      <c r="D47" s="296" t="s">
        <v>2790</v>
      </c>
      <c r="E47" s="74"/>
      <c r="F47" s="74"/>
    </row>
    <row r="48" spans="2:6">
      <c r="B48" s="294" t="s">
        <v>2573</v>
      </c>
      <c r="C48" s="295">
        <v>1500</v>
      </c>
      <c r="D48" s="296" t="s">
        <v>2791</v>
      </c>
      <c r="E48" s="74"/>
      <c r="F48" s="74"/>
    </row>
    <row r="49" spans="2:6">
      <c r="B49" s="294" t="s">
        <v>2573</v>
      </c>
      <c r="C49" s="295">
        <v>1500</v>
      </c>
      <c r="D49" s="296" t="s">
        <v>2792</v>
      </c>
      <c r="E49" s="74"/>
      <c r="F49" s="74"/>
    </row>
    <row r="50" spans="2:6">
      <c r="B50" s="294" t="s">
        <v>2573</v>
      </c>
      <c r="C50" s="295">
        <v>1700</v>
      </c>
      <c r="D50" s="296" t="s">
        <v>2793</v>
      </c>
      <c r="E50" s="74"/>
      <c r="F50" s="74"/>
    </row>
    <row r="51" spans="2:6">
      <c r="B51" s="294" t="s">
        <v>2573</v>
      </c>
      <c r="C51" s="295">
        <v>2000</v>
      </c>
      <c r="D51" s="296" t="s">
        <v>2794</v>
      </c>
      <c r="E51" s="74"/>
      <c r="F51" s="74"/>
    </row>
    <row r="52" spans="2:6">
      <c r="B52" s="294" t="s">
        <v>2573</v>
      </c>
      <c r="C52" s="295">
        <v>3000</v>
      </c>
      <c r="D52" s="296" t="s">
        <v>2795</v>
      </c>
      <c r="E52" s="74"/>
      <c r="F52" s="74"/>
    </row>
    <row r="53" spans="2:6">
      <c r="B53" s="294" t="s">
        <v>2573</v>
      </c>
      <c r="C53" s="295">
        <v>3300</v>
      </c>
      <c r="D53" s="296" t="s">
        <v>2796</v>
      </c>
      <c r="E53" s="74"/>
      <c r="F53" s="74"/>
    </row>
    <row r="54" spans="2:6">
      <c r="B54" s="294" t="s">
        <v>2573</v>
      </c>
      <c r="C54" s="295">
        <v>3922.83</v>
      </c>
      <c r="D54" s="296" t="s">
        <v>2797</v>
      </c>
      <c r="E54" s="74"/>
      <c r="F54" s="74"/>
    </row>
    <row r="55" spans="2:6">
      <c r="B55" s="294" t="s">
        <v>2573</v>
      </c>
      <c r="C55" s="295">
        <v>5000</v>
      </c>
      <c r="D55" s="296" t="s">
        <v>2798</v>
      </c>
      <c r="E55" s="74"/>
      <c r="F55" s="74"/>
    </row>
    <row r="56" spans="2:6">
      <c r="B56" s="294" t="s">
        <v>2573</v>
      </c>
      <c r="C56" s="295">
        <v>5000</v>
      </c>
      <c r="D56" s="296" t="s">
        <v>2799</v>
      </c>
      <c r="E56" s="74"/>
      <c r="F56" s="74"/>
    </row>
    <row r="57" spans="2:6">
      <c r="B57" s="294" t="s">
        <v>2573</v>
      </c>
      <c r="C57" s="295">
        <v>7000</v>
      </c>
      <c r="D57" s="296" t="s">
        <v>2800</v>
      </c>
      <c r="E57" s="74"/>
      <c r="F57" s="74"/>
    </row>
    <row r="58" spans="2:6">
      <c r="B58" s="294" t="s">
        <v>2573</v>
      </c>
      <c r="C58" s="295">
        <v>7050</v>
      </c>
      <c r="D58" s="296" t="s">
        <v>3721</v>
      </c>
      <c r="E58" s="74"/>
      <c r="F58" s="74"/>
    </row>
    <row r="59" spans="2:6">
      <c r="B59" s="294" t="s">
        <v>2573</v>
      </c>
      <c r="C59" s="295">
        <v>10000</v>
      </c>
      <c r="D59" s="296" t="s">
        <v>2801</v>
      </c>
      <c r="E59" s="74"/>
      <c r="F59" s="74"/>
    </row>
    <row r="60" spans="2:6">
      <c r="B60" s="294" t="s">
        <v>2573</v>
      </c>
      <c r="C60" s="295">
        <v>10000</v>
      </c>
      <c r="D60" s="296" t="s">
        <v>2802</v>
      </c>
      <c r="E60" s="74"/>
      <c r="F60" s="74"/>
    </row>
    <row r="61" spans="2:6">
      <c r="B61" s="294" t="s">
        <v>2573</v>
      </c>
      <c r="C61" s="295">
        <v>10000</v>
      </c>
      <c r="D61" s="296" t="s">
        <v>2803</v>
      </c>
      <c r="E61" s="74"/>
      <c r="F61" s="74"/>
    </row>
    <row r="62" spans="2:6">
      <c r="B62" s="294" t="s">
        <v>2573</v>
      </c>
      <c r="C62" s="295">
        <v>20000</v>
      </c>
      <c r="D62" s="296" t="s">
        <v>2804</v>
      </c>
      <c r="E62" s="74"/>
      <c r="F62" s="74"/>
    </row>
    <row r="63" spans="2:6">
      <c r="B63" s="294" t="s">
        <v>2595</v>
      </c>
      <c r="C63" s="295">
        <v>0.06</v>
      </c>
      <c r="D63" s="296" t="s">
        <v>2805</v>
      </c>
      <c r="E63" s="74"/>
      <c r="F63" s="74"/>
    </row>
    <row r="64" spans="2:6">
      <c r="B64" s="294" t="s">
        <v>2595</v>
      </c>
      <c r="C64" s="295">
        <v>0.18</v>
      </c>
      <c r="D64" s="296" t="s">
        <v>2806</v>
      </c>
      <c r="E64" s="74"/>
      <c r="F64" s="74"/>
    </row>
    <row r="65" spans="2:6">
      <c r="B65" s="294" t="s">
        <v>2595</v>
      </c>
      <c r="C65" s="295">
        <v>4.67</v>
      </c>
      <c r="D65" s="296" t="s">
        <v>2807</v>
      </c>
      <c r="E65" s="74"/>
      <c r="F65" s="74"/>
    </row>
    <row r="66" spans="2:6">
      <c r="B66" s="294" t="s">
        <v>2595</v>
      </c>
      <c r="C66" s="295">
        <v>82</v>
      </c>
      <c r="D66" s="296" t="s">
        <v>2808</v>
      </c>
      <c r="E66" s="74"/>
      <c r="F66" s="74"/>
    </row>
    <row r="67" spans="2:6">
      <c r="B67" s="294" t="s">
        <v>2595</v>
      </c>
      <c r="C67" s="295">
        <v>99.89</v>
      </c>
      <c r="D67" s="296" t="s">
        <v>2809</v>
      </c>
      <c r="E67" s="74"/>
      <c r="F67" s="74"/>
    </row>
    <row r="68" spans="2:6">
      <c r="B68" s="294" t="s">
        <v>2595</v>
      </c>
      <c r="C68" s="295">
        <v>100</v>
      </c>
      <c r="D68" s="296" t="s">
        <v>2754</v>
      </c>
      <c r="E68" s="74"/>
      <c r="F68" s="74"/>
    </row>
    <row r="69" spans="2:6">
      <c r="B69" s="294" t="s">
        <v>2595</v>
      </c>
      <c r="C69" s="295">
        <v>100</v>
      </c>
      <c r="D69" s="296" t="s">
        <v>2754</v>
      </c>
      <c r="E69" s="74"/>
      <c r="F69" s="74"/>
    </row>
    <row r="70" spans="2:6">
      <c r="B70" s="294" t="s">
        <v>2595</v>
      </c>
      <c r="C70" s="295">
        <v>100</v>
      </c>
      <c r="D70" s="296" t="s">
        <v>2754</v>
      </c>
      <c r="E70" s="74"/>
      <c r="F70" s="74"/>
    </row>
    <row r="71" spans="2:6">
      <c r="B71" s="294" t="s">
        <v>2595</v>
      </c>
      <c r="C71" s="295">
        <v>100</v>
      </c>
      <c r="D71" s="296" t="s">
        <v>2810</v>
      </c>
      <c r="E71" s="74"/>
      <c r="F71" s="74"/>
    </row>
    <row r="72" spans="2:6">
      <c r="B72" s="294" t="s">
        <v>2595</v>
      </c>
      <c r="C72" s="295">
        <v>100</v>
      </c>
      <c r="D72" s="296" t="s">
        <v>2811</v>
      </c>
      <c r="E72" s="74"/>
      <c r="F72" s="74"/>
    </row>
    <row r="73" spans="2:6">
      <c r="B73" s="294" t="s">
        <v>2595</v>
      </c>
      <c r="C73" s="295">
        <v>100</v>
      </c>
      <c r="D73" s="296" t="s">
        <v>2812</v>
      </c>
      <c r="E73" s="74"/>
      <c r="F73" s="74"/>
    </row>
    <row r="74" spans="2:6">
      <c r="B74" s="294" t="s">
        <v>2595</v>
      </c>
      <c r="C74" s="295">
        <v>120</v>
      </c>
      <c r="D74" s="296" t="s">
        <v>2813</v>
      </c>
      <c r="E74" s="74"/>
      <c r="F74" s="74"/>
    </row>
    <row r="75" spans="2:6">
      <c r="B75" s="294" t="s">
        <v>2595</v>
      </c>
      <c r="C75" s="295">
        <v>122</v>
      </c>
      <c r="D75" s="296" t="s">
        <v>2760</v>
      </c>
      <c r="E75" s="74"/>
      <c r="F75" s="74"/>
    </row>
    <row r="76" spans="2:6">
      <c r="B76" s="294" t="s">
        <v>2595</v>
      </c>
      <c r="C76" s="295">
        <v>150</v>
      </c>
      <c r="D76" s="296" t="s">
        <v>2814</v>
      </c>
      <c r="E76" s="74"/>
      <c r="F76" s="74"/>
    </row>
    <row r="77" spans="2:6">
      <c r="B77" s="294" t="s">
        <v>2595</v>
      </c>
      <c r="C77" s="295">
        <v>150</v>
      </c>
      <c r="D77" s="296" t="s">
        <v>2815</v>
      </c>
      <c r="E77" s="74"/>
      <c r="F77" s="74"/>
    </row>
    <row r="78" spans="2:6">
      <c r="B78" s="294" t="s">
        <v>2595</v>
      </c>
      <c r="C78" s="295">
        <v>200</v>
      </c>
      <c r="D78" s="296" t="s">
        <v>2816</v>
      </c>
      <c r="E78" s="74"/>
      <c r="F78" s="74"/>
    </row>
    <row r="79" spans="2:6">
      <c r="B79" s="294" t="s">
        <v>2595</v>
      </c>
      <c r="C79" s="295">
        <v>230</v>
      </c>
      <c r="D79" s="296" t="s">
        <v>2817</v>
      </c>
      <c r="E79" s="74"/>
      <c r="F79" s="74"/>
    </row>
    <row r="80" spans="2:6">
      <c r="B80" s="294" t="s">
        <v>2595</v>
      </c>
      <c r="C80" s="295">
        <v>300</v>
      </c>
      <c r="D80" s="296" t="s">
        <v>2818</v>
      </c>
      <c r="E80" s="74"/>
      <c r="F80" s="74"/>
    </row>
    <row r="81" spans="2:6">
      <c r="B81" s="294" t="s">
        <v>2595</v>
      </c>
      <c r="C81" s="295">
        <v>300</v>
      </c>
      <c r="D81" s="296" t="s">
        <v>2819</v>
      </c>
      <c r="E81" s="74"/>
      <c r="F81" s="74"/>
    </row>
    <row r="82" spans="2:6">
      <c r="B82" s="294" t="s">
        <v>2595</v>
      </c>
      <c r="C82" s="295">
        <v>300</v>
      </c>
      <c r="D82" s="296" t="s">
        <v>2810</v>
      </c>
      <c r="E82" s="74"/>
      <c r="F82" s="74"/>
    </row>
    <row r="83" spans="2:6">
      <c r="B83" s="294" t="s">
        <v>2595</v>
      </c>
      <c r="C83" s="295">
        <v>310</v>
      </c>
      <c r="D83" s="296" t="s">
        <v>3721</v>
      </c>
      <c r="E83" s="74"/>
      <c r="F83" s="74"/>
    </row>
    <row r="84" spans="2:6">
      <c r="B84" s="294" t="s">
        <v>2595</v>
      </c>
      <c r="C84" s="295">
        <v>350</v>
      </c>
      <c r="D84" s="296" t="s">
        <v>2820</v>
      </c>
      <c r="E84" s="74"/>
      <c r="F84" s="74"/>
    </row>
    <row r="85" spans="2:6">
      <c r="B85" s="294" t="s">
        <v>2595</v>
      </c>
      <c r="C85" s="295">
        <v>400</v>
      </c>
      <c r="D85" s="296" t="s">
        <v>2821</v>
      </c>
      <c r="E85" s="74"/>
      <c r="F85" s="74"/>
    </row>
    <row r="86" spans="2:6">
      <c r="B86" s="294" t="s">
        <v>2595</v>
      </c>
      <c r="C86" s="295">
        <v>424.65</v>
      </c>
      <c r="D86" s="296" t="s">
        <v>2822</v>
      </c>
      <c r="E86" s="74"/>
      <c r="F86" s="74"/>
    </row>
    <row r="87" spans="2:6">
      <c r="B87" s="294" t="s">
        <v>2595</v>
      </c>
      <c r="C87" s="295">
        <v>446.57</v>
      </c>
      <c r="D87" s="296" t="s">
        <v>2823</v>
      </c>
      <c r="E87" s="74"/>
      <c r="F87" s="74"/>
    </row>
    <row r="88" spans="2:6">
      <c r="B88" s="294" t="s">
        <v>2595</v>
      </c>
      <c r="C88" s="295">
        <v>500</v>
      </c>
      <c r="D88" s="296" t="s">
        <v>2824</v>
      </c>
      <c r="E88" s="74"/>
      <c r="F88" s="74"/>
    </row>
    <row r="89" spans="2:6">
      <c r="B89" s="294" t="s">
        <v>2595</v>
      </c>
      <c r="C89" s="295">
        <v>500</v>
      </c>
      <c r="D89" s="296" t="s">
        <v>2825</v>
      </c>
      <c r="E89" s="74"/>
      <c r="F89" s="74"/>
    </row>
    <row r="90" spans="2:6">
      <c r="B90" s="294" t="s">
        <v>2595</v>
      </c>
      <c r="C90" s="295">
        <v>500</v>
      </c>
      <c r="D90" s="296" t="s">
        <v>2826</v>
      </c>
      <c r="E90" s="74"/>
      <c r="F90" s="74"/>
    </row>
    <row r="91" spans="2:6">
      <c r="B91" s="294" t="s">
        <v>2595</v>
      </c>
      <c r="C91" s="295">
        <v>500</v>
      </c>
      <c r="D91" s="296" t="s">
        <v>2778</v>
      </c>
      <c r="E91" s="74"/>
      <c r="F91" s="74"/>
    </row>
    <row r="92" spans="2:6">
      <c r="B92" s="294" t="s">
        <v>2595</v>
      </c>
      <c r="C92" s="295">
        <v>500</v>
      </c>
      <c r="D92" s="296" t="s">
        <v>2827</v>
      </c>
      <c r="E92" s="74"/>
      <c r="F92" s="74"/>
    </row>
    <row r="93" spans="2:6">
      <c r="B93" s="294" t="s">
        <v>2595</v>
      </c>
      <c r="C93" s="295">
        <v>1000</v>
      </c>
      <c r="D93" s="296" t="s">
        <v>2828</v>
      </c>
      <c r="E93" s="74"/>
      <c r="F93" s="74"/>
    </row>
    <row r="94" spans="2:6">
      <c r="B94" s="294" t="s">
        <v>2595</v>
      </c>
      <c r="C94" s="295">
        <v>1000</v>
      </c>
      <c r="D94" s="296" t="s">
        <v>2829</v>
      </c>
      <c r="E94" s="74"/>
      <c r="F94" s="74"/>
    </row>
    <row r="95" spans="2:6">
      <c r="B95" s="294" t="s">
        <v>2595</v>
      </c>
      <c r="C95" s="295">
        <v>1000</v>
      </c>
      <c r="D95" s="296" t="s">
        <v>2830</v>
      </c>
      <c r="E95" s="74"/>
      <c r="F95" s="74"/>
    </row>
    <row r="96" spans="2:6">
      <c r="B96" s="294" t="s">
        <v>2595</v>
      </c>
      <c r="C96" s="295">
        <v>1000</v>
      </c>
      <c r="D96" s="296" t="s">
        <v>2831</v>
      </c>
      <c r="E96" s="74"/>
      <c r="F96" s="74"/>
    </row>
    <row r="97" spans="2:6">
      <c r="B97" s="294" t="s">
        <v>2595</v>
      </c>
      <c r="C97" s="295">
        <v>1000</v>
      </c>
      <c r="D97" s="296" t="s">
        <v>2832</v>
      </c>
      <c r="E97" s="74"/>
      <c r="F97" s="74"/>
    </row>
    <row r="98" spans="2:6">
      <c r="B98" s="294" t="s">
        <v>2595</v>
      </c>
      <c r="C98" s="295">
        <v>1200</v>
      </c>
      <c r="D98" s="296" t="s">
        <v>2833</v>
      </c>
      <c r="E98" s="74"/>
      <c r="F98" s="74"/>
    </row>
    <row r="99" spans="2:6">
      <c r="B99" s="294" t="s">
        <v>2595</v>
      </c>
      <c r="C99" s="295">
        <v>1500</v>
      </c>
      <c r="D99" s="296" t="s">
        <v>2834</v>
      </c>
      <c r="E99" s="74"/>
      <c r="F99" s="74"/>
    </row>
    <row r="100" spans="2:6">
      <c r="B100" s="294" t="s">
        <v>2595</v>
      </c>
      <c r="C100" s="295">
        <v>1500</v>
      </c>
      <c r="D100" s="296" t="s">
        <v>2835</v>
      </c>
      <c r="E100" s="74"/>
      <c r="F100" s="74"/>
    </row>
    <row r="101" spans="2:6">
      <c r="B101" s="294" t="s">
        <v>2595</v>
      </c>
      <c r="C101" s="295">
        <v>1610</v>
      </c>
      <c r="D101" s="296" t="s">
        <v>2836</v>
      </c>
      <c r="E101" s="74"/>
      <c r="F101" s="74"/>
    </row>
    <row r="102" spans="2:6">
      <c r="B102" s="294" t="s">
        <v>2595</v>
      </c>
      <c r="C102" s="295">
        <v>2000</v>
      </c>
      <c r="D102" s="296" t="s">
        <v>2837</v>
      </c>
      <c r="E102" s="74"/>
      <c r="F102" s="74"/>
    </row>
    <row r="103" spans="2:6">
      <c r="B103" s="294" t="s">
        <v>2595</v>
      </c>
      <c r="C103" s="295">
        <v>2000</v>
      </c>
      <c r="D103" s="296" t="s">
        <v>2838</v>
      </c>
      <c r="E103" s="74"/>
      <c r="F103" s="74"/>
    </row>
    <row r="104" spans="2:6">
      <c r="B104" s="294" t="s">
        <v>2595</v>
      </c>
      <c r="C104" s="295">
        <v>3968.54</v>
      </c>
      <c r="D104" s="296" t="s">
        <v>2839</v>
      </c>
      <c r="E104" s="74"/>
      <c r="F104" s="74"/>
    </row>
    <row r="105" spans="2:6">
      <c r="B105" s="294" t="s">
        <v>2595</v>
      </c>
      <c r="C105" s="295">
        <v>4620</v>
      </c>
      <c r="D105" s="296" t="s">
        <v>2840</v>
      </c>
      <c r="E105" s="74"/>
      <c r="F105" s="74"/>
    </row>
    <row r="106" spans="2:6">
      <c r="B106" s="294" t="s">
        <v>2595</v>
      </c>
      <c r="C106" s="295">
        <v>5000</v>
      </c>
      <c r="D106" s="296" t="s">
        <v>2841</v>
      </c>
      <c r="E106" s="74"/>
      <c r="F106" s="74"/>
    </row>
    <row r="107" spans="2:6">
      <c r="B107" s="294" t="s">
        <v>2595</v>
      </c>
      <c r="C107" s="295">
        <v>5000</v>
      </c>
      <c r="D107" s="296" t="s">
        <v>2842</v>
      </c>
      <c r="E107" s="74"/>
      <c r="F107" s="74"/>
    </row>
    <row r="108" spans="2:6">
      <c r="B108" s="294" t="s">
        <v>2595</v>
      </c>
      <c r="C108" s="295">
        <v>5000</v>
      </c>
      <c r="D108" s="296" t="s">
        <v>2843</v>
      </c>
      <c r="E108" s="74"/>
      <c r="F108" s="74"/>
    </row>
    <row r="109" spans="2:6">
      <c r="B109" s="294" t="s">
        <v>2595</v>
      </c>
      <c r="C109" s="295">
        <v>10000</v>
      </c>
      <c r="D109" s="296" t="s">
        <v>2844</v>
      </c>
      <c r="E109" s="74"/>
      <c r="F109" s="74"/>
    </row>
    <row r="110" spans="2:6">
      <c r="B110" s="294" t="s">
        <v>2595</v>
      </c>
      <c r="C110" s="295">
        <v>10000</v>
      </c>
      <c r="D110" s="296" t="s">
        <v>2845</v>
      </c>
      <c r="E110" s="74"/>
      <c r="F110" s="74"/>
    </row>
    <row r="111" spans="2:6">
      <c r="B111" s="294" t="s">
        <v>2572</v>
      </c>
      <c r="C111" s="295">
        <v>0.09</v>
      </c>
      <c r="D111" s="296" t="s">
        <v>2846</v>
      </c>
      <c r="E111" s="74"/>
      <c r="F111" s="74"/>
    </row>
    <row r="112" spans="2:6">
      <c r="B112" s="294" t="s">
        <v>2572</v>
      </c>
      <c r="C112" s="295">
        <v>0.66</v>
      </c>
      <c r="D112" s="296" t="s">
        <v>2847</v>
      </c>
      <c r="E112" s="74"/>
      <c r="F112" s="74"/>
    </row>
    <row r="113" spans="2:6">
      <c r="B113" s="294" t="s">
        <v>2572</v>
      </c>
      <c r="C113" s="295">
        <v>20.96</v>
      </c>
      <c r="D113" s="296" t="s">
        <v>2848</v>
      </c>
      <c r="E113" s="74"/>
      <c r="F113" s="74"/>
    </row>
    <row r="114" spans="2:6">
      <c r="B114" s="294" t="s">
        <v>2572</v>
      </c>
      <c r="C114" s="295">
        <v>28</v>
      </c>
      <c r="D114" s="296" t="s">
        <v>2849</v>
      </c>
      <c r="E114" s="74"/>
      <c r="F114" s="74"/>
    </row>
    <row r="115" spans="2:6">
      <c r="B115" s="294" t="s">
        <v>2572</v>
      </c>
      <c r="C115" s="295">
        <v>30</v>
      </c>
      <c r="D115" s="296" t="s">
        <v>2850</v>
      </c>
      <c r="E115" s="74"/>
      <c r="F115" s="74"/>
    </row>
    <row r="116" spans="2:6">
      <c r="B116" s="294" t="s">
        <v>2572</v>
      </c>
      <c r="C116" s="295">
        <v>45</v>
      </c>
      <c r="D116" s="296" t="s">
        <v>2851</v>
      </c>
      <c r="E116" s="74"/>
      <c r="F116" s="74"/>
    </row>
    <row r="117" spans="2:6">
      <c r="B117" s="294" t="s">
        <v>2572</v>
      </c>
      <c r="C117" s="295">
        <v>48.56</v>
      </c>
      <c r="D117" s="296" t="s">
        <v>2852</v>
      </c>
      <c r="E117" s="74"/>
      <c r="F117" s="74"/>
    </row>
    <row r="118" spans="2:6">
      <c r="B118" s="294" t="s">
        <v>2572</v>
      </c>
      <c r="C118" s="295">
        <v>50</v>
      </c>
      <c r="D118" s="296" t="s">
        <v>2853</v>
      </c>
      <c r="E118" s="74"/>
      <c r="F118" s="74"/>
    </row>
    <row r="119" spans="2:6">
      <c r="B119" s="294" t="s">
        <v>2572</v>
      </c>
      <c r="C119" s="295">
        <v>52</v>
      </c>
      <c r="D119" s="296" t="s">
        <v>2854</v>
      </c>
      <c r="E119" s="74"/>
      <c r="F119" s="74"/>
    </row>
    <row r="120" spans="2:6">
      <c r="B120" s="294" t="s">
        <v>2572</v>
      </c>
      <c r="C120" s="295">
        <v>87.19</v>
      </c>
      <c r="D120" s="296" t="s">
        <v>2855</v>
      </c>
      <c r="E120" s="74"/>
      <c r="F120" s="74"/>
    </row>
    <row r="121" spans="2:6">
      <c r="B121" s="294" t="s">
        <v>2572</v>
      </c>
      <c r="C121" s="295">
        <v>94.04</v>
      </c>
      <c r="D121" s="296" t="s">
        <v>2856</v>
      </c>
      <c r="E121" s="74"/>
      <c r="F121" s="74"/>
    </row>
    <row r="122" spans="2:6">
      <c r="B122" s="294" t="s">
        <v>2572</v>
      </c>
      <c r="C122" s="295">
        <v>100</v>
      </c>
      <c r="D122" s="296" t="s">
        <v>2857</v>
      </c>
      <c r="E122" s="74"/>
      <c r="F122" s="74"/>
    </row>
    <row r="123" spans="2:6">
      <c r="B123" s="294" t="s">
        <v>2572</v>
      </c>
      <c r="C123" s="295">
        <v>100</v>
      </c>
      <c r="D123" s="296" t="s">
        <v>2858</v>
      </c>
      <c r="E123" s="74"/>
      <c r="F123" s="74"/>
    </row>
    <row r="124" spans="2:6">
      <c r="B124" s="294" t="s">
        <v>2572</v>
      </c>
      <c r="C124" s="295">
        <v>100</v>
      </c>
      <c r="D124" s="296" t="s">
        <v>2859</v>
      </c>
      <c r="E124" s="74"/>
      <c r="F124" s="74"/>
    </row>
    <row r="125" spans="2:6">
      <c r="B125" s="294" t="s">
        <v>2572</v>
      </c>
      <c r="C125" s="295">
        <v>100</v>
      </c>
      <c r="D125" s="296" t="s">
        <v>2860</v>
      </c>
      <c r="E125" s="74"/>
      <c r="F125" s="74"/>
    </row>
    <row r="126" spans="2:6">
      <c r="B126" s="294" t="s">
        <v>2572</v>
      </c>
      <c r="C126" s="295">
        <v>100</v>
      </c>
      <c r="D126" s="296" t="s">
        <v>2861</v>
      </c>
      <c r="E126" s="74"/>
      <c r="F126" s="74"/>
    </row>
    <row r="127" spans="2:6">
      <c r="B127" s="294" t="s">
        <v>2572</v>
      </c>
      <c r="C127" s="295">
        <v>102</v>
      </c>
      <c r="D127" s="296" t="s">
        <v>2760</v>
      </c>
      <c r="E127" s="74"/>
      <c r="F127" s="74"/>
    </row>
    <row r="128" spans="2:6">
      <c r="B128" s="294" t="s">
        <v>2572</v>
      </c>
      <c r="C128" s="295">
        <v>104</v>
      </c>
      <c r="D128" s="296" t="s">
        <v>2758</v>
      </c>
      <c r="E128" s="74"/>
      <c r="F128" s="74"/>
    </row>
    <row r="129" spans="2:6">
      <c r="B129" s="294" t="s">
        <v>2572</v>
      </c>
      <c r="C129" s="295">
        <v>144</v>
      </c>
      <c r="D129" s="296" t="s">
        <v>2862</v>
      </c>
      <c r="E129" s="74"/>
      <c r="F129" s="74"/>
    </row>
    <row r="130" spans="2:6">
      <c r="B130" s="294" t="s">
        <v>2572</v>
      </c>
      <c r="C130" s="295">
        <v>194</v>
      </c>
      <c r="D130" s="296" t="s">
        <v>2863</v>
      </c>
      <c r="E130" s="74"/>
      <c r="F130" s="74"/>
    </row>
    <row r="131" spans="2:6">
      <c r="B131" s="294" t="s">
        <v>2572</v>
      </c>
      <c r="C131" s="295">
        <v>200</v>
      </c>
      <c r="D131" s="296" t="s">
        <v>2864</v>
      </c>
      <c r="E131" s="74"/>
      <c r="F131" s="74"/>
    </row>
    <row r="132" spans="2:6">
      <c r="B132" s="294" t="s">
        <v>2572</v>
      </c>
      <c r="C132" s="295">
        <v>246.74</v>
      </c>
      <c r="D132" s="296" t="s">
        <v>2865</v>
      </c>
      <c r="E132" s="74"/>
      <c r="F132" s="74"/>
    </row>
    <row r="133" spans="2:6">
      <c r="B133" s="294" t="s">
        <v>2572</v>
      </c>
      <c r="C133" s="295">
        <v>266.49</v>
      </c>
      <c r="D133" s="296" t="s">
        <v>2866</v>
      </c>
      <c r="E133" s="74"/>
      <c r="F133" s="74"/>
    </row>
    <row r="134" spans="2:6">
      <c r="B134" s="294" t="s">
        <v>2572</v>
      </c>
      <c r="C134" s="295">
        <v>300</v>
      </c>
      <c r="D134" s="296" t="s">
        <v>2867</v>
      </c>
      <c r="E134" s="74"/>
      <c r="F134" s="74"/>
    </row>
    <row r="135" spans="2:6">
      <c r="B135" s="294" t="s">
        <v>2572</v>
      </c>
      <c r="C135" s="295">
        <v>300.08</v>
      </c>
      <c r="D135" s="296" t="s">
        <v>2868</v>
      </c>
      <c r="E135" s="74"/>
      <c r="F135" s="74"/>
    </row>
    <row r="136" spans="2:6">
      <c r="B136" s="294" t="s">
        <v>2572</v>
      </c>
      <c r="C136" s="295">
        <v>333</v>
      </c>
      <c r="D136" s="296" t="s">
        <v>2869</v>
      </c>
      <c r="E136" s="74"/>
      <c r="F136" s="74"/>
    </row>
    <row r="137" spans="2:6">
      <c r="B137" s="294" t="s">
        <v>2572</v>
      </c>
      <c r="C137" s="295">
        <v>404.17</v>
      </c>
      <c r="D137" s="296" t="s">
        <v>2870</v>
      </c>
      <c r="E137" s="74"/>
      <c r="F137" s="74"/>
    </row>
    <row r="138" spans="2:6">
      <c r="B138" s="294" t="s">
        <v>2572</v>
      </c>
      <c r="C138" s="295">
        <v>436.31</v>
      </c>
      <c r="D138" s="296" t="s">
        <v>2871</v>
      </c>
      <c r="E138" s="74"/>
      <c r="F138" s="74"/>
    </row>
    <row r="139" spans="2:6">
      <c r="B139" s="294" t="s">
        <v>2572</v>
      </c>
      <c r="C139" s="295">
        <v>500</v>
      </c>
      <c r="D139" s="296" t="s">
        <v>2872</v>
      </c>
      <c r="E139" s="74"/>
      <c r="F139" s="74"/>
    </row>
    <row r="140" spans="2:6">
      <c r="B140" s="294" t="s">
        <v>2572</v>
      </c>
      <c r="C140" s="295">
        <v>500</v>
      </c>
      <c r="D140" s="296" t="s">
        <v>2873</v>
      </c>
      <c r="E140" s="74"/>
      <c r="F140" s="74"/>
    </row>
    <row r="141" spans="2:6">
      <c r="B141" s="294" t="s">
        <v>2572</v>
      </c>
      <c r="C141" s="295">
        <v>500</v>
      </c>
      <c r="D141" s="296" t="s">
        <v>2874</v>
      </c>
      <c r="E141" s="74"/>
      <c r="F141" s="74"/>
    </row>
    <row r="142" spans="2:6">
      <c r="B142" s="294" t="s">
        <v>2572</v>
      </c>
      <c r="C142" s="295">
        <v>500</v>
      </c>
      <c r="D142" s="296" t="s">
        <v>2875</v>
      </c>
      <c r="E142" s="74"/>
      <c r="F142" s="74"/>
    </row>
    <row r="143" spans="2:6">
      <c r="B143" s="294" t="s">
        <v>2572</v>
      </c>
      <c r="C143" s="295">
        <v>500</v>
      </c>
      <c r="D143" s="296" t="s">
        <v>2876</v>
      </c>
      <c r="E143" s="74"/>
      <c r="F143" s="74"/>
    </row>
    <row r="144" spans="2:6">
      <c r="B144" s="294" t="s">
        <v>2572</v>
      </c>
      <c r="C144" s="295">
        <v>500</v>
      </c>
      <c r="D144" s="296" t="s">
        <v>2877</v>
      </c>
      <c r="E144" s="74"/>
      <c r="F144" s="74"/>
    </row>
    <row r="145" spans="2:6">
      <c r="B145" s="294" t="s">
        <v>2572</v>
      </c>
      <c r="C145" s="295">
        <v>500</v>
      </c>
      <c r="D145" s="296" t="s">
        <v>2878</v>
      </c>
      <c r="E145" s="74"/>
      <c r="F145" s="74"/>
    </row>
    <row r="146" spans="2:6">
      <c r="B146" s="294" t="s">
        <v>2572</v>
      </c>
      <c r="C146" s="295">
        <v>500</v>
      </c>
      <c r="D146" s="296" t="s">
        <v>2827</v>
      </c>
      <c r="E146" s="74"/>
      <c r="F146" s="74"/>
    </row>
    <row r="147" spans="2:6">
      <c r="B147" s="294" t="s">
        <v>2572</v>
      </c>
      <c r="C147" s="295">
        <v>500</v>
      </c>
      <c r="D147" s="296" t="s">
        <v>2879</v>
      </c>
      <c r="E147" s="74"/>
      <c r="F147" s="74"/>
    </row>
    <row r="148" spans="2:6">
      <c r="B148" s="294" t="s">
        <v>2572</v>
      </c>
      <c r="C148" s="295">
        <v>500</v>
      </c>
      <c r="D148" s="296" t="s">
        <v>2880</v>
      </c>
      <c r="E148" s="74"/>
      <c r="F148" s="74"/>
    </row>
    <row r="149" spans="2:6">
      <c r="B149" s="294" t="s">
        <v>2572</v>
      </c>
      <c r="C149" s="295">
        <v>555</v>
      </c>
      <c r="D149" s="296" t="s">
        <v>2778</v>
      </c>
      <c r="E149" s="74"/>
      <c r="F149" s="74"/>
    </row>
    <row r="150" spans="2:6">
      <c r="B150" s="294" t="s">
        <v>2572</v>
      </c>
      <c r="C150" s="295">
        <v>582.05999999999995</v>
      </c>
      <c r="D150" s="296" t="s">
        <v>2881</v>
      </c>
      <c r="E150" s="74"/>
      <c r="F150" s="74"/>
    </row>
    <row r="151" spans="2:6">
      <c r="B151" s="294" t="s">
        <v>2572</v>
      </c>
      <c r="C151" s="295">
        <v>800</v>
      </c>
      <c r="D151" s="296" t="s">
        <v>2772</v>
      </c>
      <c r="E151" s="74"/>
      <c r="F151" s="74"/>
    </row>
    <row r="152" spans="2:6">
      <c r="B152" s="294" t="s">
        <v>2572</v>
      </c>
      <c r="C152" s="295">
        <v>1000</v>
      </c>
      <c r="D152" s="296" t="s">
        <v>2882</v>
      </c>
      <c r="E152" s="74"/>
      <c r="F152" s="74"/>
    </row>
    <row r="153" spans="2:6">
      <c r="B153" s="294" t="s">
        <v>2572</v>
      </c>
      <c r="C153" s="295">
        <v>1000</v>
      </c>
      <c r="D153" s="296" t="s">
        <v>2883</v>
      </c>
      <c r="E153" s="74"/>
      <c r="F153" s="74"/>
    </row>
    <row r="154" spans="2:6">
      <c r="B154" s="294" t="s">
        <v>2572</v>
      </c>
      <c r="C154" s="295">
        <v>1000</v>
      </c>
      <c r="D154" s="296" t="s">
        <v>2884</v>
      </c>
      <c r="E154" s="74"/>
      <c r="F154" s="74"/>
    </row>
    <row r="155" spans="2:6">
      <c r="B155" s="294" t="s">
        <v>2572</v>
      </c>
      <c r="C155" s="295">
        <v>1000</v>
      </c>
      <c r="D155" s="296" t="s">
        <v>2885</v>
      </c>
      <c r="E155" s="74"/>
      <c r="F155" s="74"/>
    </row>
    <row r="156" spans="2:6">
      <c r="B156" s="294" t="s">
        <v>2572</v>
      </c>
      <c r="C156" s="295">
        <v>1000</v>
      </c>
      <c r="D156" s="296" t="s">
        <v>2886</v>
      </c>
      <c r="E156" s="74"/>
      <c r="F156" s="74"/>
    </row>
    <row r="157" spans="2:6">
      <c r="B157" s="294" t="s">
        <v>2572</v>
      </c>
      <c r="C157" s="295">
        <v>1000</v>
      </c>
      <c r="D157" s="296" t="s">
        <v>2887</v>
      </c>
      <c r="E157" s="74"/>
      <c r="F157" s="74"/>
    </row>
    <row r="158" spans="2:6">
      <c r="B158" s="294" t="s">
        <v>2572</v>
      </c>
      <c r="C158" s="295">
        <v>1000</v>
      </c>
      <c r="D158" s="296" t="s">
        <v>2888</v>
      </c>
      <c r="E158" s="74"/>
      <c r="F158" s="74"/>
    </row>
    <row r="159" spans="2:6">
      <c r="B159" s="294" t="s">
        <v>2572</v>
      </c>
      <c r="C159" s="295">
        <v>1000</v>
      </c>
      <c r="D159" s="296" t="s">
        <v>2889</v>
      </c>
      <c r="E159" s="74"/>
      <c r="F159" s="74"/>
    </row>
    <row r="160" spans="2:6">
      <c r="B160" s="294" t="s">
        <v>2572</v>
      </c>
      <c r="C160" s="295">
        <v>1000</v>
      </c>
      <c r="D160" s="296" t="s">
        <v>2890</v>
      </c>
      <c r="E160" s="74"/>
      <c r="F160" s="74"/>
    </row>
    <row r="161" spans="2:6">
      <c r="B161" s="294" t="s">
        <v>2572</v>
      </c>
      <c r="C161" s="295">
        <v>1000</v>
      </c>
      <c r="D161" s="296" t="s">
        <v>2891</v>
      </c>
      <c r="E161" s="74"/>
      <c r="F161" s="74"/>
    </row>
    <row r="162" spans="2:6">
      <c r="B162" s="294" t="s">
        <v>2572</v>
      </c>
      <c r="C162" s="295">
        <v>1078.18</v>
      </c>
      <c r="D162" s="296" t="s">
        <v>2892</v>
      </c>
      <c r="E162" s="74"/>
      <c r="F162" s="74"/>
    </row>
    <row r="163" spans="2:6">
      <c r="B163" s="294" t="s">
        <v>2572</v>
      </c>
      <c r="C163" s="295">
        <v>1435.23</v>
      </c>
      <c r="D163" s="296" t="s">
        <v>2893</v>
      </c>
      <c r="E163" s="74"/>
      <c r="F163" s="74"/>
    </row>
    <row r="164" spans="2:6">
      <c r="B164" s="294" t="s">
        <v>2572</v>
      </c>
      <c r="C164" s="295">
        <v>2000</v>
      </c>
      <c r="D164" s="296" t="s">
        <v>2894</v>
      </c>
      <c r="E164" s="74"/>
      <c r="F164" s="74"/>
    </row>
    <row r="165" spans="2:6">
      <c r="B165" s="294" t="s">
        <v>2572</v>
      </c>
      <c r="C165" s="295">
        <v>3000</v>
      </c>
      <c r="D165" s="296" t="s">
        <v>2895</v>
      </c>
      <c r="E165" s="74"/>
      <c r="F165" s="74"/>
    </row>
    <row r="166" spans="2:6">
      <c r="B166" s="294" t="s">
        <v>2572</v>
      </c>
      <c r="C166" s="295">
        <v>3000</v>
      </c>
      <c r="D166" s="296" t="s">
        <v>2896</v>
      </c>
      <c r="E166" s="74"/>
      <c r="F166" s="74"/>
    </row>
    <row r="167" spans="2:6">
      <c r="B167" s="294" t="s">
        <v>2572</v>
      </c>
      <c r="C167" s="295">
        <v>3000</v>
      </c>
      <c r="D167" s="296" t="s">
        <v>2897</v>
      </c>
      <c r="E167" s="74"/>
      <c r="F167" s="74"/>
    </row>
    <row r="168" spans="2:6">
      <c r="B168" s="294" t="s">
        <v>2572</v>
      </c>
      <c r="C168" s="295">
        <v>3000</v>
      </c>
      <c r="D168" s="296" t="s">
        <v>2898</v>
      </c>
      <c r="E168" s="74"/>
      <c r="F168" s="74"/>
    </row>
    <row r="169" spans="2:6">
      <c r="B169" s="294" t="s">
        <v>2572</v>
      </c>
      <c r="C169" s="295">
        <v>3001.82</v>
      </c>
      <c r="D169" s="296" t="s">
        <v>2899</v>
      </c>
      <c r="E169" s="74"/>
      <c r="F169" s="74"/>
    </row>
    <row r="170" spans="2:6">
      <c r="B170" s="294" t="s">
        <v>2572</v>
      </c>
      <c r="C170" s="295">
        <v>3363.95</v>
      </c>
      <c r="D170" s="296" t="s">
        <v>2900</v>
      </c>
      <c r="E170" s="74"/>
      <c r="F170" s="74"/>
    </row>
    <row r="171" spans="2:6">
      <c r="B171" s="294" t="s">
        <v>2572</v>
      </c>
      <c r="C171" s="295">
        <v>5000</v>
      </c>
      <c r="D171" s="296" t="s">
        <v>2901</v>
      </c>
      <c r="E171" s="74"/>
      <c r="F171" s="74"/>
    </row>
    <row r="172" spans="2:6">
      <c r="B172" s="294" t="s">
        <v>2572</v>
      </c>
      <c r="C172" s="295">
        <v>5000</v>
      </c>
      <c r="D172" s="296" t="s">
        <v>2902</v>
      </c>
      <c r="E172" s="74"/>
      <c r="F172" s="74"/>
    </row>
    <row r="173" spans="2:6">
      <c r="B173" s="294" t="s">
        <v>2572</v>
      </c>
      <c r="C173" s="295">
        <v>5000</v>
      </c>
      <c r="D173" s="296" t="s">
        <v>2903</v>
      </c>
      <c r="E173" s="74"/>
      <c r="F173" s="74"/>
    </row>
    <row r="174" spans="2:6">
      <c r="B174" s="294" t="s">
        <v>2572</v>
      </c>
      <c r="C174" s="295">
        <v>10000</v>
      </c>
      <c r="D174" s="296" t="s">
        <v>2904</v>
      </c>
      <c r="E174" s="74"/>
      <c r="F174" s="74"/>
    </row>
    <row r="175" spans="2:6">
      <c r="B175" s="294" t="s">
        <v>2572</v>
      </c>
      <c r="C175" s="295">
        <v>15093</v>
      </c>
      <c r="D175" s="296" t="s">
        <v>3721</v>
      </c>
      <c r="E175" s="74"/>
      <c r="F175" s="74"/>
    </row>
    <row r="176" spans="2:6">
      <c r="B176" s="294" t="s">
        <v>2571</v>
      </c>
      <c r="C176" s="295">
        <v>0.88</v>
      </c>
      <c r="D176" s="296" t="s">
        <v>2905</v>
      </c>
      <c r="E176" s="74"/>
    </row>
    <row r="177" spans="2:5">
      <c r="B177" s="294" t="s">
        <v>2571</v>
      </c>
      <c r="C177" s="295">
        <v>2.73</v>
      </c>
      <c r="D177" s="296" t="s">
        <v>2906</v>
      </c>
      <c r="E177" s="74"/>
    </row>
    <row r="178" spans="2:5">
      <c r="B178" s="294" t="s">
        <v>2571</v>
      </c>
      <c r="C178" s="295">
        <v>2.83</v>
      </c>
      <c r="D178" s="296" t="s">
        <v>2907</v>
      </c>
      <c r="E178" s="74"/>
    </row>
    <row r="179" spans="2:5">
      <c r="B179" s="294" t="s">
        <v>2571</v>
      </c>
      <c r="C179" s="295">
        <v>5.0199999999999996</v>
      </c>
      <c r="D179" s="296" t="s">
        <v>2908</v>
      </c>
      <c r="E179" s="74"/>
    </row>
    <row r="180" spans="2:5">
      <c r="B180" s="294" t="s">
        <v>2571</v>
      </c>
      <c r="C180" s="295">
        <v>5.68</v>
      </c>
      <c r="D180" s="296" t="s">
        <v>2909</v>
      </c>
      <c r="E180" s="74"/>
    </row>
    <row r="181" spans="2:5">
      <c r="B181" s="294" t="s">
        <v>2571</v>
      </c>
      <c r="C181" s="295">
        <v>27.78</v>
      </c>
      <c r="D181" s="296" t="s">
        <v>2910</v>
      </c>
      <c r="E181" s="74"/>
    </row>
    <row r="182" spans="2:5">
      <c r="B182" s="294" t="s">
        <v>2571</v>
      </c>
      <c r="C182" s="295">
        <v>53.42</v>
      </c>
      <c r="D182" s="296" t="s">
        <v>2911</v>
      </c>
      <c r="E182" s="74"/>
    </row>
    <row r="183" spans="2:5">
      <c r="B183" s="294" t="s">
        <v>2571</v>
      </c>
      <c r="C183" s="295">
        <v>83.01</v>
      </c>
      <c r="D183" s="296" t="s">
        <v>2912</v>
      </c>
      <c r="E183" s="74"/>
    </row>
    <row r="184" spans="2:5">
      <c r="B184" s="294" t="s">
        <v>2571</v>
      </c>
      <c r="C184" s="295">
        <v>83.05</v>
      </c>
      <c r="D184" s="296" t="s">
        <v>2913</v>
      </c>
      <c r="E184" s="74"/>
    </row>
    <row r="185" spans="2:5">
      <c r="B185" s="294" t="s">
        <v>2571</v>
      </c>
      <c r="C185" s="295">
        <v>84.14</v>
      </c>
      <c r="D185" s="296" t="s">
        <v>2914</v>
      </c>
      <c r="E185" s="74"/>
    </row>
    <row r="186" spans="2:5">
      <c r="B186" s="294" t="s">
        <v>2571</v>
      </c>
      <c r="C186" s="295">
        <v>92</v>
      </c>
      <c r="D186" s="296" t="s">
        <v>2915</v>
      </c>
      <c r="E186" s="74"/>
    </row>
    <row r="187" spans="2:5">
      <c r="B187" s="294" t="s">
        <v>2571</v>
      </c>
      <c r="C187" s="295">
        <v>100</v>
      </c>
      <c r="D187" s="296" t="s">
        <v>2916</v>
      </c>
      <c r="E187" s="74"/>
    </row>
    <row r="188" spans="2:5">
      <c r="B188" s="294" t="s">
        <v>2571</v>
      </c>
      <c r="C188" s="295">
        <v>100</v>
      </c>
      <c r="D188" s="296" t="s">
        <v>2861</v>
      </c>
      <c r="E188" s="74"/>
    </row>
    <row r="189" spans="2:5">
      <c r="B189" s="294" t="s">
        <v>2571</v>
      </c>
      <c r="C189" s="295">
        <v>100</v>
      </c>
      <c r="D189" s="296" t="s">
        <v>2754</v>
      </c>
      <c r="E189" s="74"/>
    </row>
    <row r="190" spans="2:5">
      <c r="B190" s="294" t="s">
        <v>2571</v>
      </c>
      <c r="C190" s="295">
        <v>100</v>
      </c>
      <c r="D190" s="296" t="s">
        <v>2754</v>
      </c>
      <c r="E190" s="74"/>
    </row>
    <row r="191" spans="2:5">
      <c r="B191" s="294" t="s">
        <v>2571</v>
      </c>
      <c r="C191" s="295">
        <v>100</v>
      </c>
      <c r="D191" s="296" t="s">
        <v>2858</v>
      </c>
      <c r="E191" s="74"/>
    </row>
    <row r="192" spans="2:5">
      <c r="B192" s="294" t="s">
        <v>2571</v>
      </c>
      <c r="C192" s="295">
        <v>106.01</v>
      </c>
      <c r="D192" s="296" t="s">
        <v>2917</v>
      </c>
      <c r="E192" s="74"/>
    </row>
    <row r="193" spans="2:5">
      <c r="B193" s="294" t="s">
        <v>2571</v>
      </c>
      <c r="C193" s="295">
        <v>113</v>
      </c>
      <c r="D193" s="296" t="s">
        <v>2760</v>
      </c>
      <c r="E193" s="74"/>
    </row>
    <row r="194" spans="2:5">
      <c r="B194" s="294" t="s">
        <v>2571</v>
      </c>
      <c r="C194" s="295">
        <v>150</v>
      </c>
      <c r="D194" s="296" t="s">
        <v>2766</v>
      </c>
      <c r="E194" s="74"/>
    </row>
    <row r="195" spans="2:5">
      <c r="B195" s="294" t="s">
        <v>2571</v>
      </c>
      <c r="C195" s="295">
        <v>150</v>
      </c>
      <c r="D195" s="296" t="s">
        <v>2814</v>
      </c>
      <c r="E195" s="74"/>
    </row>
    <row r="196" spans="2:5">
      <c r="B196" s="294" t="s">
        <v>2571</v>
      </c>
      <c r="C196" s="295">
        <v>200</v>
      </c>
      <c r="D196" s="296" t="s">
        <v>2918</v>
      </c>
      <c r="E196" s="74"/>
    </row>
    <row r="197" spans="2:5">
      <c r="B197" s="294" t="s">
        <v>2571</v>
      </c>
      <c r="C197" s="295">
        <v>200</v>
      </c>
      <c r="D197" s="296" t="s">
        <v>2810</v>
      </c>
      <c r="E197" s="74"/>
    </row>
    <row r="198" spans="2:5">
      <c r="B198" s="294" t="s">
        <v>2571</v>
      </c>
      <c r="C198" s="295">
        <v>200</v>
      </c>
      <c r="D198" s="296" t="s">
        <v>2919</v>
      </c>
      <c r="E198" s="74"/>
    </row>
    <row r="199" spans="2:5">
      <c r="B199" s="294" t="s">
        <v>2571</v>
      </c>
      <c r="C199" s="295">
        <v>200</v>
      </c>
      <c r="D199" s="296" t="s">
        <v>2920</v>
      </c>
      <c r="E199" s="74"/>
    </row>
    <row r="200" spans="2:5">
      <c r="B200" s="294" t="s">
        <v>2571</v>
      </c>
      <c r="C200" s="295">
        <v>200</v>
      </c>
      <c r="D200" s="296" t="s">
        <v>2921</v>
      </c>
      <c r="E200" s="74"/>
    </row>
    <row r="201" spans="2:5">
      <c r="B201" s="294" t="s">
        <v>2571</v>
      </c>
      <c r="C201" s="295">
        <v>250</v>
      </c>
      <c r="D201" s="296" t="s">
        <v>2767</v>
      </c>
      <c r="E201" s="74"/>
    </row>
    <row r="202" spans="2:5">
      <c r="B202" s="294" t="s">
        <v>2571</v>
      </c>
      <c r="C202" s="295">
        <v>250</v>
      </c>
      <c r="D202" s="296" t="s">
        <v>2767</v>
      </c>
      <c r="E202" s="74"/>
    </row>
    <row r="203" spans="2:5">
      <c r="B203" s="294" t="s">
        <v>2571</v>
      </c>
      <c r="C203" s="295">
        <v>300</v>
      </c>
      <c r="D203" s="296" t="s">
        <v>2815</v>
      </c>
      <c r="E203" s="74"/>
    </row>
    <row r="204" spans="2:5">
      <c r="B204" s="294" t="s">
        <v>2571</v>
      </c>
      <c r="C204" s="295">
        <v>500</v>
      </c>
      <c r="D204" s="296" t="s">
        <v>2922</v>
      </c>
      <c r="E204" s="74"/>
    </row>
    <row r="205" spans="2:5">
      <c r="B205" s="294" t="s">
        <v>2571</v>
      </c>
      <c r="C205" s="295">
        <v>500</v>
      </c>
      <c r="D205" s="296" t="s">
        <v>2875</v>
      </c>
      <c r="E205" s="74"/>
    </row>
    <row r="206" spans="2:5">
      <c r="B206" s="294" t="s">
        <v>2571</v>
      </c>
      <c r="C206" s="295">
        <v>500</v>
      </c>
      <c r="D206" s="296" t="s">
        <v>2775</v>
      </c>
      <c r="E206" s="74"/>
    </row>
    <row r="207" spans="2:5">
      <c r="B207" s="294" t="s">
        <v>2571</v>
      </c>
      <c r="C207" s="295">
        <v>500</v>
      </c>
      <c r="D207" s="296" t="s">
        <v>2873</v>
      </c>
      <c r="E207" s="74"/>
    </row>
    <row r="208" spans="2:5">
      <c r="B208" s="294" t="s">
        <v>2571</v>
      </c>
      <c r="C208" s="295">
        <v>500</v>
      </c>
      <c r="D208" s="296" t="s">
        <v>2879</v>
      </c>
      <c r="E208" s="74"/>
    </row>
    <row r="209" spans="2:5">
      <c r="B209" s="294" t="s">
        <v>2571</v>
      </c>
      <c r="C209" s="295">
        <v>555</v>
      </c>
      <c r="D209" s="296" t="s">
        <v>2923</v>
      </c>
      <c r="E209" s="74"/>
    </row>
    <row r="210" spans="2:5">
      <c r="B210" s="294" t="s">
        <v>2571</v>
      </c>
      <c r="C210" s="295">
        <v>594</v>
      </c>
      <c r="D210" s="296" t="s">
        <v>2862</v>
      </c>
      <c r="E210" s="74"/>
    </row>
    <row r="211" spans="2:5">
      <c r="B211" s="294" t="s">
        <v>2571</v>
      </c>
      <c r="C211" s="295">
        <v>1000</v>
      </c>
      <c r="D211" s="296" t="s">
        <v>2924</v>
      </c>
      <c r="E211" s="74"/>
    </row>
    <row r="212" spans="2:5">
      <c r="B212" s="294" t="s">
        <v>2571</v>
      </c>
      <c r="C212" s="295">
        <v>1000</v>
      </c>
      <c r="D212" s="296" t="s">
        <v>2925</v>
      </c>
      <c r="E212" s="74"/>
    </row>
    <row r="213" spans="2:5">
      <c r="B213" s="294" t="s">
        <v>2571</v>
      </c>
      <c r="C213" s="295">
        <v>1000</v>
      </c>
      <c r="D213" s="296" t="s">
        <v>2926</v>
      </c>
      <c r="E213" s="74"/>
    </row>
    <row r="214" spans="2:5">
      <c r="B214" s="294" t="s">
        <v>2571</v>
      </c>
      <c r="C214" s="295">
        <v>1000</v>
      </c>
      <c r="D214" s="296" t="s">
        <v>2927</v>
      </c>
      <c r="E214" s="74"/>
    </row>
    <row r="215" spans="2:5">
      <c r="B215" s="294" t="s">
        <v>2571</v>
      </c>
      <c r="C215" s="295">
        <v>1000</v>
      </c>
      <c r="D215" s="296" t="s">
        <v>2843</v>
      </c>
      <c r="E215" s="74"/>
    </row>
    <row r="216" spans="2:5">
      <c r="B216" s="294" t="s">
        <v>2571</v>
      </c>
      <c r="C216" s="295">
        <v>1000</v>
      </c>
      <c r="D216" s="296" t="s">
        <v>2928</v>
      </c>
      <c r="E216" s="74"/>
    </row>
    <row r="217" spans="2:5">
      <c r="B217" s="294" t="s">
        <v>2571</v>
      </c>
      <c r="C217" s="295">
        <v>1290.57</v>
      </c>
      <c r="D217" s="296" t="s">
        <v>2929</v>
      </c>
      <c r="E217" s="74"/>
    </row>
    <row r="218" spans="2:5">
      <c r="B218" s="294" t="s">
        <v>2571</v>
      </c>
      <c r="C218" s="295">
        <v>2000</v>
      </c>
      <c r="D218" s="296" t="s">
        <v>2930</v>
      </c>
      <c r="E218" s="74"/>
    </row>
    <row r="219" spans="2:5">
      <c r="B219" s="294" t="s">
        <v>2571</v>
      </c>
      <c r="C219" s="295">
        <v>3000</v>
      </c>
      <c r="D219" s="296" t="s">
        <v>2931</v>
      </c>
      <c r="E219" s="74"/>
    </row>
    <row r="220" spans="2:5" ht="26.25">
      <c r="B220" s="294" t="s">
        <v>2571</v>
      </c>
      <c r="C220" s="295">
        <v>3000</v>
      </c>
      <c r="D220" s="296" t="s">
        <v>2932</v>
      </c>
      <c r="E220" s="74"/>
    </row>
    <row r="221" spans="2:5">
      <c r="B221" s="294" t="s">
        <v>2571</v>
      </c>
      <c r="C221" s="295">
        <v>3586.64</v>
      </c>
      <c r="D221" s="296" t="s">
        <v>2933</v>
      </c>
      <c r="E221" s="74"/>
    </row>
    <row r="222" spans="2:5">
      <c r="B222" s="294" t="s">
        <v>2571</v>
      </c>
      <c r="C222" s="295">
        <v>3989.57</v>
      </c>
      <c r="D222" s="296" t="s">
        <v>2934</v>
      </c>
      <c r="E222" s="74"/>
    </row>
    <row r="223" spans="2:5">
      <c r="B223" s="294" t="s">
        <v>2571</v>
      </c>
      <c r="C223" s="295">
        <v>4600</v>
      </c>
      <c r="D223" s="296" t="s">
        <v>3721</v>
      </c>
      <c r="E223" s="74"/>
    </row>
    <row r="224" spans="2:5">
      <c r="B224" s="294" t="s">
        <v>2571</v>
      </c>
      <c r="C224" s="295">
        <v>5000</v>
      </c>
      <c r="D224" s="296" t="s">
        <v>2935</v>
      </c>
      <c r="E224" s="74"/>
    </row>
    <row r="225" spans="2:7">
      <c r="B225" s="294" t="s">
        <v>2571</v>
      </c>
      <c r="C225" s="295">
        <v>5000</v>
      </c>
      <c r="D225" s="296" t="s">
        <v>2936</v>
      </c>
      <c r="E225" s="74"/>
    </row>
    <row r="226" spans="2:7">
      <c r="B226" s="294" t="s">
        <v>2571</v>
      </c>
      <c r="C226" s="295">
        <v>10000</v>
      </c>
      <c r="D226" s="296" t="s">
        <v>2937</v>
      </c>
      <c r="E226" s="74"/>
    </row>
    <row r="227" spans="2:7">
      <c r="B227" s="294" t="s">
        <v>2571</v>
      </c>
      <c r="C227" s="295">
        <v>50000</v>
      </c>
      <c r="D227" s="296" t="s">
        <v>2938</v>
      </c>
      <c r="E227" s="74"/>
    </row>
    <row r="228" spans="2:7">
      <c r="B228" s="294" t="s">
        <v>2570</v>
      </c>
      <c r="C228" s="295">
        <v>0.24</v>
      </c>
      <c r="D228" s="296" t="s">
        <v>2939</v>
      </c>
      <c r="E228" s="74"/>
    </row>
    <row r="229" spans="2:7">
      <c r="B229" s="294" t="s">
        <v>2570</v>
      </c>
      <c r="C229" s="295">
        <v>0.69</v>
      </c>
      <c r="D229" s="296" t="s">
        <v>2940</v>
      </c>
      <c r="E229" s="74"/>
    </row>
    <row r="230" spans="2:7">
      <c r="B230" s="294" t="s">
        <v>2570</v>
      </c>
      <c r="C230" s="295">
        <v>2.36</v>
      </c>
      <c r="D230" s="296" t="s">
        <v>2941</v>
      </c>
      <c r="E230" s="74"/>
    </row>
    <row r="231" spans="2:7">
      <c r="B231" s="294" t="s">
        <v>2570</v>
      </c>
      <c r="C231" s="295">
        <v>5.81</v>
      </c>
      <c r="D231" s="296" t="s">
        <v>2942</v>
      </c>
      <c r="E231" s="74"/>
    </row>
    <row r="232" spans="2:7">
      <c r="B232" s="294" t="s">
        <v>2570</v>
      </c>
      <c r="C232" s="295">
        <v>8.02</v>
      </c>
      <c r="D232" s="296" t="s">
        <v>2943</v>
      </c>
      <c r="E232" s="74"/>
    </row>
    <row r="233" spans="2:7">
      <c r="B233" s="294" t="s">
        <v>2570</v>
      </c>
      <c r="C233" s="295">
        <v>9</v>
      </c>
      <c r="D233" s="296" t="s">
        <v>2944</v>
      </c>
      <c r="E233" s="74"/>
      <c r="F233" s="74"/>
      <c r="G233" s="74"/>
    </row>
    <row r="234" spans="2:7">
      <c r="B234" s="294" t="s">
        <v>2570</v>
      </c>
      <c r="C234" s="295">
        <v>29.52</v>
      </c>
      <c r="D234" s="296" t="s">
        <v>2945</v>
      </c>
      <c r="E234" s="74"/>
      <c r="F234" s="74"/>
      <c r="G234" s="74"/>
    </row>
    <row r="235" spans="2:7">
      <c r="B235" s="294" t="s">
        <v>2570</v>
      </c>
      <c r="C235" s="295">
        <v>50</v>
      </c>
      <c r="D235" s="296" t="s">
        <v>2946</v>
      </c>
      <c r="E235" s="74"/>
      <c r="F235" s="74"/>
      <c r="G235" s="74"/>
    </row>
    <row r="236" spans="2:7">
      <c r="B236" s="294" t="s">
        <v>2570</v>
      </c>
      <c r="C236" s="295">
        <v>71.61</v>
      </c>
      <c r="D236" s="296" t="s">
        <v>2947</v>
      </c>
      <c r="E236" s="74"/>
      <c r="F236" s="74"/>
      <c r="G236" s="74"/>
    </row>
    <row r="237" spans="2:7">
      <c r="B237" s="294" t="s">
        <v>2570</v>
      </c>
      <c r="C237" s="295">
        <v>87.13</v>
      </c>
      <c r="D237" s="296" t="s">
        <v>2948</v>
      </c>
      <c r="E237" s="74"/>
      <c r="F237" s="74"/>
      <c r="G237" s="74"/>
    </row>
    <row r="238" spans="2:7">
      <c r="B238" s="294" t="s">
        <v>2570</v>
      </c>
      <c r="C238" s="295">
        <v>100</v>
      </c>
      <c r="D238" s="296" t="s">
        <v>2808</v>
      </c>
      <c r="E238" s="74"/>
      <c r="F238" s="74"/>
      <c r="G238" s="74"/>
    </row>
    <row r="239" spans="2:7">
      <c r="B239" s="294" t="s">
        <v>2570</v>
      </c>
      <c r="C239" s="295">
        <v>100</v>
      </c>
      <c r="D239" s="296" t="s">
        <v>2754</v>
      </c>
      <c r="E239" s="74"/>
      <c r="F239" s="74"/>
      <c r="G239" s="74"/>
    </row>
    <row r="240" spans="2:7">
      <c r="B240" s="294" t="s">
        <v>2570</v>
      </c>
      <c r="C240" s="295">
        <v>100</v>
      </c>
      <c r="D240" s="296" t="s">
        <v>2812</v>
      </c>
      <c r="E240" s="74"/>
      <c r="F240" s="74"/>
      <c r="G240" s="74"/>
    </row>
    <row r="241" spans="2:7">
      <c r="B241" s="294" t="s">
        <v>2570</v>
      </c>
      <c r="C241" s="295">
        <v>100</v>
      </c>
      <c r="D241" s="296" t="s">
        <v>2812</v>
      </c>
      <c r="E241" s="74"/>
      <c r="F241" s="74"/>
      <c r="G241" s="74"/>
    </row>
    <row r="242" spans="2:7">
      <c r="B242" s="294" t="s">
        <v>2570</v>
      </c>
      <c r="C242" s="295">
        <v>100</v>
      </c>
      <c r="D242" s="296" t="s">
        <v>2754</v>
      </c>
      <c r="E242" s="74"/>
      <c r="F242" s="74"/>
      <c r="G242" s="74"/>
    </row>
    <row r="243" spans="2:7">
      <c r="B243" s="294" t="s">
        <v>2570</v>
      </c>
      <c r="C243" s="295">
        <v>122</v>
      </c>
      <c r="D243" s="296" t="s">
        <v>2949</v>
      </c>
      <c r="E243" s="74"/>
      <c r="F243" s="74"/>
      <c r="G243" s="74"/>
    </row>
    <row r="244" spans="2:7">
      <c r="B244" s="294" t="s">
        <v>2570</v>
      </c>
      <c r="C244" s="295">
        <v>122</v>
      </c>
      <c r="D244" s="296" t="s">
        <v>2760</v>
      </c>
      <c r="E244" s="74"/>
      <c r="F244" s="74"/>
      <c r="G244" s="74"/>
    </row>
    <row r="245" spans="2:7">
      <c r="B245" s="294" t="s">
        <v>2570</v>
      </c>
      <c r="C245" s="295">
        <v>169.07</v>
      </c>
      <c r="D245" s="296" t="s">
        <v>2950</v>
      </c>
      <c r="E245" s="74"/>
      <c r="F245" s="74"/>
      <c r="G245" s="74"/>
    </row>
    <row r="246" spans="2:7">
      <c r="B246" s="294" t="s">
        <v>2570</v>
      </c>
      <c r="C246" s="295">
        <v>185.87</v>
      </c>
      <c r="D246" s="296" t="s">
        <v>2951</v>
      </c>
      <c r="E246" s="74"/>
      <c r="F246" s="74"/>
      <c r="G246" s="74"/>
    </row>
    <row r="247" spans="2:7">
      <c r="B247" s="294" t="s">
        <v>2570</v>
      </c>
      <c r="C247" s="295">
        <v>189.67</v>
      </c>
      <c r="D247" s="296" t="s">
        <v>2952</v>
      </c>
      <c r="E247" s="74"/>
      <c r="F247" s="74"/>
      <c r="G247" s="74"/>
    </row>
    <row r="248" spans="2:7">
      <c r="B248" s="294" t="s">
        <v>2570</v>
      </c>
      <c r="C248" s="295">
        <v>200</v>
      </c>
      <c r="D248" s="296" t="s">
        <v>2953</v>
      </c>
      <c r="E248" s="74"/>
      <c r="F248" s="74"/>
      <c r="G248" s="74"/>
    </row>
    <row r="249" spans="2:7">
      <c r="B249" s="294" t="s">
        <v>2570</v>
      </c>
      <c r="C249" s="295">
        <v>200</v>
      </c>
      <c r="D249" s="296" t="s">
        <v>2954</v>
      </c>
      <c r="E249" s="74"/>
      <c r="F249" s="74"/>
      <c r="G249" s="74"/>
    </row>
    <row r="250" spans="2:7">
      <c r="B250" s="294" t="s">
        <v>2570</v>
      </c>
      <c r="C250" s="295">
        <v>200</v>
      </c>
      <c r="D250" s="296" t="s">
        <v>2762</v>
      </c>
      <c r="E250" s="74"/>
      <c r="F250" s="74"/>
      <c r="G250" s="74"/>
    </row>
    <row r="251" spans="2:7">
      <c r="B251" s="294" t="s">
        <v>2570</v>
      </c>
      <c r="C251" s="295">
        <v>200</v>
      </c>
      <c r="D251" s="296" t="s">
        <v>2955</v>
      </c>
      <c r="E251" s="74"/>
      <c r="F251" s="74"/>
      <c r="G251" s="74"/>
    </row>
    <row r="252" spans="2:7">
      <c r="B252" s="294" t="s">
        <v>2570</v>
      </c>
      <c r="C252" s="295">
        <v>200</v>
      </c>
      <c r="D252" s="296" t="s">
        <v>2956</v>
      </c>
      <c r="E252" s="74"/>
      <c r="F252" s="74"/>
      <c r="G252" s="74"/>
    </row>
    <row r="253" spans="2:7">
      <c r="B253" s="294" t="s">
        <v>2570</v>
      </c>
      <c r="C253" s="295">
        <v>240</v>
      </c>
      <c r="D253" s="296" t="s">
        <v>2957</v>
      </c>
      <c r="E253" s="74"/>
      <c r="F253" s="74"/>
      <c r="G253" s="74"/>
    </row>
    <row r="254" spans="2:7" ht="26.25">
      <c r="B254" s="294" t="s">
        <v>2570</v>
      </c>
      <c r="C254" s="295">
        <v>240</v>
      </c>
      <c r="D254" s="296" t="s">
        <v>2958</v>
      </c>
      <c r="E254" s="74"/>
      <c r="F254" s="74"/>
      <c r="G254" s="74"/>
    </row>
    <row r="255" spans="2:7">
      <c r="B255" s="294" t="s">
        <v>2570</v>
      </c>
      <c r="C255" s="295">
        <v>240.25</v>
      </c>
      <c r="D255" s="296" t="s">
        <v>2959</v>
      </c>
      <c r="E255" s="74"/>
      <c r="F255" s="74"/>
      <c r="G255" s="74"/>
    </row>
    <row r="256" spans="2:7">
      <c r="B256" s="294" t="s">
        <v>2570</v>
      </c>
      <c r="C256" s="295">
        <v>250</v>
      </c>
      <c r="D256" s="296" t="s">
        <v>2869</v>
      </c>
      <c r="E256" s="74"/>
      <c r="F256" s="74"/>
      <c r="G256" s="74"/>
    </row>
    <row r="257" spans="2:7">
      <c r="B257" s="294" t="s">
        <v>2570</v>
      </c>
      <c r="C257" s="295">
        <v>265</v>
      </c>
      <c r="D257" s="296" t="s">
        <v>2960</v>
      </c>
      <c r="E257" s="74"/>
      <c r="F257" s="74"/>
      <c r="G257" s="74"/>
    </row>
    <row r="258" spans="2:7">
      <c r="B258" s="294" t="s">
        <v>2570</v>
      </c>
      <c r="C258" s="295">
        <v>270</v>
      </c>
      <c r="D258" s="296" t="s">
        <v>2961</v>
      </c>
      <c r="E258" s="74"/>
      <c r="F258" s="74"/>
      <c r="G258" s="74"/>
    </row>
    <row r="259" spans="2:7">
      <c r="B259" s="294" t="s">
        <v>2570</v>
      </c>
      <c r="C259" s="295">
        <v>300</v>
      </c>
      <c r="D259" s="296" t="s">
        <v>2962</v>
      </c>
      <c r="E259" s="74"/>
      <c r="F259" s="74"/>
      <c r="G259" s="74"/>
    </row>
    <row r="260" spans="2:7">
      <c r="B260" s="294" t="s">
        <v>2570</v>
      </c>
      <c r="C260" s="295">
        <v>346.5</v>
      </c>
      <c r="D260" s="296" t="s">
        <v>2963</v>
      </c>
      <c r="E260" s="74"/>
      <c r="F260" s="74"/>
      <c r="G260" s="74"/>
    </row>
    <row r="261" spans="2:7">
      <c r="B261" s="294" t="s">
        <v>2570</v>
      </c>
      <c r="C261" s="295">
        <v>500</v>
      </c>
      <c r="D261" s="296" t="s">
        <v>2873</v>
      </c>
      <c r="E261" s="74"/>
      <c r="F261" s="74"/>
      <c r="G261" s="74"/>
    </row>
    <row r="262" spans="2:7">
      <c r="B262" s="294" t="s">
        <v>2570</v>
      </c>
      <c r="C262" s="295">
        <v>500</v>
      </c>
      <c r="D262" s="296" t="s">
        <v>2964</v>
      </c>
      <c r="E262" s="74"/>
      <c r="F262" s="74"/>
      <c r="G262" s="74"/>
    </row>
    <row r="263" spans="2:7">
      <c r="B263" s="294" t="s">
        <v>2570</v>
      </c>
      <c r="C263" s="295">
        <v>500</v>
      </c>
      <c r="D263" s="296" t="s">
        <v>2965</v>
      </c>
      <c r="E263" s="74"/>
      <c r="F263" s="74"/>
      <c r="G263" s="74"/>
    </row>
    <row r="264" spans="2:7">
      <c r="B264" s="294" t="s">
        <v>2570</v>
      </c>
      <c r="C264" s="295">
        <v>500</v>
      </c>
      <c r="D264" s="296" t="s">
        <v>2966</v>
      </c>
      <c r="E264" s="74"/>
      <c r="F264" s="74"/>
      <c r="G264" s="74"/>
    </row>
    <row r="265" spans="2:7">
      <c r="B265" s="294" t="s">
        <v>2570</v>
      </c>
      <c r="C265" s="295">
        <v>500</v>
      </c>
      <c r="D265" s="296" t="s">
        <v>2778</v>
      </c>
      <c r="E265" s="74"/>
      <c r="F265" s="74"/>
      <c r="G265" s="74"/>
    </row>
    <row r="266" spans="2:7">
      <c r="B266" s="294" t="s">
        <v>2570</v>
      </c>
      <c r="C266" s="295">
        <v>500</v>
      </c>
      <c r="D266" s="296" t="s">
        <v>2967</v>
      </c>
      <c r="E266" s="74"/>
      <c r="F266" s="74"/>
      <c r="G266" s="74"/>
    </row>
    <row r="267" spans="2:7">
      <c r="B267" s="294" t="s">
        <v>2570</v>
      </c>
      <c r="C267" s="295">
        <v>500</v>
      </c>
      <c r="D267" s="296" t="s">
        <v>2968</v>
      </c>
      <c r="E267" s="74"/>
      <c r="F267" s="74"/>
      <c r="G267" s="74"/>
    </row>
    <row r="268" spans="2:7">
      <c r="B268" s="294" t="s">
        <v>2570</v>
      </c>
      <c r="C268" s="295">
        <v>545.16</v>
      </c>
      <c r="D268" s="296" t="s">
        <v>2969</v>
      </c>
      <c r="E268" s="74"/>
      <c r="F268" s="74"/>
      <c r="G268" s="74"/>
    </row>
    <row r="269" spans="2:7">
      <c r="B269" s="294" t="s">
        <v>2570</v>
      </c>
      <c r="C269" s="295">
        <v>600</v>
      </c>
      <c r="D269" s="296" t="s">
        <v>2879</v>
      </c>
      <c r="E269" s="74"/>
      <c r="F269" s="74"/>
      <c r="G269" s="74"/>
    </row>
    <row r="270" spans="2:7">
      <c r="B270" s="294" t="s">
        <v>2570</v>
      </c>
      <c r="C270" s="295">
        <v>772</v>
      </c>
      <c r="D270" s="296" t="s">
        <v>2970</v>
      </c>
      <c r="E270" s="74"/>
      <c r="F270" s="74"/>
      <c r="G270" s="74"/>
    </row>
    <row r="271" spans="2:7">
      <c r="B271" s="294" t="s">
        <v>2570</v>
      </c>
      <c r="C271" s="295">
        <v>936</v>
      </c>
      <c r="D271" s="296" t="s">
        <v>2971</v>
      </c>
      <c r="E271" s="74"/>
      <c r="F271" s="74"/>
      <c r="G271" s="74"/>
    </row>
    <row r="272" spans="2:7">
      <c r="B272" s="294" t="s">
        <v>2570</v>
      </c>
      <c r="C272" s="295">
        <v>1000</v>
      </c>
      <c r="D272" s="296" t="s">
        <v>2926</v>
      </c>
      <c r="E272" s="74"/>
      <c r="F272" s="74"/>
      <c r="G272" s="74"/>
    </row>
    <row r="273" spans="2:7">
      <c r="B273" s="294" t="s">
        <v>2570</v>
      </c>
      <c r="C273" s="295">
        <v>1000</v>
      </c>
      <c r="D273" s="296" t="s">
        <v>2972</v>
      </c>
      <c r="E273" s="74"/>
      <c r="F273" s="74"/>
      <c r="G273" s="74"/>
    </row>
    <row r="274" spans="2:7">
      <c r="B274" s="294" t="s">
        <v>2570</v>
      </c>
      <c r="C274" s="295">
        <v>1000</v>
      </c>
      <c r="D274" s="296" t="s">
        <v>2973</v>
      </c>
      <c r="E274" s="74"/>
      <c r="F274" s="74"/>
      <c r="G274" s="74"/>
    </row>
    <row r="275" spans="2:7">
      <c r="B275" s="294" t="s">
        <v>2570</v>
      </c>
      <c r="C275" s="295">
        <v>1000</v>
      </c>
      <c r="D275" s="296" t="s">
        <v>2886</v>
      </c>
      <c r="E275" s="74"/>
      <c r="F275" s="74"/>
      <c r="G275" s="74"/>
    </row>
    <row r="276" spans="2:7">
      <c r="B276" s="294" t="s">
        <v>2570</v>
      </c>
      <c r="C276" s="295">
        <v>1000</v>
      </c>
      <c r="D276" s="296" t="s">
        <v>2974</v>
      </c>
      <c r="E276" s="74"/>
      <c r="F276" s="74"/>
      <c r="G276" s="74"/>
    </row>
    <row r="277" spans="2:7">
      <c r="B277" s="294" t="s">
        <v>2570</v>
      </c>
      <c r="C277" s="295">
        <v>1000</v>
      </c>
      <c r="D277" s="296" t="s">
        <v>2975</v>
      </c>
      <c r="E277" s="74"/>
      <c r="F277" s="74"/>
      <c r="G277" s="74"/>
    </row>
    <row r="278" spans="2:7">
      <c r="B278" s="294" t="s">
        <v>2570</v>
      </c>
      <c r="C278" s="295">
        <v>1000</v>
      </c>
      <c r="D278" s="296" t="s">
        <v>2976</v>
      </c>
      <c r="E278" s="74"/>
      <c r="F278" s="74"/>
      <c r="G278" s="74"/>
    </row>
    <row r="279" spans="2:7">
      <c r="B279" s="294" t="s">
        <v>2570</v>
      </c>
      <c r="C279" s="295">
        <v>1000</v>
      </c>
      <c r="D279" s="296" t="s">
        <v>2977</v>
      </c>
      <c r="E279" s="74"/>
      <c r="F279" s="74"/>
      <c r="G279" s="74"/>
    </row>
    <row r="280" spans="2:7">
      <c r="B280" s="294" t="s">
        <v>2570</v>
      </c>
      <c r="C280" s="295">
        <v>1000</v>
      </c>
      <c r="D280" s="296" t="s">
        <v>2783</v>
      </c>
      <c r="E280" s="74"/>
      <c r="F280" s="74"/>
      <c r="G280" s="74"/>
    </row>
    <row r="281" spans="2:7">
      <c r="B281" s="294" t="s">
        <v>2570</v>
      </c>
      <c r="C281" s="295">
        <v>1000</v>
      </c>
      <c r="D281" s="296" t="s">
        <v>2978</v>
      </c>
      <c r="E281" s="74"/>
      <c r="F281" s="74"/>
      <c r="G281" s="74"/>
    </row>
    <row r="282" spans="2:7">
      <c r="B282" s="294" t="s">
        <v>2570</v>
      </c>
      <c r="C282" s="295">
        <v>1000</v>
      </c>
      <c r="D282" s="296" t="s">
        <v>2979</v>
      </c>
      <c r="E282" s="74"/>
      <c r="F282" s="74"/>
      <c r="G282" s="74"/>
    </row>
    <row r="283" spans="2:7">
      <c r="B283" s="294" t="s">
        <v>2570</v>
      </c>
      <c r="C283" s="295">
        <v>1000</v>
      </c>
      <c r="D283" s="296" t="s">
        <v>2980</v>
      </c>
      <c r="E283" s="74"/>
      <c r="F283" s="74"/>
      <c r="G283" s="74"/>
    </row>
    <row r="284" spans="2:7">
      <c r="B284" s="294" t="s">
        <v>2570</v>
      </c>
      <c r="C284" s="295">
        <v>1000</v>
      </c>
      <c r="D284" s="296" t="s">
        <v>2981</v>
      </c>
      <c r="E284" s="74"/>
      <c r="F284" s="74"/>
      <c r="G284" s="74"/>
    </row>
    <row r="285" spans="2:7" ht="26.25">
      <c r="B285" s="294" t="s">
        <v>2570</v>
      </c>
      <c r="C285" s="295">
        <v>1000</v>
      </c>
      <c r="D285" s="296" t="s">
        <v>2982</v>
      </c>
      <c r="E285" s="74"/>
    </row>
    <row r="286" spans="2:7">
      <c r="B286" s="294" t="s">
        <v>2570</v>
      </c>
      <c r="C286" s="295">
        <v>1000</v>
      </c>
      <c r="D286" s="296" t="s">
        <v>2983</v>
      </c>
      <c r="E286" s="74"/>
    </row>
    <row r="287" spans="2:7">
      <c r="B287" s="294" t="s">
        <v>2570</v>
      </c>
      <c r="C287" s="295">
        <v>1000</v>
      </c>
      <c r="D287" s="296" t="s">
        <v>2984</v>
      </c>
      <c r="E287" s="74"/>
    </row>
    <row r="288" spans="2:7">
      <c r="B288" s="294" t="s">
        <v>2570</v>
      </c>
      <c r="C288" s="295">
        <v>1003</v>
      </c>
      <c r="D288" s="296" t="s">
        <v>2985</v>
      </c>
      <c r="E288" s="74"/>
    </row>
    <row r="289" spans="2:5">
      <c r="B289" s="294" t="s">
        <v>2570</v>
      </c>
      <c r="C289" s="295">
        <v>1050</v>
      </c>
      <c r="D289" s="296" t="s">
        <v>2986</v>
      </c>
      <c r="E289" s="74"/>
    </row>
    <row r="290" spans="2:5">
      <c r="B290" s="294" t="s">
        <v>2570</v>
      </c>
      <c r="C290" s="295">
        <v>1180.75</v>
      </c>
      <c r="D290" s="296" t="s">
        <v>2987</v>
      </c>
      <c r="E290" s="74"/>
    </row>
    <row r="291" spans="2:5">
      <c r="B291" s="294" t="s">
        <v>2570</v>
      </c>
      <c r="C291" s="295">
        <v>1411.95</v>
      </c>
      <c r="D291" s="296" t="s">
        <v>2988</v>
      </c>
      <c r="E291" s="74"/>
    </row>
    <row r="292" spans="2:5">
      <c r="B292" s="294" t="s">
        <v>2570</v>
      </c>
      <c r="C292" s="295">
        <v>1500</v>
      </c>
      <c r="D292" s="296" t="s">
        <v>2989</v>
      </c>
      <c r="E292" s="74"/>
    </row>
    <row r="293" spans="2:5">
      <c r="B293" s="294" t="s">
        <v>2570</v>
      </c>
      <c r="C293" s="295">
        <v>1650</v>
      </c>
      <c r="D293" s="296" t="s">
        <v>2990</v>
      </c>
      <c r="E293" s="74"/>
    </row>
    <row r="294" spans="2:5">
      <c r="B294" s="294" t="s">
        <v>2570</v>
      </c>
      <c r="C294" s="295">
        <v>1760</v>
      </c>
      <c r="D294" s="296" t="s">
        <v>2784</v>
      </c>
      <c r="E294" s="74"/>
    </row>
    <row r="295" spans="2:5">
      <c r="B295" s="294" t="s">
        <v>2570</v>
      </c>
      <c r="C295" s="295">
        <v>1810</v>
      </c>
      <c r="D295" s="296" t="s">
        <v>2785</v>
      </c>
      <c r="E295" s="74"/>
    </row>
    <row r="296" spans="2:5">
      <c r="B296" s="294" t="s">
        <v>2570</v>
      </c>
      <c r="C296" s="295">
        <v>2000</v>
      </c>
      <c r="D296" s="296" t="s">
        <v>2991</v>
      </c>
      <c r="E296" s="74"/>
    </row>
    <row r="297" spans="2:5">
      <c r="B297" s="294" t="s">
        <v>2570</v>
      </c>
      <c r="C297" s="295">
        <v>2000</v>
      </c>
      <c r="D297" s="296" t="s">
        <v>2992</v>
      </c>
      <c r="E297" s="74"/>
    </row>
    <row r="298" spans="2:5">
      <c r="B298" s="294" t="s">
        <v>2570</v>
      </c>
      <c r="C298" s="295">
        <v>2784.48</v>
      </c>
      <c r="D298" s="296" t="s">
        <v>2993</v>
      </c>
      <c r="E298" s="74"/>
    </row>
    <row r="299" spans="2:5">
      <c r="B299" s="294" t="s">
        <v>2570</v>
      </c>
      <c r="C299" s="295">
        <v>3960</v>
      </c>
      <c r="D299" s="296" t="s">
        <v>2840</v>
      </c>
      <c r="E299" s="74"/>
    </row>
    <row r="300" spans="2:5">
      <c r="B300" s="294" t="s">
        <v>2570</v>
      </c>
      <c r="C300" s="295">
        <v>5000</v>
      </c>
      <c r="D300" s="296" t="s">
        <v>2994</v>
      </c>
      <c r="E300" s="74"/>
    </row>
    <row r="301" spans="2:5">
      <c r="B301" s="294" t="s">
        <v>2570</v>
      </c>
      <c r="C301" s="295">
        <v>5000</v>
      </c>
      <c r="D301" s="296" t="s">
        <v>2995</v>
      </c>
      <c r="E301" s="74"/>
    </row>
    <row r="302" spans="2:5">
      <c r="B302" s="294" t="s">
        <v>2570</v>
      </c>
      <c r="C302" s="295">
        <v>5363</v>
      </c>
      <c r="D302" s="296" t="s">
        <v>2996</v>
      </c>
      <c r="E302" s="74"/>
    </row>
    <row r="303" spans="2:5">
      <c r="B303" s="294" t="s">
        <v>2570</v>
      </c>
      <c r="C303" s="295">
        <v>10000</v>
      </c>
      <c r="D303" s="296" t="s">
        <v>2997</v>
      </c>
      <c r="E303" s="74"/>
    </row>
    <row r="304" spans="2:5">
      <c r="B304" s="294" t="s">
        <v>2570</v>
      </c>
      <c r="C304" s="295">
        <v>21530</v>
      </c>
      <c r="D304" s="296" t="s">
        <v>3721</v>
      </c>
      <c r="E304" s="74"/>
    </row>
    <row r="305" spans="2:5">
      <c r="B305" s="294" t="s">
        <v>2568</v>
      </c>
      <c r="C305" s="295">
        <v>0.01</v>
      </c>
      <c r="D305" s="296" t="s">
        <v>2998</v>
      </c>
      <c r="E305" s="74"/>
    </row>
    <row r="306" spans="2:5">
      <c r="B306" s="294" t="s">
        <v>2568</v>
      </c>
      <c r="C306" s="295">
        <v>0.93</v>
      </c>
      <c r="D306" s="296" t="s">
        <v>2999</v>
      </c>
      <c r="E306" s="74"/>
    </row>
    <row r="307" spans="2:5">
      <c r="B307" s="294" t="s">
        <v>2568</v>
      </c>
      <c r="C307" s="295">
        <v>22.02</v>
      </c>
      <c r="D307" s="296" t="s">
        <v>3000</v>
      </c>
      <c r="E307" s="74"/>
    </row>
    <row r="308" spans="2:5">
      <c r="B308" s="294" t="s">
        <v>2568</v>
      </c>
      <c r="C308" s="295">
        <v>22.5</v>
      </c>
      <c r="D308" s="296" t="s">
        <v>3001</v>
      </c>
      <c r="E308" s="74"/>
    </row>
    <row r="309" spans="2:5">
      <c r="B309" s="294" t="s">
        <v>2568</v>
      </c>
      <c r="C309" s="295">
        <v>50.27</v>
      </c>
      <c r="D309" s="296" t="s">
        <v>3002</v>
      </c>
      <c r="E309" s="74"/>
    </row>
    <row r="310" spans="2:5">
      <c r="B310" s="294" t="s">
        <v>2568</v>
      </c>
      <c r="C310" s="295">
        <v>51.89</v>
      </c>
      <c r="D310" s="296" t="s">
        <v>3003</v>
      </c>
      <c r="E310" s="74"/>
    </row>
    <row r="311" spans="2:5">
      <c r="B311" s="294" t="s">
        <v>2568</v>
      </c>
      <c r="C311" s="295">
        <v>63.62</v>
      </c>
      <c r="D311" s="296" t="s">
        <v>3004</v>
      </c>
      <c r="E311" s="74"/>
    </row>
    <row r="312" spans="2:5">
      <c r="B312" s="294" t="s">
        <v>2568</v>
      </c>
      <c r="C312" s="295">
        <v>65</v>
      </c>
      <c r="D312" s="296" t="s">
        <v>2851</v>
      </c>
      <c r="E312" s="74"/>
    </row>
    <row r="313" spans="2:5">
      <c r="B313" s="294" t="s">
        <v>2568</v>
      </c>
      <c r="C313" s="295">
        <v>90.48</v>
      </c>
      <c r="D313" s="296" t="s">
        <v>3005</v>
      </c>
      <c r="E313" s="74"/>
    </row>
    <row r="314" spans="2:5">
      <c r="B314" s="294" t="s">
        <v>2568</v>
      </c>
      <c r="C314" s="295">
        <v>91.4</v>
      </c>
      <c r="D314" s="296" t="s">
        <v>3006</v>
      </c>
      <c r="E314" s="74"/>
    </row>
    <row r="315" spans="2:5">
      <c r="B315" s="294" t="s">
        <v>2568</v>
      </c>
      <c r="C315" s="295">
        <v>99.61</v>
      </c>
      <c r="D315" s="296" t="s">
        <v>3007</v>
      </c>
      <c r="E315" s="74"/>
    </row>
    <row r="316" spans="2:5">
      <c r="B316" s="294" t="s">
        <v>2568</v>
      </c>
      <c r="C316" s="295">
        <v>100</v>
      </c>
      <c r="D316" s="296" t="s">
        <v>3008</v>
      </c>
      <c r="E316" s="74"/>
    </row>
    <row r="317" spans="2:5">
      <c r="B317" s="294" t="s">
        <v>2568</v>
      </c>
      <c r="C317" s="295">
        <v>100</v>
      </c>
      <c r="D317" s="296" t="s">
        <v>2812</v>
      </c>
      <c r="E317" s="74"/>
    </row>
    <row r="318" spans="2:5">
      <c r="B318" s="294" t="s">
        <v>2568</v>
      </c>
      <c r="C318" s="295">
        <v>113</v>
      </c>
      <c r="D318" s="296" t="s">
        <v>2760</v>
      </c>
      <c r="E318" s="74"/>
    </row>
    <row r="319" spans="2:5">
      <c r="B319" s="294" t="s">
        <v>2568</v>
      </c>
      <c r="C319" s="295">
        <v>190</v>
      </c>
      <c r="D319" s="296" t="s">
        <v>3009</v>
      </c>
      <c r="E319" s="74"/>
    </row>
    <row r="320" spans="2:5">
      <c r="B320" s="294" t="s">
        <v>2568</v>
      </c>
      <c r="C320" s="295">
        <v>196.1</v>
      </c>
      <c r="D320" s="296" t="s">
        <v>3010</v>
      </c>
      <c r="E320" s="74"/>
    </row>
    <row r="321" spans="2:5">
      <c r="B321" s="294" t="s">
        <v>2568</v>
      </c>
      <c r="C321" s="295">
        <v>200</v>
      </c>
      <c r="D321" s="296" t="s">
        <v>2954</v>
      </c>
      <c r="E321" s="74"/>
    </row>
    <row r="322" spans="2:5">
      <c r="B322" s="294" t="s">
        <v>2568</v>
      </c>
      <c r="C322" s="295">
        <v>200</v>
      </c>
      <c r="D322" s="296" t="s">
        <v>2874</v>
      </c>
      <c r="E322" s="74"/>
    </row>
    <row r="323" spans="2:5">
      <c r="B323" s="294" t="s">
        <v>2568</v>
      </c>
      <c r="C323" s="295">
        <v>200</v>
      </c>
      <c r="D323" s="296" t="s">
        <v>2764</v>
      </c>
      <c r="E323" s="74"/>
    </row>
    <row r="324" spans="2:5">
      <c r="B324" s="294" t="s">
        <v>2568</v>
      </c>
      <c r="C324" s="295">
        <v>200</v>
      </c>
      <c r="D324" s="296" t="s">
        <v>2810</v>
      </c>
      <c r="E324" s="74"/>
    </row>
    <row r="325" spans="2:5">
      <c r="B325" s="294" t="s">
        <v>2568</v>
      </c>
      <c r="C325" s="295">
        <v>239.05</v>
      </c>
      <c r="D325" s="296" t="s">
        <v>3011</v>
      </c>
      <c r="E325" s="74"/>
    </row>
    <row r="326" spans="2:5">
      <c r="B326" s="294" t="s">
        <v>2568</v>
      </c>
      <c r="C326" s="295">
        <v>248.87</v>
      </c>
      <c r="D326" s="296" t="s">
        <v>3012</v>
      </c>
      <c r="E326" s="74"/>
    </row>
    <row r="327" spans="2:5">
      <c r="B327" s="294" t="s">
        <v>2568</v>
      </c>
      <c r="C327" s="295">
        <v>250</v>
      </c>
      <c r="D327" s="296" t="s">
        <v>3013</v>
      </c>
      <c r="E327" s="74"/>
    </row>
    <row r="328" spans="2:5">
      <c r="B328" s="294" t="s">
        <v>2568</v>
      </c>
      <c r="C328" s="295">
        <v>274.01</v>
      </c>
      <c r="D328" s="296" t="s">
        <v>3014</v>
      </c>
      <c r="E328" s="74"/>
    </row>
    <row r="329" spans="2:5">
      <c r="B329" s="294" t="s">
        <v>2568</v>
      </c>
      <c r="C329" s="295">
        <v>280</v>
      </c>
      <c r="D329" s="296" t="s">
        <v>2960</v>
      </c>
      <c r="E329" s="74"/>
    </row>
    <row r="330" spans="2:5">
      <c r="B330" s="294" t="s">
        <v>2568</v>
      </c>
      <c r="C330" s="295">
        <v>280</v>
      </c>
      <c r="D330" s="296" t="s">
        <v>3013</v>
      </c>
      <c r="E330" s="74"/>
    </row>
    <row r="331" spans="2:5">
      <c r="B331" s="294" t="s">
        <v>2568</v>
      </c>
      <c r="C331" s="295">
        <v>388</v>
      </c>
      <c r="D331" s="296" t="s">
        <v>3015</v>
      </c>
      <c r="E331" s="74"/>
    </row>
    <row r="332" spans="2:5">
      <c r="B332" s="294" t="s">
        <v>2568</v>
      </c>
      <c r="C332" s="295">
        <v>500</v>
      </c>
      <c r="D332" s="296" t="s">
        <v>2926</v>
      </c>
      <c r="E332" s="74"/>
    </row>
    <row r="333" spans="2:5">
      <c r="B333" s="294" t="s">
        <v>2568</v>
      </c>
      <c r="C333" s="295">
        <v>500</v>
      </c>
      <c r="D333" s="296" t="s">
        <v>2873</v>
      </c>
      <c r="E333" s="74"/>
    </row>
    <row r="334" spans="2:5">
      <c r="B334" s="294" t="s">
        <v>2568</v>
      </c>
      <c r="C334" s="295">
        <v>500</v>
      </c>
      <c r="D334" s="296" t="s">
        <v>2879</v>
      </c>
      <c r="E334" s="74"/>
    </row>
    <row r="335" spans="2:5">
      <c r="B335" s="294" t="s">
        <v>2568</v>
      </c>
      <c r="C335" s="295">
        <v>521.02</v>
      </c>
      <c r="D335" s="296" t="s">
        <v>3721</v>
      </c>
      <c r="E335" s="74"/>
    </row>
    <row r="336" spans="2:5">
      <c r="B336" s="294" t="s">
        <v>2568</v>
      </c>
      <c r="C336" s="295">
        <v>986</v>
      </c>
      <c r="D336" s="296" t="s">
        <v>3721</v>
      </c>
      <c r="E336" s="74"/>
    </row>
    <row r="337" spans="2:5">
      <c r="B337" s="294" t="s">
        <v>2568</v>
      </c>
      <c r="C337" s="295">
        <v>1000</v>
      </c>
      <c r="D337" s="296" t="s">
        <v>3016</v>
      </c>
      <c r="E337" s="74"/>
    </row>
    <row r="338" spans="2:5">
      <c r="B338" s="294" t="s">
        <v>2568</v>
      </c>
      <c r="C338" s="295">
        <v>1000</v>
      </c>
      <c r="D338" s="296" t="s">
        <v>3017</v>
      </c>
      <c r="E338" s="74"/>
    </row>
    <row r="339" spans="2:5">
      <c r="B339" s="294" t="s">
        <v>2568</v>
      </c>
      <c r="C339" s="295">
        <v>1000</v>
      </c>
      <c r="D339" s="296" t="s">
        <v>3018</v>
      </c>
      <c r="E339" s="74"/>
    </row>
    <row r="340" spans="2:5">
      <c r="B340" s="294" t="s">
        <v>2568</v>
      </c>
      <c r="C340" s="295">
        <v>1377.76</v>
      </c>
      <c r="D340" s="296" t="s">
        <v>3019</v>
      </c>
      <c r="E340" s="74"/>
    </row>
    <row r="341" spans="2:5">
      <c r="B341" s="294" t="s">
        <v>2568</v>
      </c>
      <c r="C341" s="295">
        <v>1463.17</v>
      </c>
      <c r="D341" s="296" t="s">
        <v>3020</v>
      </c>
      <c r="E341" s="74"/>
    </row>
    <row r="342" spans="2:5">
      <c r="B342" s="294" t="s">
        <v>2568</v>
      </c>
      <c r="C342" s="295">
        <v>1984.09</v>
      </c>
      <c r="D342" s="296" t="s">
        <v>3021</v>
      </c>
      <c r="E342" s="74"/>
    </row>
    <row r="343" spans="2:5">
      <c r="B343" s="294" t="s">
        <v>2568</v>
      </c>
      <c r="C343" s="295">
        <v>2000</v>
      </c>
      <c r="D343" s="296" t="s">
        <v>3022</v>
      </c>
      <c r="E343" s="74"/>
    </row>
    <row r="344" spans="2:5">
      <c r="B344" s="294" t="s">
        <v>2568</v>
      </c>
      <c r="C344" s="295">
        <v>2000</v>
      </c>
      <c r="D344" s="296" t="s">
        <v>2983</v>
      </c>
      <c r="E344" s="74"/>
    </row>
    <row r="345" spans="2:5">
      <c r="B345" s="294" t="s">
        <v>2568</v>
      </c>
      <c r="C345" s="295">
        <v>2300</v>
      </c>
      <c r="D345" s="296" t="s">
        <v>2961</v>
      </c>
      <c r="E345" s="74"/>
    </row>
    <row r="346" spans="2:5">
      <c r="B346" s="294" t="s">
        <v>2568</v>
      </c>
      <c r="C346" s="295">
        <v>3000</v>
      </c>
      <c r="D346" s="296" t="s">
        <v>3023</v>
      </c>
      <c r="E346" s="74"/>
    </row>
    <row r="347" spans="2:5">
      <c r="B347" s="294" t="s">
        <v>2568</v>
      </c>
      <c r="C347" s="295">
        <v>3000</v>
      </c>
      <c r="D347" s="296" t="s">
        <v>3024</v>
      </c>
      <c r="E347" s="74"/>
    </row>
    <row r="348" spans="2:5">
      <c r="B348" s="294" t="s">
        <v>2568</v>
      </c>
      <c r="C348" s="295">
        <v>3000</v>
      </c>
      <c r="D348" s="296" t="s">
        <v>3025</v>
      </c>
      <c r="E348" s="74"/>
    </row>
    <row r="349" spans="2:5">
      <c r="B349" s="294" t="s">
        <v>2568</v>
      </c>
      <c r="C349" s="295">
        <v>3000</v>
      </c>
      <c r="D349" s="296" t="s">
        <v>2795</v>
      </c>
      <c r="E349" s="74"/>
    </row>
    <row r="350" spans="2:5">
      <c r="B350" s="294" t="s">
        <v>2568</v>
      </c>
      <c r="C350" s="295">
        <v>3426.95</v>
      </c>
      <c r="D350" s="296" t="s">
        <v>3026</v>
      </c>
      <c r="E350" s="74"/>
    </row>
    <row r="351" spans="2:5">
      <c r="B351" s="294" t="s">
        <v>2568</v>
      </c>
      <c r="C351" s="295">
        <v>6400.17</v>
      </c>
      <c r="D351" s="296" t="s">
        <v>3027</v>
      </c>
      <c r="E351" s="74"/>
    </row>
    <row r="352" spans="2:5">
      <c r="B352" s="294" t="s">
        <v>2568</v>
      </c>
      <c r="C352" s="295">
        <v>10000</v>
      </c>
      <c r="D352" s="296" t="s">
        <v>3028</v>
      </c>
      <c r="E352" s="74"/>
    </row>
    <row r="353" spans="2:5">
      <c r="B353" s="294" t="s">
        <v>2568</v>
      </c>
      <c r="C353" s="295">
        <v>10000</v>
      </c>
      <c r="D353" s="296" t="s">
        <v>3029</v>
      </c>
      <c r="E353" s="74"/>
    </row>
    <row r="354" spans="2:5">
      <c r="B354" s="294" t="s">
        <v>2568</v>
      </c>
      <c r="C354" s="295">
        <v>20000</v>
      </c>
      <c r="D354" s="296" t="s">
        <v>3030</v>
      </c>
      <c r="E354" s="74"/>
    </row>
    <row r="355" spans="2:5">
      <c r="B355" s="294" t="s">
        <v>2567</v>
      </c>
      <c r="C355" s="295">
        <v>5.44</v>
      </c>
      <c r="D355" s="296" t="s">
        <v>3031</v>
      </c>
      <c r="E355" s="74"/>
    </row>
    <row r="356" spans="2:5">
      <c r="B356" s="294" t="s">
        <v>2567</v>
      </c>
      <c r="C356" s="295">
        <v>9.5500000000000007</v>
      </c>
      <c r="D356" s="296" t="s">
        <v>3032</v>
      </c>
      <c r="E356" s="74"/>
    </row>
    <row r="357" spans="2:5">
      <c r="B357" s="294" t="s">
        <v>2567</v>
      </c>
      <c r="C357" s="295">
        <v>23.03</v>
      </c>
      <c r="D357" s="296" t="s">
        <v>3033</v>
      </c>
      <c r="E357" s="74"/>
    </row>
    <row r="358" spans="2:5">
      <c r="B358" s="294" t="s">
        <v>2567</v>
      </c>
      <c r="C358" s="295">
        <v>100</v>
      </c>
      <c r="D358" s="296" t="s">
        <v>2857</v>
      </c>
      <c r="E358" s="74"/>
    </row>
    <row r="359" spans="2:5">
      <c r="B359" s="294" t="s">
        <v>2567</v>
      </c>
      <c r="C359" s="295">
        <v>100</v>
      </c>
      <c r="D359" s="296" t="s">
        <v>3034</v>
      </c>
      <c r="E359" s="74"/>
    </row>
    <row r="360" spans="2:5">
      <c r="B360" s="294" t="s">
        <v>2567</v>
      </c>
      <c r="C360" s="295">
        <v>100</v>
      </c>
      <c r="D360" s="296" t="s">
        <v>3035</v>
      </c>
      <c r="E360" s="74"/>
    </row>
    <row r="361" spans="2:5">
      <c r="B361" s="294" t="s">
        <v>2567</v>
      </c>
      <c r="C361" s="295">
        <v>100</v>
      </c>
      <c r="D361" s="296" t="s">
        <v>3036</v>
      </c>
      <c r="E361" s="74"/>
    </row>
    <row r="362" spans="2:5">
      <c r="B362" s="294" t="s">
        <v>2567</v>
      </c>
      <c r="C362" s="295">
        <v>100</v>
      </c>
      <c r="D362" s="296" t="s">
        <v>2859</v>
      </c>
      <c r="E362" s="74"/>
    </row>
    <row r="363" spans="2:5">
      <c r="B363" s="294" t="s">
        <v>2567</v>
      </c>
      <c r="C363" s="295">
        <v>100</v>
      </c>
      <c r="D363" s="296" t="s">
        <v>2858</v>
      </c>
      <c r="E363" s="74"/>
    </row>
    <row r="364" spans="2:5">
      <c r="B364" s="294" t="s">
        <v>2567</v>
      </c>
      <c r="C364" s="295">
        <v>100</v>
      </c>
      <c r="D364" s="296" t="s">
        <v>2813</v>
      </c>
      <c r="E364" s="74"/>
    </row>
    <row r="365" spans="2:5">
      <c r="B365" s="294" t="s">
        <v>2567</v>
      </c>
      <c r="C365" s="295">
        <v>123</v>
      </c>
      <c r="D365" s="296" t="s">
        <v>2760</v>
      </c>
      <c r="E365" s="74"/>
    </row>
    <row r="366" spans="2:5">
      <c r="B366" s="294" t="s">
        <v>2567</v>
      </c>
      <c r="C366" s="295">
        <v>150</v>
      </c>
      <c r="D366" s="296" t="s">
        <v>2815</v>
      </c>
      <c r="E366" s="74"/>
    </row>
    <row r="367" spans="2:5">
      <c r="B367" s="294" t="s">
        <v>2567</v>
      </c>
      <c r="C367" s="295">
        <v>198.94</v>
      </c>
      <c r="D367" s="296" t="s">
        <v>3037</v>
      </c>
      <c r="E367" s="74"/>
    </row>
    <row r="368" spans="2:5">
      <c r="B368" s="294" t="s">
        <v>2567</v>
      </c>
      <c r="C368" s="295">
        <v>200</v>
      </c>
      <c r="D368" s="296" t="s">
        <v>2954</v>
      </c>
      <c r="E368" s="74"/>
    </row>
    <row r="369" spans="2:5">
      <c r="B369" s="294" t="s">
        <v>2567</v>
      </c>
      <c r="C369" s="295">
        <v>200</v>
      </c>
      <c r="D369" s="296" t="s">
        <v>2762</v>
      </c>
      <c r="E369" s="74"/>
    </row>
    <row r="370" spans="2:5">
      <c r="B370" s="294" t="s">
        <v>2567</v>
      </c>
      <c r="C370" s="295">
        <v>200</v>
      </c>
      <c r="D370" s="296" t="s">
        <v>2764</v>
      </c>
      <c r="E370" s="74"/>
    </row>
    <row r="371" spans="2:5">
      <c r="B371" s="294" t="s">
        <v>2567</v>
      </c>
      <c r="C371" s="295">
        <v>200.2</v>
      </c>
      <c r="D371" s="296" t="s">
        <v>3038</v>
      </c>
      <c r="E371" s="74"/>
    </row>
    <row r="372" spans="2:5">
      <c r="B372" s="294" t="s">
        <v>2567</v>
      </c>
      <c r="C372" s="295">
        <v>280</v>
      </c>
      <c r="D372" s="296" t="s">
        <v>2957</v>
      </c>
      <c r="E372" s="74"/>
    </row>
    <row r="373" spans="2:5">
      <c r="B373" s="294" t="s">
        <v>2567</v>
      </c>
      <c r="C373" s="295">
        <v>280</v>
      </c>
      <c r="D373" s="296" t="s">
        <v>2960</v>
      </c>
      <c r="E373" s="74"/>
    </row>
    <row r="374" spans="2:5">
      <c r="B374" s="294" t="s">
        <v>2567</v>
      </c>
      <c r="C374" s="295">
        <v>291.89</v>
      </c>
      <c r="D374" s="296" t="s">
        <v>3039</v>
      </c>
      <c r="E374" s="74"/>
    </row>
    <row r="375" spans="2:5">
      <c r="B375" s="294" t="s">
        <v>2567</v>
      </c>
      <c r="C375" s="295">
        <v>500</v>
      </c>
      <c r="D375" s="296" t="s">
        <v>2825</v>
      </c>
      <c r="E375" s="74"/>
    </row>
    <row r="376" spans="2:5">
      <c r="B376" s="294" t="s">
        <v>2567</v>
      </c>
      <c r="C376" s="295">
        <v>500</v>
      </c>
      <c r="D376" s="296" t="s">
        <v>2827</v>
      </c>
      <c r="E376" s="74"/>
    </row>
    <row r="377" spans="2:5">
      <c r="B377" s="294" t="s">
        <v>2567</v>
      </c>
      <c r="C377" s="295">
        <v>500</v>
      </c>
      <c r="D377" s="296" t="s">
        <v>3040</v>
      </c>
      <c r="E377" s="74"/>
    </row>
    <row r="378" spans="2:5">
      <c r="B378" s="294" t="s">
        <v>2567</v>
      </c>
      <c r="C378" s="295">
        <v>500</v>
      </c>
      <c r="D378" s="296" t="s">
        <v>2778</v>
      </c>
      <c r="E378" s="74"/>
    </row>
    <row r="379" spans="2:5">
      <c r="B379" s="294" t="s">
        <v>2567</v>
      </c>
      <c r="C379" s="295">
        <v>555</v>
      </c>
      <c r="D379" s="296" t="s">
        <v>2879</v>
      </c>
      <c r="E379" s="74"/>
    </row>
    <row r="380" spans="2:5">
      <c r="B380" s="294" t="s">
        <v>2567</v>
      </c>
      <c r="C380" s="295">
        <v>591.92999999999995</v>
      </c>
      <c r="D380" s="296" t="s">
        <v>3721</v>
      </c>
      <c r="E380" s="74"/>
    </row>
    <row r="381" spans="2:5">
      <c r="B381" s="294" t="s">
        <v>2567</v>
      </c>
      <c r="C381" s="295">
        <v>1000</v>
      </c>
      <c r="D381" s="296" t="s">
        <v>3041</v>
      </c>
      <c r="E381" s="74"/>
    </row>
    <row r="382" spans="2:5">
      <c r="B382" s="294" t="s">
        <v>2567</v>
      </c>
      <c r="C382" s="295">
        <v>1000</v>
      </c>
      <c r="D382" s="296" t="s">
        <v>3042</v>
      </c>
      <c r="E382" s="74"/>
    </row>
    <row r="383" spans="2:5">
      <c r="B383" s="294" t="s">
        <v>2567</v>
      </c>
      <c r="C383" s="295">
        <v>1000</v>
      </c>
      <c r="D383" s="296" t="s">
        <v>3043</v>
      </c>
      <c r="E383" s="74"/>
    </row>
    <row r="384" spans="2:5">
      <c r="B384" s="294" t="s">
        <v>2567</v>
      </c>
      <c r="C384" s="295">
        <v>1000</v>
      </c>
      <c r="D384" s="296" t="s">
        <v>3044</v>
      </c>
      <c r="E384" s="74"/>
    </row>
    <row r="385" spans="2:5">
      <c r="B385" s="294" t="s">
        <v>2567</v>
      </c>
      <c r="C385" s="295">
        <v>1000</v>
      </c>
      <c r="D385" s="296" t="s">
        <v>3043</v>
      </c>
      <c r="E385" s="74"/>
    </row>
    <row r="386" spans="2:5">
      <c r="B386" s="294" t="s">
        <v>2567</v>
      </c>
      <c r="C386" s="295">
        <v>1000</v>
      </c>
      <c r="D386" s="296" t="s">
        <v>3045</v>
      </c>
      <c r="E386" s="74"/>
    </row>
    <row r="387" spans="2:5">
      <c r="B387" s="294" t="s">
        <v>2567</v>
      </c>
      <c r="C387" s="295">
        <v>1000</v>
      </c>
      <c r="D387" s="296" t="s">
        <v>2983</v>
      </c>
      <c r="E387" s="74"/>
    </row>
    <row r="388" spans="2:5">
      <c r="B388" s="294" t="s">
        <v>2567</v>
      </c>
      <c r="C388" s="295">
        <v>1100</v>
      </c>
      <c r="D388" s="296" t="s">
        <v>3046</v>
      </c>
      <c r="E388" s="74"/>
    </row>
    <row r="389" spans="2:5">
      <c r="B389" s="294" t="s">
        <v>2567</v>
      </c>
      <c r="C389" s="295">
        <v>1500</v>
      </c>
      <c r="D389" s="296" t="s">
        <v>3047</v>
      </c>
      <c r="E389" s="74"/>
    </row>
    <row r="390" spans="2:5">
      <c r="B390" s="294" t="s">
        <v>2567</v>
      </c>
      <c r="C390" s="295">
        <v>2000</v>
      </c>
      <c r="D390" s="296" t="s">
        <v>3048</v>
      </c>
      <c r="E390" s="74"/>
    </row>
    <row r="391" spans="2:5">
      <c r="B391" s="294" t="s">
        <v>2567</v>
      </c>
      <c r="C391" s="295">
        <v>3000</v>
      </c>
      <c r="D391" s="296" t="s">
        <v>3049</v>
      </c>
      <c r="E391" s="74"/>
    </row>
    <row r="392" spans="2:5">
      <c r="B392" s="294" t="s">
        <v>2567</v>
      </c>
      <c r="C392" s="295">
        <v>3000</v>
      </c>
      <c r="D392" s="296" t="s">
        <v>3050</v>
      </c>
      <c r="E392" s="74"/>
    </row>
    <row r="393" spans="2:5">
      <c r="B393" s="294" t="s">
        <v>2567</v>
      </c>
      <c r="C393" s="295">
        <v>3000</v>
      </c>
      <c r="D393" s="296" t="s">
        <v>2896</v>
      </c>
      <c r="E393" s="74"/>
    </row>
    <row r="394" spans="2:5">
      <c r="B394" s="294" t="s">
        <v>2567</v>
      </c>
      <c r="C394" s="295">
        <v>3000</v>
      </c>
      <c r="D394" s="296" t="s">
        <v>3051</v>
      </c>
      <c r="E394" s="74"/>
    </row>
    <row r="395" spans="2:5">
      <c r="B395" s="294" t="s">
        <v>2567</v>
      </c>
      <c r="C395" s="295">
        <v>3191.49</v>
      </c>
      <c r="D395" s="296" t="s">
        <v>3052</v>
      </c>
      <c r="E395" s="74"/>
    </row>
    <row r="396" spans="2:5">
      <c r="B396" s="294" t="s">
        <v>2567</v>
      </c>
      <c r="C396" s="295">
        <v>5997.63</v>
      </c>
      <c r="D396" s="296" t="s">
        <v>3053</v>
      </c>
      <c r="E396" s="74"/>
    </row>
    <row r="397" spans="2:5">
      <c r="B397" s="294" t="s">
        <v>2567</v>
      </c>
      <c r="C397" s="295">
        <v>10000</v>
      </c>
      <c r="D397" s="296" t="s">
        <v>3054</v>
      </c>
      <c r="E397" s="74"/>
    </row>
    <row r="398" spans="2:5">
      <c r="B398" s="294" t="s">
        <v>2567</v>
      </c>
      <c r="C398" s="295">
        <v>100000</v>
      </c>
      <c r="D398" s="296" t="s">
        <v>3055</v>
      </c>
      <c r="E398" s="74"/>
    </row>
    <row r="399" spans="2:5">
      <c r="B399" s="294" t="s">
        <v>2566</v>
      </c>
      <c r="C399" s="295">
        <v>7.35</v>
      </c>
      <c r="D399" s="296" t="s">
        <v>3056</v>
      </c>
      <c r="E399" s="74"/>
    </row>
    <row r="400" spans="2:5">
      <c r="B400" s="294" t="s">
        <v>2566</v>
      </c>
      <c r="C400" s="295">
        <v>15</v>
      </c>
      <c r="D400" s="296" t="s">
        <v>3057</v>
      </c>
      <c r="E400" s="74"/>
    </row>
    <row r="401" spans="2:5">
      <c r="B401" s="294" t="s">
        <v>2566</v>
      </c>
      <c r="C401" s="295">
        <v>25</v>
      </c>
      <c r="D401" s="296" t="s">
        <v>3058</v>
      </c>
      <c r="E401" s="74"/>
    </row>
    <row r="402" spans="2:5">
      <c r="B402" s="294" t="s">
        <v>2566</v>
      </c>
      <c r="C402" s="295">
        <v>50.15</v>
      </c>
      <c r="D402" s="296" t="s">
        <v>3059</v>
      </c>
      <c r="E402" s="74"/>
    </row>
    <row r="403" spans="2:5">
      <c r="B403" s="294" t="s">
        <v>2566</v>
      </c>
      <c r="C403" s="295">
        <v>57.42</v>
      </c>
      <c r="D403" s="296" t="s">
        <v>3060</v>
      </c>
      <c r="E403" s="74"/>
    </row>
    <row r="404" spans="2:5">
      <c r="B404" s="294" t="s">
        <v>2566</v>
      </c>
      <c r="C404" s="295">
        <v>65</v>
      </c>
      <c r="D404" s="296" t="s">
        <v>3061</v>
      </c>
      <c r="E404" s="74"/>
    </row>
    <row r="405" spans="2:5">
      <c r="B405" s="294" t="s">
        <v>2566</v>
      </c>
      <c r="C405" s="295">
        <v>72</v>
      </c>
      <c r="D405" s="296" t="s">
        <v>2851</v>
      </c>
      <c r="E405" s="74"/>
    </row>
    <row r="406" spans="2:5">
      <c r="B406" s="294" t="s">
        <v>2566</v>
      </c>
      <c r="C406" s="295">
        <v>100</v>
      </c>
      <c r="D406" s="296" t="s">
        <v>3034</v>
      </c>
      <c r="E406" s="74"/>
    </row>
    <row r="407" spans="2:5">
      <c r="B407" s="294" t="s">
        <v>2566</v>
      </c>
      <c r="C407" s="295">
        <v>100</v>
      </c>
      <c r="D407" s="296" t="s">
        <v>3062</v>
      </c>
      <c r="E407" s="74"/>
    </row>
    <row r="408" spans="2:5">
      <c r="B408" s="294" t="s">
        <v>2566</v>
      </c>
      <c r="C408" s="295">
        <v>100</v>
      </c>
      <c r="D408" s="296" t="s">
        <v>3063</v>
      </c>
      <c r="E408" s="74"/>
    </row>
    <row r="409" spans="2:5">
      <c r="B409" s="294" t="s">
        <v>2566</v>
      </c>
      <c r="C409" s="295">
        <v>100</v>
      </c>
      <c r="D409" s="296" t="s">
        <v>2857</v>
      </c>
      <c r="E409" s="74"/>
    </row>
    <row r="410" spans="2:5">
      <c r="B410" s="294" t="s">
        <v>2566</v>
      </c>
      <c r="C410" s="295">
        <v>100</v>
      </c>
      <c r="D410" s="296" t="s">
        <v>3035</v>
      </c>
      <c r="E410" s="74"/>
    </row>
    <row r="411" spans="2:5">
      <c r="B411" s="294" t="s">
        <v>2566</v>
      </c>
      <c r="C411" s="295">
        <v>100</v>
      </c>
      <c r="D411" s="296" t="s">
        <v>3036</v>
      </c>
      <c r="E411" s="74"/>
    </row>
    <row r="412" spans="2:5">
      <c r="B412" s="294" t="s">
        <v>2566</v>
      </c>
      <c r="C412" s="295">
        <v>100</v>
      </c>
      <c r="D412" s="296" t="s">
        <v>3064</v>
      </c>
      <c r="E412" s="74"/>
    </row>
    <row r="413" spans="2:5">
      <c r="B413" s="294" t="s">
        <v>2566</v>
      </c>
      <c r="C413" s="295">
        <v>100</v>
      </c>
      <c r="D413" s="296" t="s">
        <v>3065</v>
      </c>
      <c r="E413" s="74"/>
    </row>
    <row r="414" spans="2:5">
      <c r="B414" s="294" t="s">
        <v>2566</v>
      </c>
      <c r="C414" s="295">
        <v>100</v>
      </c>
      <c r="D414" s="296" t="s">
        <v>3066</v>
      </c>
      <c r="E414" s="74"/>
    </row>
    <row r="415" spans="2:5">
      <c r="B415" s="294" t="s">
        <v>2566</v>
      </c>
      <c r="C415" s="295">
        <v>100</v>
      </c>
      <c r="D415" s="296" t="s">
        <v>3067</v>
      </c>
      <c r="E415" s="74"/>
    </row>
    <row r="416" spans="2:5">
      <c r="B416" s="294" t="s">
        <v>2566</v>
      </c>
      <c r="C416" s="295">
        <v>113</v>
      </c>
      <c r="D416" s="296" t="s">
        <v>2760</v>
      </c>
      <c r="E416" s="74"/>
    </row>
    <row r="417" spans="2:5">
      <c r="B417" s="294" t="s">
        <v>2566</v>
      </c>
      <c r="C417" s="295">
        <v>150</v>
      </c>
      <c r="D417" s="296" t="s">
        <v>2920</v>
      </c>
      <c r="E417" s="74"/>
    </row>
    <row r="418" spans="2:5">
      <c r="B418" s="294" t="s">
        <v>2566</v>
      </c>
      <c r="C418" s="295">
        <v>169.26</v>
      </c>
      <c r="D418" s="296" t="s">
        <v>3068</v>
      </c>
      <c r="E418" s="74"/>
    </row>
    <row r="419" spans="2:5">
      <c r="B419" s="294" t="s">
        <v>2566</v>
      </c>
      <c r="C419" s="295">
        <v>184</v>
      </c>
      <c r="D419" s="296" t="s">
        <v>3069</v>
      </c>
      <c r="E419" s="74"/>
    </row>
    <row r="420" spans="2:5">
      <c r="B420" s="294" t="s">
        <v>2566</v>
      </c>
      <c r="C420" s="295">
        <v>200</v>
      </c>
      <c r="D420" s="296" t="s">
        <v>2764</v>
      </c>
      <c r="E420" s="74"/>
    </row>
    <row r="421" spans="2:5">
      <c r="B421" s="294" t="s">
        <v>2566</v>
      </c>
      <c r="C421" s="295">
        <v>200</v>
      </c>
      <c r="D421" s="296" t="s">
        <v>2761</v>
      </c>
      <c r="E421" s="74"/>
    </row>
    <row r="422" spans="2:5">
      <c r="B422" s="294" t="s">
        <v>2566</v>
      </c>
      <c r="C422" s="295">
        <v>250</v>
      </c>
      <c r="D422" s="296" t="s">
        <v>3070</v>
      </c>
      <c r="E422" s="74"/>
    </row>
    <row r="423" spans="2:5" ht="26.25">
      <c r="B423" s="294" t="s">
        <v>2566</v>
      </c>
      <c r="C423" s="295">
        <v>250</v>
      </c>
      <c r="D423" s="296" t="s">
        <v>3071</v>
      </c>
      <c r="E423" s="74"/>
    </row>
    <row r="424" spans="2:5">
      <c r="B424" s="294" t="s">
        <v>2566</v>
      </c>
      <c r="C424" s="295">
        <v>280</v>
      </c>
      <c r="D424" s="296" t="s">
        <v>3013</v>
      </c>
      <c r="E424" s="74"/>
    </row>
    <row r="425" spans="2:5">
      <c r="B425" s="294" t="s">
        <v>2566</v>
      </c>
      <c r="C425" s="295">
        <v>280</v>
      </c>
      <c r="D425" s="296" t="s">
        <v>2960</v>
      </c>
      <c r="E425" s="74"/>
    </row>
    <row r="426" spans="2:5">
      <c r="B426" s="294" t="s">
        <v>2566</v>
      </c>
      <c r="C426" s="295">
        <v>323.7</v>
      </c>
      <c r="D426" s="296" t="s">
        <v>3072</v>
      </c>
      <c r="E426" s="74"/>
    </row>
    <row r="427" spans="2:5">
      <c r="B427" s="294" t="s">
        <v>2566</v>
      </c>
      <c r="C427" s="295">
        <v>327.51</v>
      </c>
      <c r="D427" s="296" t="s">
        <v>3073</v>
      </c>
      <c r="E427" s="74"/>
    </row>
    <row r="428" spans="2:5">
      <c r="B428" s="294" t="s">
        <v>2566</v>
      </c>
      <c r="C428" s="295">
        <v>346</v>
      </c>
      <c r="D428" s="296" t="s">
        <v>3074</v>
      </c>
      <c r="E428" s="74"/>
    </row>
    <row r="429" spans="2:5" ht="26.25">
      <c r="B429" s="294" t="s">
        <v>2566</v>
      </c>
      <c r="C429" s="295">
        <v>352.12</v>
      </c>
      <c r="D429" s="296" t="s">
        <v>3075</v>
      </c>
      <c r="E429" s="74"/>
    </row>
    <row r="430" spans="2:5">
      <c r="B430" s="294" t="s">
        <v>2566</v>
      </c>
      <c r="C430" s="295">
        <v>500</v>
      </c>
      <c r="D430" s="296" t="s">
        <v>2873</v>
      </c>
      <c r="E430" s="74"/>
    </row>
    <row r="431" spans="2:5">
      <c r="B431" s="294" t="s">
        <v>2566</v>
      </c>
      <c r="C431" s="295">
        <v>500</v>
      </c>
      <c r="D431" s="296" t="s">
        <v>3076</v>
      </c>
      <c r="E431" s="74"/>
    </row>
    <row r="432" spans="2:5">
      <c r="B432" s="294" t="s">
        <v>2566</v>
      </c>
      <c r="C432" s="295">
        <v>500</v>
      </c>
      <c r="D432" s="296" t="s">
        <v>2827</v>
      </c>
      <c r="E432" s="74"/>
    </row>
    <row r="433" spans="2:5">
      <c r="B433" s="294" t="s">
        <v>2566</v>
      </c>
      <c r="C433" s="295">
        <v>500</v>
      </c>
      <c r="D433" s="296" t="s">
        <v>3077</v>
      </c>
      <c r="E433" s="74"/>
    </row>
    <row r="434" spans="2:5">
      <c r="B434" s="294" t="s">
        <v>2566</v>
      </c>
      <c r="C434" s="295">
        <v>545</v>
      </c>
      <c r="D434" s="296" t="s">
        <v>2879</v>
      </c>
      <c r="E434" s="74"/>
    </row>
    <row r="435" spans="2:5">
      <c r="B435" s="294" t="s">
        <v>2566</v>
      </c>
      <c r="C435" s="295">
        <v>1000</v>
      </c>
      <c r="D435" s="296" t="s">
        <v>3078</v>
      </c>
      <c r="E435" s="74"/>
    </row>
    <row r="436" spans="2:5">
      <c r="B436" s="294" t="s">
        <v>2566</v>
      </c>
      <c r="C436" s="295">
        <v>1000</v>
      </c>
      <c r="D436" s="296" t="s">
        <v>3079</v>
      </c>
      <c r="E436" s="74"/>
    </row>
    <row r="437" spans="2:5">
      <c r="B437" s="294" t="s">
        <v>2566</v>
      </c>
      <c r="C437" s="295">
        <v>1000</v>
      </c>
      <c r="D437" s="296" t="s">
        <v>2784</v>
      </c>
      <c r="E437" s="74"/>
    </row>
    <row r="438" spans="2:5">
      <c r="B438" s="294" t="s">
        <v>2566</v>
      </c>
      <c r="C438" s="295">
        <v>1000</v>
      </c>
      <c r="D438" s="296" t="s">
        <v>2785</v>
      </c>
      <c r="E438" s="74"/>
    </row>
    <row r="439" spans="2:5">
      <c r="B439" s="294" t="s">
        <v>2566</v>
      </c>
      <c r="C439" s="295">
        <v>1000</v>
      </c>
      <c r="D439" s="296" t="s">
        <v>3080</v>
      </c>
      <c r="E439" s="74"/>
    </row>
    <row r="440" spans="2:5">
      <c r="B440" s="294" t="s">
        <v>2566</v>
      </c>
      <c r="C440" s="295">
        <v>1000</v>
      </c>
      <c r="D440" s="296" t="s">
        <v>3081</v>
      </c>
      <c r="E440" s="74"/>
    </row>
    <row r="441" spans="2:5">
      <c r="B441" s="294" t="s">
        <v>2566</v>
      </c>
      <c r="C441" s="295">
        <v>1000</v>
      </c>
      <c r="D441" s="296" t="s">
        <v>3082</v>
      </c>
      <c r="E441" s="74"/>
    </row>
    <row r="442" spans="2:5">
      <c r="B442" s="294" t="s">
        <v>2566</v>
      </c>
      <c r="C442" s="295">
        <v>1000</v>
      </c>
      <c r="D442" s="296" t="s">
        <v>3083</v>
      </c>
      <c r="E442" s="74"/>
    </row>
    <row r="443" spans="2:5">
      <c r="B443" s="294" t="s">
        <v>2566</v>
      </c>
      <c r="C443" s="295">
        <v>1000</v>
      </c>
      <c r="D443" s="296" t="s">
        <v>3084</v>
      </c>
      <c r="E443" s="74"/>
    </row>
    <row r="444" spans="2:5">
      <c r="B444" s="294" t="s">
        <v>2566</v>
      </c>
      <c r="C444" s="295">
        <v>1131.8800000000001</v>
      </c>
      <c r="D444" s="296" t="s">
        <v>3085</v>
      </c>
      <c r="E444" s="74"/>
    </row>
    <row r="445" spans="2:5">
      <c r="B445" s="294" t="s">
        <v>2566</v>
      </c>
      <c r="C445" s="295">
        <v>1557.55</v>
      </c>
      <c r="D445" s="296" t="s">
        <v>3086</v>
      </c>
      <c r="E445" s="74"/>
    </row>
    <row r="446" spans="2:5">
      <c r="B446" s="294" t="s">
        <v>2566</v>
      </c>
      <c r="C446" s="295">
        <v>1787.82</v>
      </c>
      <c r="D446" s="296" t="s">
        <v>3087</v>
      </c>
      <c r="E446" s="74"/>
    </row>
    <row r="447" spans="2:5">
      <c r="B447" s="294" t="s">
        <v>2566</v>
      </c>
      <c r="C447" s="295">
        <v>1818</v>
      </c>
      <c r="D447" s="296" t="s">
        <v>3088</v>
      </c>
      <c r="E447" s="74"/>
    </row>
    <row r="448" spans="2:5">
      <c r="B448" s="294" t="s">
        <v>2566</v>
      </c>
      <c r="C448" s="295">
        <v>1968.89</v>
      </c>
      <c r="D448" s="296" t="s">
        <v>3089</v>
      </c>
      <c r="E448" s="74"/>
    </row>
    <row r="449" spans="2:5">
      <c r="B449" s="294" t="s">
        <v>2566</v>
      </c>
      <c r="C449" s="295">
        <v>2000</v>
      </c>
      <c r="D449" s="296" t="s">
        <v>3090</v>
      </c>
      <c r="E449" s="74"/>
    </row>
    <row r="450" spans="2:5">
      <c r="B450" s="294" t="s">
        <v>2566</v>
      </c>
      <c r="C450" s="295">
        <v>2000</v>
      </c>
      <c r="D450" s="296" t="s">
        <v>3091</v>
      </c>
      <c r="E450" s="74"/>
    </row>
    <row r="451" spans="2:5">
      <c r="B451" s="294" t="s">
        <v>2566</v>
      </c>
      <c r="C451" s="295">
        <v>2000</v>
      </c>
      <c r="D451" s="296" t="s">
        <v>3092</v>
      </c>
      <c r="E451" s="74"/>
    </row>
    <row r="452" spans="2:5">
      <c r="B452" s="294" t="s">
        <v>2566</v>
      </c>
      <c r="C452" s="295">
        <v>2731.11</v>
      </c>
      <c r="D452" s="296" t="s">
        <v>3093</v>
      </c>
      <c r="E452" s="74"/>
    </row>
    <row r="453" spans="2:5">
      <c r="B453" s="294" t="s">
        <v>2566</v>
      </c>
      <c r="C453" s="295">
        <v>3000</v>
      </c>
      <c r="D453" s="296" t="s">
        <v>3094</v>
      </c>
      <c r="E453" s="74"/>
    </row>
    <row r="454" spans="2:5">
      <c r="B454" s="294" t="s">
        <v>2566</v>
      </c>
      <c r="C454" s="295">
        <v>3000</v>
      </c>
      <c r="D454" s="296" t="s">
        <v>3095</v>
      </c>
      <c r="E454" s="74"/>
    </row>
    <row r="455" spans="2:5">
      <c r="B455" s="294" t="s">
        <v>2566</v>
      </c>
      <c r="C455" s="295">
        <v>4000</v>
      </c>
      <c r="D455" s="296" t="s">
        <v>2843</v>
      </c>
      <c r="E455" s="74"/>
    </row>
    <row r="456" spans="2:5">
      <c r="B456" s="294" t="s">
        <v>2566</v>
      </c>
      <c r="C456" s="295">
        <v>4030.13</v>
      </c>
      <c r="D456" s="296" t="s">
        <v>3096</v>
      </c>
      <c r="E456" s="74"/>
    </row>
    <row r="457" spans="2:5">
      <c r="B457" s="294" t="s">
        <v>2566</v>
      </c>
      <c r="C457" s="295">
        <v>5000</v>
      </c>
      <c r="D457" s="296" t="s">
        <v>3097</v>
      </c>
      <c r="E457" s="74"/>
    </row>
    <row r="458" spans="2:5">
      <c r="B458" s="294" t="s">
        <v>2566</v>
      </c>
      <c r="C458" s="295">
        <v>5000</v>
      </c>
      <c r="D458" s="296" t="s">
        <v>3098</v>
      </c>
      <c r="E458" s="74"/>
    </row>
    <row r="459" spans="2:5">
      <c r="B459" s="294" t="s">
        <v>2566</v>
      </c>
      <c r="C459" s="295">
        <v>10000</v>
      </c>
      <c r="D459" s="296" t="s">
        <v>2801</v>
      </c>
      <c r="E459" s="74"/>
    </row>
    <row r="460" spans="2:5">
      <c r="B460" s="294" t="s">
        <v>2566</v>
      </c>
      <c r="C460" s="295">
        <v>12201.85</v>
      </c>
      <c r="D460" s="296" t="s">
        <v>3099</v>
      </c>
      <c r="E460" s="74"/>
    </row>
    <row r="461" spans="2:5">
      <c r="B461" s="294" t="s">
        <v>2566</v>
      </c>
      <c r="C461" s="295">
        <v>12715</v>
      </c>
      <c r="D461" s="296" t="s">
        <v>3721</v>
      </c>
      <c r="E461" s="74"/>
    </row>
    <row r="462" spans="2:5">
      <c r="B462" s="294" t="s">
        <v>2565</v>
      </c>
      <c r="C462" s="295">
        <v>0.45</v>
      </c>
      <c r="D462" s="296" t="s">
        <v>3100</v>
      </c>
      <c r="E462" s="74"/>
    </row>
    <row r="463" spans="2:5">
      <c r="B463" s="294" t="s">
        <v>2565</v>
      </c>
      <c r="C463" s="295">
        <v>0.81</v>
      </c>
      <c r="D463" s="296" t="s">
        <v>3101</v>
      </c>
      <c r="E463" s="74"/>
    </row>
    <row r="464" spans="2:5">
      <c r="B464" s="294" t="s">
        <v>2565</v>
      </c>
      <c r="C464" s="295">
        <v>3</v>
      </c>
      <c r="D464" s="296" t="s">
        <v>3102</v>
      </c>
      <c r="E464" s="74"/>
    </row>
    <row r="465" spans="2:5">
      <c r="B465" s="294" t="s">
        <v>2565</v>
      </c>
      <c r="C465" s="295">
        <v>6.49</v>
      </c>
      <c r="D465" s="296" t="s">
        <v>3103</v>
      </c>
      <c r="E465" s="74"/>
    </row>
    <row r="466" spans="2:5">
      <c r="B466" s="294" t="s">
        <v>2565</v>
      </c>
      <c r="C466" s="295">
        <v>9.9</v>
      </c>
      <c r="D466" s="296" t="s">
        <v>3104</v>
      </c>
      <c r="E466" s="74"/>
    </row>
    <row r="467" spans="2:5">
      <c r="B467" s="294" t="s">
        <v>2565</v>
      </c>
      <c r="C467" s="295">
        <v>14.13</v>
      </c>
      <c r="D467" s="296" t="s">
        <v>3105</v>
      </c>
      <c r="E467" s="74"/>
    </row>
    <row r="468" spans="2:5">
      <c r="B468" s="294" t="s">
        <v>2565</v>
      </c>
      <c r="C468" s="295">
        <v>25.66</v>
      </c>
      <c r="D468" s="296" t="s">
        <v>3106</v>
      </c>
      <c r="E468" s="74"/>
    </row>
    <row r="469" spans="2:5">
      <c r="B469" s="294" t="s">
        <v>2565</v>
      </c>
      <c r="C469" s="295">
        <v>30</v>
      </c>
      <c r="D469" s="296" t="s">
        <v>3107</v>
      </c>
      <c r="E469" s="74"/>
    </row>
    <row r="470" spans="2:5">
      <c r="B470" s="294" t="s">
        <v>2565</v>
      </c>
      <c r="C470" s="295">
        <v>39.1</v>
      </c>
      <c r="D470" s="296" t="s">
        <v>3108</v>
      </c>
      <c r="E470" s="74"/>
    </row>
    <row r="471" spans="2:5">
      <c r="B471" s="294" t="s">
        <v>2565</v>
      </c>
      <c r="C471" s="295">
        <v>100</v>
      </c>
      <c r="D471" s="296" t="s">
        <v>3035</v>
      </c>
      <c r="E471" s="74"/>
    </row>
    <row r="472" spans="2:5">
      <c r="B472" s="294" t="s">
        <v>2565</v>
      </c>
      <c r="C472" s="295">
        <v>100</v>
      </c>
      <c r="D472" s="296" t="s">
        <v>3036</v>
      </c>
      <c r="E472" s="74"/>
    </row>
    <row r="473" spans="2:5">
      <c r="B473" s="294" t="s">
        <v>2565</v>
      </c>
      <c r="C473" s="295">
        <v>100</v>
      </c>
      <c r="D473" s="296" t="s">
        <v>2859</v>
      </c>
      <c r="E473" s="74"/>
    </row>
    <row r="474" spans="2:5">
      <c r="B474" s="294" t="s">
        <v>2565</v>
      </c>
      <c r="C474" s="295">
        <v>100</v>
      </c>
      <c r="D474" s="296" t="s">
        <v>3034</v>
      </c>
      <c r="E474" s="74"/>
    </row>
    <row r="475" spans="2:5">
      <c r="B475" s="294" t="s">
        <v>2565</v>
      </c>
      <c r="C475" s="295">
        <v>100</v>
      </c>
      <c r="D475" s="296" t="s">
        <v>2858</v>
      </c>
      <c r="E475" s="74"/>
    </row>
    <row r="476" spans="2:5">
      <c r="B476" s="294" t="s">
        <v>2565</v>
      </c>
      <c r="C476" s="295">
        <v>100</v>
      </c>
      <c r="D476" s="296" t="s">
        <v>3066</v>
      </c>
      <c r="E476" s="74"/>
    </row>
    <row r="477" spans="2:5">
      <c r="B477" s="294" t="s">
        <v>2565</v>
      </c>
      <c r="C477" s="295">
        <v>113.29</v>
      </c>
      <c r="D477" s="296" t="s">
        <v>3109</v>
      </c>
      <c r="E477" s="74"/>
    </row>
    <row r="478" spans="2:5">
      <c r="B478" s="294" t="s">
        <v>2565</v>
      </c>
      <c r="C478" s="295">
        <v>114</v>
      </c>
      <c r="D478" s="296" t="s">
        <v>2758</v>
      </c>
      <c r="E478" s="74"/>
    </row>
    <row r="479" spans="2:5">
      <c r="B479" s="294" t="s">
        <v>2565</v>
      </c>
      <c r="C479" s="295">
        <v>115</v>
      </c>
      <c r="D479" s="296" t="s">
        <v>2759</v>
      </c>
      <c r="E479" s="74"/>
    </row>
    <row r="480" spans="2:5">
      <c r="B480" s="294" t="s">
        <v>2565</v>
      </c>
      <c r="C480" s="295">
        <v>125</v>
      </c>
      <c r="D480" s="296" t="s">
        <v>2760</v>
      </c>
      <c r="E480" s="74"/>
    </row>
    <row r="481" spans="2:5">
      <c r="B481" s="294" t="s">
        <v>2565</v>
      </c>
      <c r="C481" s="295">
        <v>149.18</v>
      </c>
      <c r="D481" s="296" t="s">
        <v>3110</v>
      </c>
      <c r="E481" s="74"/>
    </row>
    <row r="482" spans="2:5">
      <c r="B482" s="294" t="s">
        <v>2565</v>
      </c>
      <c r="C482" s="295">
        <v>150</v>
      </c>
      <c r="D482" s="296" t="s">
        <v>2815</v>
      </c>
      <c r="E482" s="74"/>
    </row>
    <row r="483" spans="2:5">
      <c r="B483" s="294" t="s">
        <v>2565</v>
      </c>
      <c r="C483" s="295">
        <v>169</v>
      </c>
      <c r="D483" s="296" t="s">
        <v>2915</v>
      </c>
      <c r="E483" s="74"/>
    </row>
    <row r="484" spans="2:5">
      <c r="B484" s="294" t="s">
        <v>2565</v>
      </c>
      <c r="C484" s="295">
        <v>194</v>
      </c>
      <c r="D484" s="296" t="s">
        <v>3111</v>
      </c>
      <c r="E484" s="74"/>
    </row>
    <row r="485" spans="2:5">
      <c r="B485" s="294" t="s">
        <v>2565</v>
      </c>
      <c r="C485" s="295">
        <v>195</v>
      </c>
      <c r="D485" s="296" t="s">
        <v>3112</v>
      </c>
      <c r="E485" s="74"/>
    </row>
    <row r="486" spans="2:5">
      <c r="B486" s="294" t="s">
        <v>2565</v>
      </c>
      <c r="C486" s="295">
        <v>200</v>
      </c>
      <c r="D486" s="296" t="s">
        <v>3113</v>
      </c>
      <c r="E486" s="74"/>
    </row>
    <row r="487" spans="2:5">
      <c r="B487" s="294" t="s">
        <v>2565</v>
      </c>
      <c r="C487" s="295">
        <v>210</v>
      </c>
      <c r="D487" s="296" t="s">
        <v>3114</v>
      </c>
      <c r="E487" s="74"/>
    </row>
    <row r="488" spans="2:5">
      <c r="B488" s="294" t="s">
        <v>2565</v>
      </c>
      <c r="C488" s="295">
        <v>250</v>
      </c>
      <c r="D488" s="296" t="s">
        <v>3070</v>
      </c>
      <c r="E488" s="74"/>
    </row>
    <row r="489" spans="2:5">
      <c r="B489" s="294" t="s">
        <v>2565</v>
      </c>
      <c r="C489" s="295">
        <v>250</v>
      </c>
      <c r="D489" s="296" t="s">
        <v>3115</v>
      </c>
      <c r="E489" s="74"/>
    </row>
    <row r="490" spans="2:5">
      <c r="B490" s="294" t="s">
        <v>2565</v>
      </c>
      <c r="C490" s="295">
        <v>260</v>
      </c>
      <c r="D490" s="296" t="s">
        <v>2957</v>
      </c>
      <c r="E490" s="74"/>
    </row>
    <row r="491" spans="2:5">
      <c r="B491" s="294" t="s">
        <v>2565</v>
      </c>
      <c r="C491" s="295">
        <v>297.57</v>
      </c>
      <c r="D491" s="296" t="s">
        <v>3116</v>
      </c>
      <c r="E491" s="74"/>
    </row>
    <row r="492" spans="2:5">
      <c r="B492" s="294" t="s">
        <v>2565</v>
      </c>
      <c r="C492" s="295">
        <v>300</v>
      </c>
      <c r="D492" s="296" t="s">
        <v>3117</v>
      </c>
      <c r="E492" s="74"/>
    </row>
    <row r="493" spans="2:5">
      <c r="B493" s="294" t="s">
        <v>2565</v>
      </c>
      <c r="C493" s="295">
        <v>300</v>
      </c>
      <c r="D493" s="296" t="s">
        <v>3118</v>
      </c>
      <c r="E493" s="74"/>
    </row>
    <row r="494" spans="2:5">
      <c r="B494" s="294" t="s">
        <v>2565</v>
      </c>
      <c r="C494" s="295">
        <v>300</v>
      </c>
      <c r="D494" s="296" t="s">
        <v>3119</v>
      </c>
      <c r="E494" s="74"/>
    </row>
    <row r="495" spans="2:5">
      <c r="B495" s="294" t="s">
        <v>2565</v>
      </c>
      <c r="C495" s="295">
        <v>434.24</v>
      </c>
      <c r="D495" s="296" t="s">
        <v>3120</v>
      </c>
      <c r="E495" s="74"/>
    </row>
    <row r="496" spans="2:5" ht="26.25">
      <c r="B496" s="294" t="s">
        <v>2565</v>
      </c>
      <c r="C496" s="295">
        <v>500</v>
      </c>
      <c r="D496" s="296" t="s">
        <v>2771</v>
      </c>
      <c r="E496" s="74"/>
    </row>
    <row r="497" spans="2:5">
      <c r="B497" s="294" t="s">
        <v>2565</v>
      </c>
      <c r="C497" s="295">
        <v>500</v>
      </c>
      <c r="D497" s="296" t="s">
        <v>2772</v>
      </c>
      <c r="E497" s="74"/>
    </row>
    <row r="498" spans="2:5">
      <c r="B498" s="294" t="s">
        <v>2565</v>
      </c>
      <c r="C498" s="295">
        <v>500</v>
      </c>
      <c r="D498" s="296" t="s">
        <v>2775</v>
      </c>
      <c r="E498" s="74"/>
    </row>
    <row r="499" spans="2:5">
      <c r="B499" s="294" t="s">
        <v>2565</v>
      </c>
      <c r="C499" s="295">
        <v>500</v>
      </c>
      <c r="D499" s="296" t="s">
        <v>2775</v>
      </c>
      <c r="E499" s="74"/>
    </row>
    <row r="500" spans="2:5">
      <c r="B500" s="294" t="s">
        <v>2565</v>
      </c>
      <c r="C500" s="295">
        <v>500</v>
      </c>
      <c r="D500" s="296" t="s">
        <v>2890</v>
      </c>
      <c r="E500" s="74"/>
    </row>
    <row r="501" spans="2:5">
      <c r="B501" s="294" t="s">
        <v>2565</v>
      </c>
      <c r="C501" s="295">
        <v>500</v>
      </c>
      <c r="D501" s="296" t="s">
        <v>2879</v>
      </c>
      <c r="E501" s="74"/>
    </row>
    <row r="502" spans="2:5">
      <c r="B502" s="294" t="s">
        <v>2565</v>
      </c>
      <c r="C502" s="295">
        <v>500</v>
      </c>
      <c r="D502" s="296" t="s">
        <v>3121</v>
      </c>
      <c r="E502" s="74"/>
    </row>
    <row r="503" spans="2:5">
      <c r="B503" s="294" t="s">
        <v>2565</v>
      </c>
      <c r="C503" s="295">
        <v>500</v>
      </c>
      <c r="D503" s="296" t="s">
        <v>3122</v>
      </c>
      <c r="E503" s="74"/>
    </row>
    <row r="504" spans="2:5">
      <c r="B504" s="294" t="s">
        <v>2565</v>
      </c>
      <c r="C504" s="295">
        <v>500</v>
      </c>
      <c r="D504" s="296" t="s">
        <v>2775</v>
      </c>
      <c r="E504" s="74"/>
    </row>
    <row r="505" spans="2:5">
      <c r="B505" s="294" t="s">
        <v>2565</v>
      </c>
      <c r="C505" s="295">
        <v>524</v>
      </c>
      <c r="D505" s="296" t="s">
        <v>2778</v>
      </c>
      <c r="E505" s="74"/>
    </row>
    <row r="506" spans="2:5">
      <c r="B506" s="294" t="s">
        <v>2565</v>
      </c>
      <c r="C506" s="295">
        <v>532.4</v>
      </c>
      <c r="D506" s="296" t="s">
        <v>3123</v>
      </c>
      <c r="E506" s="74"/>
    </row>
    <row r="507" spans="2:5">
      <c r="B507" s="294" t="s">
        <v>2565</v>
      </c>
      <c r="C507" s="295">
        <v>610.55999999999995</v>
      </c>
      <c r="D507" s="296" t="s">
        <v>3124</v>
      </c>
      <c r="E507" s="74"/>
    </row>
    <row r="508" spans="2:5">
      <c r="B508" s="294" t="s">
        <v>2565</v>
      </c>
      <c r="C508" s="295">
        <v>648.20000000000005</v>
      </c>
      <c r="D508" s="296" t="s">
        <v>3125</v>
      </c>
      <c r="E508" s="74"/>
    </row>
    <row r="509" spans="2:5">
      <c r="B509" s="294" t="s">
        <v>2565</v>
      </c>
      <c r="C509" s="295">
        <v>746.9</v>
      </c>
      <c r="D509" s="296" t="s">
        <v>3126</v>
      </c>
      <c r="E509" s="74"/>
    </row>
    <row r="510" spans="2:5">
      <c r="B510" s="294" t="s">
        <v>2565</v>
      </c>
      <c r="C510" s="295">
        <v>1000</v>
      </c>
      <c r="D510" s="296" t="s">
        <v>3127</v>
      </c>
      <c r="E510" s="74"/>
    </row>
    <row r="511" spans="2:5">
      <c r="B511" s="294" t="s">
        <v>2565</v>
      </c>
      <c r="C511" s="295">
        <v>1000</v>
      </c>
      <c r="D511" s="296" t="s">
        <v>3128</v>
      </c>
      <c r="E511" s="74"/>
    </row>
    <row r="512" spans="2:5">
      <c r="B512" s="294" t="s">
        <v>2565</v>
      </c>
      <c r="C512" s="295">
        <v>1000</v>
      </c>
      <c r="D512" s="296" t="s">
        <v>2886</v>
      </c>
      <c r="E512" s="74"/>
    </row>
    <row r="513" spans="2:5">
      <c r="B513" s="294" t="s">
        <v>2565</v>
      </c>
      <c r="C513" s="295">
        <v>1000</v>
      </c>
      <c r="D513" s="296" t="s">
        <v>3129</v>
      </c>
      <c r="E513" s="74"/>
    </row>
    <row r="514" spans="2:5">
      <c r="B514" s="294" t="s">
        <v>2565</v>
      </c>
      <c r="C514" s="295">
        <v>1000</v>
      </c>
      <c r="D514" s="296" t="s">
        <v>3130</v>
      </c>
      <c r="E514" s="74"/>
    </row>
    <row r="515" spans="2:5">
      <c r="B515" s="294" t="s">
        <v>2565</v>
      </c>
      <c r="C515" s="295">
        <v>1000</v>
      </c>
      <c r="D515" s="296" t="s">
        <v>3131</v>
      </c>
      <c r="E515" s="74"/>
    </row>
    <row r="516" spans="2:5">
      <c r="B516" s="294" t="s">
        <v>2565</v>
      </c>
      <c r="C516" s="295">
        <v>1000</v>
      </c>
      <c r="D516" s="296" t="s">
        <v>3132</v>
      </c>
      <c r="E516" s="74"/>
    </row>
    <row r="517" spans="2:5">
      <c r="B517" s="294" t="s">
        <v>2565</v>
      </c>
      <c r="C517" s="295">
        <v>1000</v>
      </c>
      <c r="D517" s="296" t="s">
        <v>3133</v>
      </c>
      <c r="E517" s="74"/>
    </row>
    <row r="518" spans="2:5">
      <c r="B518" s="294" t="s">
        <v>2565</v>
      </c>
      <c r="C518" s="295">
        <v>1500</v>
      </c>
      <c r="D518" s="296" t="s">
        <v>2776</v>
      </c>
      <c r="E518" s="74"/>
    </row>
    <row r="519" spans="2:5">
      <c r="B519" s="294" t="s">
        <v>2565</v>
      </c>
      <c r="C519" s="295">
        <v>2000</v>
      </c>
      <c r="D519" s="296" t="s">
        <v>3134</v>
      </c>
      <c r="E519" s="74"/>
    </row>
    <row r="520" spans="2:5">
      <c r="B520" s="294" t="s">
        <v>2565</v>
      </c>
      <c r="C520" s="295">
        <v>2000</v>
      </c>
      <c r="D520" s="296" t="s">
        <v>3135</v>
      </c>
      <c r="E520" s="74"/>
    </row>
    <row r="521" spans="2:5">
      <c r="B521" s="294" t="s">
        <v>2565</v>
      </c>
      <c r="C521" s="295">
        <v>2000</v>
      </c>
      <c r="D521" s="296" t="s">
        <v>3136</v>
      </c>
      <c r="E521" s="74"/>
    </row>
    <row r="522" spans="2:5">
      <c r="B522" s="294" t="s">
        <v>2565</v>
      </c>
      <c r="C522" s="295">
        <v>2115.63</v>
      </c>
      <c r="D522" s="296" t="s">
        <v>3137</v>
      </c>
      <c r="E522" s="74"/>
    </row>
    <row r="523" spans="2:5">
      <c r="B523" s="294" t="s">
        <v>2565</v>
      </c>
      <c r="C523" s="295">
        <v>2174.38</v>
      </c>
      <c r="D523" s="296" t="s">
        <v>3721</v>
      </c>
      <c r="E523" s="74"/>
    </row>
    <row r="524" spans="2:5">
      <c r="B524" s="294" t="s">
        <v>2565</v>
      </c>
      <c r="C524" s="295">
        <v>2726.06</v>
      </c>
      <c r="D524" s="296" t="s">
        <v>3138</v>
      </c>
      <c r="E524" s="74"/>
    </row>
    <row r="525" spans="2:5">
      <c r="B525" s="294" t="s">
        <v>2565</v>
      </c>
      <c r="C525" s="295">
        <v>3000</v>
      </c>
      <c r="D525" s="296" t="s">
        <v>3139</v>
      </c>
      <c r="E525" s="74"/>
    </row>
    <row r="526" spans="2:5">
      <c r="B526" s="294" t="s">
        <v>2565</v>
      </c>
      <c r="C526" s="295">
        <v>3574</v>
      </c>
      <c r="D526" s="296" t="s">
        <v>3140</v>
      </c>
      <c r="E526" s="74"/>
    </row>
    <row r="527" spans="2:5">
      <c r="B527" s="294" t="s">
        <v>2565</v>
      </c>
      <c r="C527" s="295">
        <v>5000</v>
      </c>
      <c r="D527" s="296" t="s">
        <v>3141</v>
      </c>
      <c r="E527" s="74"/>
    </row>
    <row r="528" spans="2:5">
      <c r="B528" s="294" t="s">
        <v>2565</v>
      </c>
      <c r="C528" s="295">
        <v>5000</v>
      </c>
      <c r="D528" s="296" t="s">
        <v>3142</v>
      </c>
      <c r="E528" s="74"/>
    </row>
    <row r="529" spans="2:6">
      <c r="B529" s="294" t="s">
        <v>2565</v>
      </c>
      <c r="C529" s="295">
        <v>10000</v>
      </c>
      <c r="D529" s="296" t="s">
        <v>3143</v>
      </c>
      <c r="E529" s="74"/>
    </row>
    <row r="530" spans="2:6">
      <c r="B530" s="294" t="s">
        <v>2565</v>
      </c>
      <c r="C530" s="295">
        <v>30000</v>
      </c>
      <c r="D530" s="296" t="s">
        <v>3144</v>
      </c>
      <c r="E530" s="74"/>
    </row>
    <row r="531" spans="2:6">
      <c r="B531" s="294" t="s">
        <v>2564</v>
      </c>
      <c r="C531" s="295">
        <v>2.91</v>
      </c>
      <c r="D531" s="296" t="s">
        <v>3145</v>
      </c>
      <c r="E531" s="74"/>
    </row>
    <row r="532" spans="2:6">
      <c r="B532" s="294" t="s">
        <v>2564</v>
      </c>
      <c r="C532" s="295">
        <v>6</v>
      </c>
      <c r="D532" s="296" t="s">
        <v>3146</v>
      </c>
    </row>
    <row r="533" spans="2:6">
      <c r="B533" s="294" t="s">
        <v>2564</v>
      </c>
      <c r="C533" s="295">
        <v>12</v>
      </c>
      <c r="D533" s="296" t="s">
        <v>3147</v>
      </c>
    </row>
    <row r="534" spans="2:6">
      <c r="B534" s="294" t="s">
        <v>2564</v>
      </c>
      <c r="C534" s="295">
        <v>50</v>
      </c>
      <c r="D534" s="296" t="s">
        <v>2853</v>
      </c>
    </row>
    <row r="535" spans="2:6">
      <c r="B535" s="294" t="s">
        <v>2564</v>
      </c>
      <c r="C535" s="295">
        <v>86</v>
      </c>
      <c r="D535" s="296" t="s">
        <v>3061</v>
      </c>
    </row>
    <row r="536" spans="2:6">
      <c r="B536" s="294" t="s">
        <v>2564</v>
      </c>
      <c r="C536" s="295">
        <v>100</v>
      </c>
      <c r="D536" s="296" t="s">
        <v>3148</v>
      </c>
    </row>
    <row r="537" spans="2:6">
      <c r="B537" s="294" t="s">
        <v>2564</v>
      </c>
      <c r="C537" s="295">
        <v>100</v>
      </c>
      <c r="D537" s="296" t="s">
        <v>2810</v>
      </c>
    </row>
    <row r="538" spans="2:6">
      <c r="B538" s="294" t="s">
        <v>2564</v>
      </c>
      <c r="C538" s="295">
        <v>100</v>
      </c>
      <c r="D538" s="296" t="s">
        <v>2861</v>
      </c>
    </row>
    <row r="539" spans="2:6">
      <c r="B539" s="294" t="s">
        <v>2564</v>
      </c>
      <c r="C539" s="295">
        <v>100</v>
      </c>
      <c r="D539" s="296" t="s">
        <v>3149</v>
      </c>
    </row>
    <row r="540" spans="2:6">
      <c r="B540" s="294" t="s">
        <v>2564</v>
      </c>
      <c r="C540" s="295">
        <v>101</v>
      </c>
      <c r="D540" s="296" t="s">
        <v>3150</v>
      </c>
    </row>
    <row r="541" spans="2:6">
      <c r="B541" s="294" t="s">
        <v>2564</v>
      </c>
      <c r="C541" s="295">
        <v>101</v>
      </c>
      <c r="D541" s="296" t="s">
        <v>3151</v>
      </c>
    </row>
    <row r="542" spans="2:6">
      <c r="B542" s="294" t="s">
        <v>2564</v>
      </c>
      <c r="C542" s="295">
        <v>104</v>
      </c>
      <c r="D542" s="296" t="s">
        <v>2758</v>
      </c>
      <c r="E542" s="74"/>
      <c r="F542" s="74"/>
    </row>
    <row r="543" spans="2:6">
      <c r="B543" s="294" t="s">
        <v>2564</v>
      </c>
      <c r="C543" s="295">
        <v>105</v>
      </c>
      <c r="D543" s="296" t="s">
        <v>2759</v>
      </c>
      <c r="E543" s="74"/>
      <c r="F543" s="74"/>
    </row>
    <row r="544" spans="2:6">
      <c r="B544" s="294" t="s">
        <v>2564</v>
      </c>
      <c r="C544" s="295">
        <v>114</v>
      </c>
      <c r="D544" s="296" t="s">
        <v>2760</v>
      </c>
      <c r="E544" s="74"/>
      <c r="F544" s="74"/>
    </row>
    <row r="545" spans="2:6">
      <c r="B545" s="294" t="s">
        <v>2564</v>
      </c>
      <c r="C545" s="295">
        <v>125</v>
      </c>
      <c r="D545" s="296" t="s">
        <v>2851</v>
      </c>
      <c r="E545" s="74"/>
      <c r="F545" s="74"/>
    </row>
    <row r="546" spans="2:6">
      <c r="B546" s="294" t="s">
        <v>2564</v>
      </c>
      <c r="C546" s="295">
        <v>130</v>
      </c>
      <c r="D546" s="296" t="s">
        <v>3152</v>
      </c>
      <c r="E546" s="74"/>
      <c r="F546" s="74"/>
    </row>
    <row r="547" spans="2:6">
      <c r="B547" s="294" t="s">
        <v>2564</v>
      </c>
      <c r="C547" s="295">
        <v>137.85</v>
      </c>
      <c r="D547" s="296" t="s">
        <v>3153</v>
      </c>
      <c r="E547" s="74"/>
      <c r="F547" s="74"/>
    </row>
    <row r="548" spans="2:6">
      <c r="B548" s="294" t="s">
        <v>2564</v>
      </c>
      <c r="C548" s="295">
        <v>150</v>
      </c>
      <c r="D548" s="296" t="s">
        <v>3154</v>
      </c>
      <c r="E548" s="74"/>
      <c r="F548" s="74"/>
    </row>
    <row r="549" spans="2:6">
      <c r="B549" s="294" t="s">
        <v>2564</v>
      </c>
      <c r="C549" s="295">
        <v>150</v>
      </c>
      <c r="D549" s="296" t="s">
        <v>3155</v>
      </c>
      <c r="E549" s="74"/>
      <c r="F549" s="74"/>
    </row>
    <row r="550" spans="2:6">
      <c r="B550" s="294" t="s">
        <v>2564</v>
      </c>
      <c r="C550" s="295">
        <v>170</v>
      </c>
      <c r="D550" s="296" t="s">
        <v>3156</v>
      </c>
      <c r="E550" s="74"/>
      <c r="F550" s="74"/>
    </row>
    <row r="551" spans="2:6">
      <c r="B551" s="294" t="s">
        <v>2564</v>
      </c>
      <c r="C551" s="295">
        <v>176</v>
      </c>
      <c r="D551" s="296" t="s">
        <v>2815</v>
      </c>
      <c r="E551" s="74"/>
      <c r="F551" s="74"/>
    </row>
    <row r="552" spans="2:6">
      <c r="B552" s="294" t="s">
        <v>2564</v>
      </c>
      <c r="C552" s="295">
        <v>180</v>
      </c>
      <c r="D552" s="296" t="s">
        <v>3157</v>
      </c>
      <c r="E552" s="74"/>
      <c r="F552" s="74"/>
    </row>
    <row r="553" spans="2:6">
      <c r="B553" s="294" t="s">
        <v>2564</v>
      </c>
      <c r="C553" s="295">
        <v>185</v>
      </c>
      <c r="D553" s="296" t="s">
        <v>3158</v>
      </c>
      <c r="E553" s="74"/>
      <c r="F553" s="74"/>
    </row>
    <row r="554" spans="2:6">
      <c r="B554" s="294" t="s">
        <v>2564</v>
      </c>
      <c r="C554" s="295">
        <v>190</v>
      </c>
      <c r="D554" s="296" t="s">
        <v>3159</v>
      </c>
      <c r="E554" s="74"/>
      <c r="F554" s="74"/>
    </row>
    <row r="555" spans="2:6">
      <c r="B555" s="294" t="s">
        <v>2564</v>
      </c>
      <c r="C555" s="295">
        <v>190</v>
      </c>
      <c r="D555" s="296" t="s">
        <v>3160</v>
      </c>
      <c r="E555" s="74"/>
      <c r="F555" s="74"/>
    </row>
    <row r="556" spans="2:6">
      <c r="B556" s="294" t="s">
        <v>2564</v>
      </c>
      <c r="C556" s="295">
        <v>200</v>
      </c>
      <c r="D556" s="296" t="s">
        <v>3161</v>
      </c>
      <c r="E556" s="74"/>
      <c r="F556" s="74"/>
    </row>
    <row r="557" spans="2:6">
      <c r="B557" s="294" t="s">
        <v>2564</v>
      </c>
      <c r="C557" s="295">
        <v>200</v>
      </c>
      <c r="D557" s="296" t="s">
        <v>2862</v>
      </c>
      <c r="E557" s="74"/>
      <c r="F557" s="74"/>
    </row>
    <row r="558" spans="2:6">
      <c r="B558" s="294" t="s">
        <v>2564</v>
      </c>
      <c r="C558" s="295">
        <v>200</v>
      </c>
      <c r="D558" s="296" t="s">
        <v>3162</v>
      </c>
      <c r="E558" s="74"/>
      <c r="F558" s="74"/>
    </row>
    <row r="559" spans="2:6">
      <c r="B559" s="294" t="s">
        <v>2564</v>
      </c>
      <c r="C559" s="295">
        <v>200</v>
      </c>
      <c r="D559" s="296" t="s">
        <v>3163</v>
      </c>
      <c r="E559" s="74"/>
      <c r="F559" s="74"/>
    </row>
    <row r="560" spans="2:6">
      <c r="B560" s="294" t="s">
        <v>2564</v>
      </c>
      <c r="C560" s="295">
        <v>225</v>
      </c>
      <c r="D560" s="296" t="s">
        <v>3164</v>
      </c>
      <c r="E560" s="74"/>
      <c r="F560" s="74"/>
    </row>
    <row r="561" spans="2:6">
      <c r="B561" s="294" t="s">
        <v>2564</v>
      </c>
      <c r="C561" s="295">
        <v>234.46</v>
      </c>
      <c r="D561" s="296" t="s">
        <v>3165</v>
      </c>
      <c r="E561" s="74"/>
      <c r="F561" s="74"/>
    </row>
    <row r="562" spans="2:6">
      <c r="B562" s="294" t="s">
        <v>2564</v>
      </c>
      <c r="C562" s="295">
        <v>250</v>
      </c>
      <c r="D562" s="296" t="s">
        <v>2820</v>
      </c>
      <c r="E562" s="74"/>
      <c r="F562" s="74"/>
    </row>
    <row r="563" spans="2:6">
      <c r="B563" s="294" t="s">
        <v>2564</v>
      </c>
      <c r="C563" s="295">
        <v>260</v>
      </c>
      <c r="D563" s="296" t="s">
        <v>2957</v>
      </c>
      <c r="E563" s="74"/>
      <c r="F563" s="74"/>
    </row>
    <row r="564" spans="2:6">
      <c r="B564" s="294" t="s">
        <v>2564</v>
      </c>
      <c r="C564" s="295">
        <v>272.14999999999998</v>
      </c>
      <c r="D564" s="296" t="s">
        <v>3166</v>
      </c>
      <c r="E564" s="74"/>
      <c r="F564" s="74"/>
    </row>
    <row r="565" spans="2:6">
      <c r="B565" s="294" t="s">
        <v>2564</v>
      </c>
      <c r="C565" s="295">
        <v>280</v>
      </c>
      <c r="D565" s="296" t="s">
        <v>3013</v>
      </c>
      <c r="E565" s="74"/>
      <c r="F565" s="74"/>
    </row>
    <row r="566" spans="2:6">
      <c r="B566" s="294" t="s">
        <v>2564</v>
      </c>
      <c r="C566" s="295">
        <v>280</v>
      </c>
      <c r="D566" s="296" t="s">
        <v>2960</v>
      </c>
      <c r="E566" s="74"/>
      <c r="F566" s="74"/>
    </row>
    <row r="567" spans="2:6">
      <c r="B567" s="294" t="s">
        <v>2564</v>
      </c>
      <c r="C567" s="295">
        <v>300</v>
      </c>
      <c r="D567" s="296" t="s">
        <v>2819</v>
      </c>
      <c r="E567" s="74"/>
      <c r="F567" s="74"/>
    </row>
    <row r="568" spans="2:6">
      <c r="B568" s="294" t="s">
        <v>2564</v>
      </c>
      <c r="C568" s="295">
        <v>387.21</v>
      </c>
      <c r="D568" s="296" t="s">
        <v>3167</v>
      </c>
      <c r="E568" s="74"/>
      <c r="F568" s="74"/>
    </row>
    <row r="569" spans="2:6">
      <c r="B569" s="294" t="s">
        <v>2564</v>
      </c>
      <c r="C569" s="295">
        <v>400</v>
      </c>
      <c r="D569" s="296" t="s">
        <v>3168</v>
      </c>
      <c r="E569" s="74"/>
      <c r="F569" s="74"/>
    </row>
    <row r="570" spans="2:6">
      <c r="B570" s="294" t="s">
        <v>2564</v>
      </c>
      <c r="C570" s="295">
        <v>455</v>
      </c>
      <c r="D570" s="296" t="s">
        <v>2778</v>
      </c>
      <c r="E570" s="74"/>
      <c r="F570" s="74"/>
    </row>
    <row r="571" spans="2:6">
      <c r="B571" s="294" t="s">
        <v>2564</v>
      </c>
      <c r="C571" s="295">
        <v>500</v>
      </c>
      <c r="D571" s="296" t="s">
        <v>3169</v>
      </c>
      <c r="E571" s="74"/>
      <c r="F571" s="74"/>
    </row>
    <row r="572" spans="2:6">
      <c r="B572" s="294" t="s">
        <v>2564</v>
      </c>
      <c r="C572" s="295">
        <v>500</v>
      </c>
      <c r="D572" s="296" t="s">
        <v>2775</v>
      </c>
    </row>
    <row r="573" spans="2:6">
      <c r="B573" s="294" t="s">
        <v>2564</v>
      </c>
      <c r="C573" s="295">
        <v>500</v>
      </c>
      <c r="D573" s="296" t="s">
        <v>2775</v>
      </c>
    </row>
    <row r="574" spans="2:6">
      <c r="B574" s="294" t="s">
        <v>2564</v>
      </c>
      <c r="C574" s="295">
        <v>500</v>
      </c>
      <c r="D574" s="296" t="s">
        <v>3170</v>
      </c>
    </row>
    <row r="575" spans="2:6">
      <c r="B575" s="294" t="s">
        <v>2564</v>
      </c>
      <c r="C575" s="295">
        <v>500</v>
      </c>
      <c r="D575" s="296" t="s">
        <v>3171</v>
      </c>
    </row>
    <row r="576" spans="2:6">
      <c r="B576" s="294" t="s">
        <v>2564</v>
      </c>
      <c r="C576" s="295">
        <v>500</v>
      </c>
      <c r="D576" s="296" t="s">
        <v>3172</v>
      </c>
    </row>
    <row r="577" spans="2:4">
      <c r="B577" s="294" t="s">
        <v>2564</v>
      </c>
      <c r="C577" s="295">
        <v>500</v>
      </c>
      <c r="D577" s="296" t="s">
        <v>2968</v>
      </c>
    </row>
    <row r="578" spans="2:4">
      <c r="B578" s="294" t="s">
        <v>2564</v>
      </c>
      <c r="C578" s="295">
        <v>500</v>
      </c>
      <c r="D578" s="296" t="s">
        <v>3173</v>
      </c>
    </row>
    <row r="579" spans="2:4">
      <c r="B579" s="294" t="s">
        <v>2564</v>
      </c>
      <c r="C579" s="295">
        <v>500</v>
      </c>
      <c r="D579" s="296" t="s">
        <v>2873</v>
      </c>
    </row>
    <row r="580" spans="2:4">
      <c r="B580" s="294" t="s">
        <v>2564</v>
      </c>
      <c r="C580" s="295">
        <v>500</v>
      </c>
      <c r="D580" s="296" t="s">
        <v>2827</v>
      </c>
    </row>
    <row r="581" spans="2:4">
      <c r="B581" s="294" t="s">
        <v>2564</v>
      </c>
      <c r="C581" s="295">
        <v>500</v>
      </c>
      <c r="D581" s="296" t="s">
        <v>2879</v>
      </c>
    </row>
    <row r="582" spans="2:4">
      <c r="B582" s="294" t="s">
        <v>2564</v>
      </c>
      <c r="C582" s="295">
        <v>500</v>
      </c>
      <c r="D582" s="296" t="s">
        <v>3174</v>
      </c>
    </row>
    <row r="583" spans="2:4">
      <c r="B583" s="294" t="s">
        <v>2564</v>
      </c>
      <c r="C583" s="295">
        <v>704</v>
      </c>
      <c r="D583" s="296" t="s">
        <v>3721</v>
      </c>
    </row>
    <row r="584" spans="2:4">
      <c r="B584" s="294" t="s">
        <v>2564</v>
      </c>
      <c r="C584" s="295">
        <v>800</v>
      </c>
      <c r="D584" s="296" t="s">
        <v>3175</v>
      </c>
    </row>
    <row r="585" spans="2:4">
      <c r="B585" s="294" t="s">
        <v>2564</v>
      </c>
      <c r="C585" s="295">
        <v>1000</v>
      </c>
      <c r="D585" s="296" t="s">
        <v>3176</v>
      </c>
    </row>
    <row r="586" spans="2:4">
      <c r="B586" s="294" t="s">
        <v>2564</v>
      </c>
      <c r="C586" s="295">
        <v>1000</v>
      </c>
      <c r="D586" s="296" t="s">
        <v>2924</v>
      </c>
    </row>
    <row r="587" spans="2:4">
      <c r="B587" s="294" t="s">
        <v>2564</v>
      </c>
      <c r="C587" s="295">
        <v>1000</v>
      </c>
      <c r="D587" s="296" t="s">
        <v>3177</v>
      </c>
    </row>
    <row r="588" spans="2:4">
      <c r="B588" s="294" t="s">
        <v>2564</v>
      </c>
      <c r="C588" s="295">
        <v>1000</v>
      </c>
      <c r="D588" s="296" t="s">
        <v>2783</v>
      </c>
    </row>
    <row r="589" spans="2:4">
      <c r="B589" s="294" t="s">
        <v>2564</v>
      </c>
      <c r="C589" s="295">
        <v>1000</v>
      </c>
      <c r="D589" s="296" t="s">
        <v>3178</v>
      </c>
    </row>
    <row r="590" spans="2:4">
      <c r="B590" s="294" t="s">
        <v>2564</v>
      </c>
      <c r="C590" s="295">
        <v>1000</v>
      </c>
      <c r="D590" s="296" t="s">
        <v>3179</v>
      </c>
    </row>
    <row r="591" spans="2:4">
      <c r="B591" s="294" t="s">
        <v>2564</v>
      </c>
      <c r="C591" s="295">
        <v>1000</v>
      </c>
      <c r="D591" s="296" t="s">
        <v>2976</v>
      </c>
    </row>
    <row r="592" spans="2:4">
      <c r="B592" s="294" t="s">
        <v>2564</v>
      </c>
      <c r="C592" s="295">
        <v>1191.3499999999999</v>
      </c>
      <c r="D592" s="296" t="s">
        <v>2843</v>
      </c>
    </row>
    <row r="593" spans="2:4">
      <c r="B593" s="294" t="s">
        <v>2564</v>
      </c>
      <c r="C593" s="295">
        <v>1205.8800000000001</v>
      </c>
      <c r="D593" s="296" t="s">
        <v>3180</v>
      </c>
    </row>
    <row r="594" spans="2:4">
      <c r="B594" s="294" t="s">
        <v>2564</v>
      </c>
      <c r="C594" s="295">
        <v>1350</v>
      </c>
      <c r="D594" s="296" t="s">
        <v>3181</v>
      </c>
    </row>
    <row r="595" spans="2:4">
      <c r="B595" s="294" t="s">
        <v>2564</v>
      </c>
      <c r="C595" s="295">
        <v>1500</v>
      </c>
      <c r="D595" s="296" t="s">
        <v>3182</v>
      </c>
    </row>
    <row r="596" spans="2:4">
      <c r="B596" s="294" t="s">
        <v>2564</v>
      </c>
      <c r="C596" s="295">
        <v>1500</v>
      </c>
      <c r="D596" s="296" t="s">
        <v>3183</v>
      </c>
    </row>
    <row r="597" spans="2:4">
      <c r="B597" s="294" t="s">
        <v>2564</v>
      </c>
      <c r="C597" s="295">
        <v>1563.08</v>
      </c>
      <c r="D597" s="296" t="s">
        <v>3184</v>
      </c>
    </row>
    <row r="598" spans="2:4">
      <c r="B598" s="294" t="s">
        <v>2564</v>
      </c>
      <c r="C598" s="295">
        <v>1800</v>
      </c>
      <c r="D598" s="296" t="s">
        <v>3185</v>
      </c>
    </row>
    <row r="599" spans="2:4">
      <c r="B599" s="294" t="s">
        <v>2564</v>
      </c>
      <c r="C599" s="295">
        <v>2000</v>
      </c>
      <c r="D599" s="296" t="s">
        <v>3186</v>
      </c>
    </row>
    <row r="600" spans="2:4">
      <c r="B600" s="294" t="s">
        <v>2564</v>
      </c>
      <c r="C600" s="295">
        <v>2499.85</v>
      </c>
      <c r="D600" s="296" t="s">
        <v>3187</v>
      </c>
    </row>
    <row r="601" spans="2:4">
      <c r="B601" s="294" t="s">
        <v>2564</v>
      </c>
      <c r="C601" s="295">
        <v>2500</v>
      </c>
      <c r="D601" s="296" t="s">
        <v>2931</v>
      </c>
    </row>
    <row r="602" spans="2:4">
      <c r="B602" s="294" t="s">
        <v>2564</v>
      </c>
      <c r="C602" s="295">
        <v>3000</v>
      </c>
      <c r="D602" s="296" t="s">
        <v>3050</v>
      </c>
    </row>
    <row r="603" spans="2:4">
      <c r="B603" s="294" t="s">
        <v>2564</v>
      </c>
      <c r="C603" s="295">
        <v>3000</v>
      </c>
      <c r="D603" s="296" t="s">
        <v>3188</v>
      </c>
    </row>
    <row r="604" spans="2:4">
      <c r="B604" s="294" t="s">
        <v>2564</v>
      </c>
      <c r="C604" s="295">
        <v>3000</v>
      </c>
      <c r="D604" s="296" t="s">
        <v>3189</v>
      </c>
    </row>
    <row r="605" spans="2:4">
      <c r="B605" s="294" t="s">
        <v>2564</v>
      </c>
      <c r="C605" s="295">
        <v>3103</v>
      </c>
      <c r="D605" s="296" t="s">
        <v>3190</v>
      </c>
    </row>
    <row r="606" spans="2:4">
      <c r="B606" s="294" t="s">
        <v>2564</v>
      </c>
      <c r="C606" s="295">
        <v>3600</v>
      </c>
      <c r="D606" s="296" t="s">
        <v>2840</v>
      </c>
    </row>
    <row r="607" spans="2:4">
      <c r="B607" s="294" t="s">
        <v>2564</v>
      </c>
      <c r="C607" s="295">
        <v>5000</v>
      </c>
      <c r="D607" s="296" t="s">
        <v>3191</v>
      </c>
    </row>
    <row r="608" spans="2:4">
      <c r="B608" s="294" t="s">
        <v>2564</v>
      </c>
      <c r="C608" s="295">
        <v>5000</v>
      </c>
      <c r="D608" s="296" t="s">
        <v>2842</v>
      </c>
    </row>
    <row r="609" spans="2:4">
      <c r="B609" s="294" t="s">
        <v>2564</v>
      </c>
      <c r="C609" s="295">
        <v>5000</v>
      </c>
      <c r="D609" s="296" t="s">
        <v>3192</v>
      </c>
    </row>
    <row r="610" spans="2:4">
      <c r="B610" s="294" t="s">
        <v>2564</v>
      </c>
      <c r="C610" s="295">
        <v>5000</v>
      </c>
      <c r="D610" s="296" t="s">
        <v>2904</v>
      </c>
    </row>
    <row r="611" spans="2:4">
      <c r="B611" s="294" t="s">
        <v>2564</v>
      </c>
      <c r="C611" s="295">
        <v>5000</v>
      </c>
      <c r="D611" s="296" t="s">
        <v>3193</v>
      </c>
    </row>
    <row r="612" spans="2:4">
      <c r="B612" s="294" t="s">
        <v>2564</v>
      </c>
      <c r="C612" s="295">
        <v>10000</v>
      </c>
      <c r="D612" s="296" t="s">
        <v>2845</v>
      </c>
    </row>
    <row r="613" spans="2:4">
      <c r="B613" s="294" t="s">
        <v>2564</v>
      </c>
      <c r="C613" s="295">
        <v>10000</v>
      </c>
      <c r="D613" s="296" t="s">
        <v>3194</v>
      </c>
    </row>
    <row r="614" spans="2:4">
      <c r="B614" s="294" t="s">
        <v>2564</v>
      </c>
      <c r="C614" s="295">
        <v>10000</v>
      </c>
      <c r="D614" s="296" t="s">
        <v>3195</v>
      </c>
    </row>
    <row r="615" spans="2:4">
      <c r="B615" s="294" t="s">
        <v>2564</v>
      </c>
      <c r="C615" s="295">
        <v>25000</v>
      </c>
      <c r="D615" s="296" t="s">
        <v>3196</v>
      </c>
    </row>
    <row r="616" spans="2:4">
      <c r="B616" s="294" t="s">
        <v>2600</v>
      </c>
      <c r="C616" s="295">
        <v>1.42</v>
      </c>
      <c r="D616" s="296" t="s">
        <v>3197</v>
      </c>
    </row>
    <row r="617" spans="2:4">
      <c r="B617" s="294" t="s">
        <v>2600</v>
      </c>
      <c r="C617" s="295">
        <v>2</v>
      </c>
      <c r="D617" s="296" t="s">
        <v>3198</v>
      </c>
    </row>
    <row r="618" spans="2:4">
      <c r="B618" s="294" t="s">
        <v>2600</v>
      </c>
      <c r="C618" s="295">
        <v>3.72</v>
      </c>
      <c r="D618" s="296" t="s">
        <v>3199</v>
      </c>
    </row>
    <row r="619" spans="2:4">
      <c r="B619" s="294" t="s">
        <v>2600</v>
      </c>
      <c r="C619" s="295">
        <v>8</v>
      </c>
      <c r="D619" s="296" t="s">
        <v>3200</v>
      </c>
    </row>
    <row r="620" spans="2:4">
      <c r="B620" s="294" t="s">
        <v>2600</v>
      </c>
      <c r="C620" s="295">
        <v>18.25</v>
      </c>
      <c r="D620" s="296" t="s">
        <v>3201</v>
      </c>
    </row>
    <row r="621" spans="2:4">
      <c r="B621" s="294" t="s">
        <v>2600</v>
      </c>
      <c r="C621" s="295">
        <v>63.46</v>
      </c>
      <c r="D621" s="296" t="s">
        <v>3202</v>
      </c>
    </row>
    <row r="622" spans="2:4">
      <c r="B622" s="294" t="s">
        <v>2600</v>
      </c>
      <c r="C622" s="295">
        <v>100</v>
      </c>
      <c r="D622" s="296" t="s">
        <v>2861</v>
      </c>
    </row>
    <row r="623" spans="2:4">
      <c r="B623" s="294" t="s">
        <v>2600</v>
      </c>
      <c r="C623" s="295">
        <v>100</v>
      </c>
      <c r="D623" s="296" t="s">
        <v>2858</v>
      </c>
    </row>
    <row r="624" spans="2:4">
      <c r="B624" s="294" t="s">
        <v>2600</v>
      </c>
      <c r="C624" s="295">
        <v>100</v>
      </c>
      <c r="D624" s="296" t="s">
        <v>3034</v>
      </c>
    </row>
    <row r="625" spans="2:4">
      <c r="B625" s="294" t="s">
        <v>2600</v>
      </c>
      <c r="C625" s="295">
        <v>100</v>
      </c>
      <c r="D625" s="296" t="s">
        <v>3035</v>
      </c>
    </row>
    <row r="626" spans="2:4">
      <c r="B626" s="294" t="s">
        <v>2600</v>
      </c>
      <c r="C626" s="295">
        <v>100</v>
      </c>
      <c r="D626" s="296" t="s">
        <v>3036</v>
      </c>
    </row>
    <row r="627" spans="2:4">
      <c r="B627" s="294" t="s">
        <v>2600</v>
      </c>
      <c r="C627" s="295">
        <v>100</v>
      </c>
      <c r="D627" s="296" t="s">
        <v>2859</v>
      </c>
    </row>
    <row r="628" spans="2:4">
      <c r="B628" s="294" t="s">
        <v>2600</v>
      </c>
      <c r="C628" s="295">
        <v>100</v>
      </c>
      <c r="D628" s="296" t="s">
        <v>2857</v>
      </c>
    </row>
    <row r="629" spans="2:4">
      <c r="B629" s="294" t="s">
        <v>2600</v>
      </c>
      <c r="C629" s="295">
        <v>100</v>
      </c>
      <c r="D629" s="296" t="s">
        <v>2857</v>
      </c>
    </row>
    <row r="630" spans="2:4">
      <c r="B630" s="294" t="s">
        <v>2600</v>
      </c>
      <c r="C630" s="295">
        <v>100</v>
      </c>
      <c r="D630" s="296" t="s">
        <v>3171</v>
      </c>
    </row>
    <row r="631" spans="2:4">
      <c r="B631" s="294" t="s">
        <v>2600</v>
      </c>
      <c r="C631" s="295">
        <v>100</v>
      </c>
      <c r="D631" s="296" t="s">
        <v>2755</v>
      </c>
    </row>
    <row r="632" spans="2:4">
      <c r="B632" s="294" t="s">
        <v>2600</v>
      </c>
      <c r="C632" s="295">
        <v>100</v>
      </c>
      <c r="D632" s="296" t="s">
        <v>3203</v>
      </c>
    </row>
    <row r="633" spans="2:4">
      <c r="B633" s="294" t="s">
        <v>2600</v>
      </c>
      <c r="C633" s="295">
        <v>100</v>
      </c>
      <c r="D633" s="296" t="s">
        <v>3204</v>
      </c>
    </row>
    <row r="634" spans="2:4">
      <c r="B634" s="294" t="s">
        <v>2600</v>
      </c>
      <c r="C634" s="295">
        <v>100</v>
      </c>
      <c r="D634" s="296" t="s">
        <v>3205</v>
      </c>
    </row>
    <row r="635" spans="2:4">
      <c r="B635" s="294" t="s">
        <v>2600</v>
      </c>
      <c r="C635" s="295">
        <v>103</v>
      </c>
      <c r="D635" s="296" t="s">
        <v>3206</v>
      </c>
    </row>
    <row r="636" spans="2:4">
      <c r="B636" s="294" t="s">
        <v>2600</v>
      </c>
      <c r="C636" s="295">
        <v>125</v>
      </c>
      <c r="D636" s="296" t="s">
        <v>2760</v>
      </c>
    </row>
    <row r="637" spans="2:4">
      <c r="B637" s="294" t="s">
        <v>2600</v>
      </c>
      <c r="C637" s="295">
        <v>127.01</v>
      </c>
      <c r="D637" s="296" t="s">
        <v>3207</v>
      </c>
    </row>
    <row r="638" spans="2:4">
      <c r="B638" s="294" t="s">
        <v>2600</v>
      </c>
      <c r="C638" s="295">
        <v>133.65</v>
      </c>
      <c r="D638" s="296" t="s">
        <v>3208</v>
      </c>
    </row>
    <row r="639" spans="2:4">
      <c r="B639" s="294" t="s">
        <v>2600</v>
      </c>
      <c r="C639" s="295">
        <v>137.05000000000001</v>
      </c>
      <c r="D639" s="296" t="s">
        <v>3209</v>
      </c>
    </row>
    <row r="640" spans="2:4">
      <c r="B640" s="294" t="s">
        <v>2600</v>
      </c>
      <c r="C640" s="295">
        <v>142.09</v>
      </c>
      <c r="D640" s="296" t="s">
        <v>3210</v>
      </c>
    </row>
    <row r="641" spans="2:4">
      <c r="B641" s="294" t="s">
        <v>2600</v>
      </c>
      <c r="C641" s="295">
        <v>150</v>
      </c>
      <c r="D641" s="296" t="s">
        <v>2814</v>
      </c>
    </row>
    <row r="642" spans="2:4">
      <c r="B642" s="294" t="s">
        <v>2600</v>
      </c>
      <c r="C642" s="295">
        <v>150.6</v>
      </c>
      <c r="D642" s="296" t="s">
        <v>3211</v>
      </c>
    </row>
    <row r="643" spans="2:4">
      <c r="B643" s="294" t="s">
        <v>2600</v>
      </c>
      <c r="C643" s="295">
        <v>154</v>
      </c>
      <c r="D643" s="296" t="s">
        <v>3212</v>
      </c>
    </row>
    <row r="644" spans="2:4">
      <c r="B644" s="294" t="s">
        <v>2600</v>
      </c>
      <c r="C644" s="295">
        <v>200</v>
      </c>
      <c r="D644" s="296" t="s">
        <v>2762</v>
      </c>
    </row>
    <row r="645" spans="2:4">
      <c r="B645" s="294" t="s">
        <v>2600</v>
      </c>
      <c r="C645" s="295">
        <v>200</v>
      </c>
      <c r="D645" s="296" t="s">
        <v>2810</v>
      </c>
    </row>
    <row r="646" spans="2:4">
      <c r="B646" s="294" t="s">
        <v>2600</v>
      </c>
      <c r="C646" s="295">
        <v>200</v>
      </c>
      <c r="D646" s="296" t="s">
        <v>3213</v>
      </c>
    </row>
    <row r="647" spans="2:4">
      <c r="B647" s="294" t="s">
        <v>2600</v>
      </c>
      <c r="C647" s="295">
        <v>200</v>
      </c>
      <c r="D647" s="296" t="s">
        <v>3214</v>
      </c>
    </row>
    <row r="648" spans="2:4">
      <c r="B648" s="294" t="s">
        <v>2600</v>
      </c>
      <c r="C648" s="295">
        <v>200</v>
      </c>
      <c r="D648" s="296" t="s">
        <v>3215</v>
      </c>
    </row>
    <row r="649" spans="2:4">
      <c r="B649" s="294" t="s">
        <v>2600</v>
      </c>
      <c r="C649" s="295">
        <v>215</v>
      </c>
      <c r="D649" s="296" t="s">
        <v>3216</v>
      </c>
    </row>
    <row r="650" spans="2:4">
      <c r="B650" s="294" t="s">
        <v>2600</v>
      </c>
      <c r="C650" s="295">
        <v>250</v>
      </c>
      <c r="D650" s="296" t="s">
        <v>3217</v>
      </c>
    </row>
    <row r="651" spans="2:4">
      <c r="B651" s="294" t="s">
        <v>2600</v>
      </c>
      <c r="C651" s="295">
        <v>250</v>
      </c>
      <c r="D651" s="296" t="s">
        <v>3218</v>
      </c>
    </row>
    <row r="652" spans="2:4">
      <c r="B652" s="294" t="s">
        <v>2600</v>
      </c>
      <c r="C652" s="295">
        <v>260</v>
      </c>
      <c r="D652" s="296" t="s">
        <v>2957</v>
      </c>
    </row>
    <row r="653" spans="2:4">
      <c r="B653" s="294" t="s">
        <v>2600</v>
      </c>
      <c r="C653" s="295">
        <v>282.86</v>
      </c>
      <c r="D653" s="296" t="s">
        <v>3219</v>
      </c>
    </row>
    <row r="654" spans="2:4">
      <c r="B654" s="294" t="s">
        <v>2600</v>
      </c>
      <c r="C654" s="295">
        <v>300</v>
      </c>
      <c r="D654" s="296" t="s">
        <v>3220</v>
      </c>
    </row>
    <row r="655" spans="2:4">
      <c r="B655" s="294" t="s">
        <v>2600</v>
      </c>
      <c r="C655" s="295">
        <v>300</v>
      </c>
      <c r="D655" s="296" t="s">
        <v>3221</v>
      </c>
    </row>
    <row r="656" spans="2:4">
      <c r="B656" s="294" t="s">
        <v>2600</v>
      </c>
      <c r="C656" s="295">
        <v>320</v>
      </c>
      <c r="D656" s="296" t="s">
        <v>3222</v>
      </c>
    </row>
    <row r="657" spans="2:4">
      <c r="B657" s="294" t="s">
        <v>2600</v>
      </c>
      <c r="C657" s="295">
        <v>340</v>
      </c>
      <c r="D657" s="296" t="s">
        <v>2778</v>
      </c>
    </row>
    <row r="658" spans="2:4">
      <c r="B658" s="294" t="s">
        <v>2600</v>
      </c>
      <c r="C658" s="295">
        <v>364.76</v>
      </c>
      <c r="D658" s="296" t="s">
        <v>3223</v>
      </c>
    </row>
    <row r="659" spans="2:4">
      <c r="B659" s="294" t="s">
        <v>2600</v>
      </c>
      <c r="C659" s="295">
        <v>383.54</v>
      </c>
      <c r="D659" s="296" t="s">
        <v>3224</v>
      </c>
    </row>
    <row r="660" spans="2:4">
      <c r="B660" s="294" t="s">
        <v>2600</v>
      </c>
      <c r="C660" s="295">
        <v>402.19</v>
      </c>
      <c r="D660" s="296" t="s">
        <v>3225</v>
      </c>
    </row>
    <row r="661" spans="2:4">
      <c r="B661" s="294" t="s">
        <v>2600</v>
      </c>
      <c r="C661" s="295">
        <v>477</v>
      </c>
      <c r="D661" s="296" t="s">
        <v>2879</v>
      </c>
    </row>
    <row r="662" spans="2:4">
      <c r="B662" s="294" t="s">
        <v>2600</v>
      </c>
      <c r="C662" s="295">
        <v>490</v>
      </c>
      <c r="D662" s="296" t="s">
        <v>3226</v>
      </c>
    </row>
    <row r="663" spans="2:4">
      <c r="B663" s="294" t="s">
        <v>2600</v>
      </c>
      <c r="C663" s="295">
        <v>500</v>
      </c>
      <c r="D663" s="296" t="s">
        <v>2873</v>
      </c>
    </row>
    <row r="664" spans="2:4">
      <c r="B664" s="294" t="s">
        <v>2600</v>
      </c>
      <c r="C664" s="295">
        <v>500</v>
      </c>
      <c r="D664" s="296" t="s">
        <v>2775</v>
      </c>
    </row>
    <row r="665" spans="2:4">
      <c r="B665" s="294" t="s">
        <v>2600</v>
      </c>
      <c r="C665" s="295">
        <v>500</v>
      </c>
      <c r="D665" s="296" t="s">
        <v>3227</v>
      </c>
    </row>
    <row r="666" spans="2:4">
      <c r="B666" s="294" t="s">
        <v>2600</v>
      </c>
      <c r="C666" s="295">
        <v>500</v>
      </c>
      <c r="D666" s="296" t="s">
        <v>2753</v>
      </c>
    </row>
    <row r="667" spans="2:4">
      <c r="B667" s="294" t="s">
        <v>2600</v>
      </c>
      <c r="C667" s="295">
        <v>500</v>
      </c>
      <c r="D667" s="296" t="s">
        <v>3227</v>
      </c>
    </row>
    <row r="668" spans="2:4">
      <c r="B668" s="294" t="s">
        <v>2600</v>
      </c>
      <c r="C668" s="295">
        <v>584</v>
      </c>
      <c r="D668" s="296" t="s">
        <v>3228</v>
      </c>
    </row>
    <row r="669" spans="2:4">
      <c r="B669" s="294" t="s">
        <v>2600</v>
      </c>
      <c r="C669" s="295">
        <v>790</v>
      </c>
      <c r="D669" s="296" t="s">
        <v>3229</v>
      </c>
    </row>
    <row r="670" spans="2:4">
      <c r="B670" s="294" t="s">
        <v>2600</v>
      </c>
      <c r="C670" s="295">
        <v>967.13</v>
      </c>
      <c r="D670" s="296" t="s">
        <v>3230</v>
      </c>
    </row>
    <row r="671" spans="2:4">
      <c r="B671" s="294" t="s">
        <v>2600</v>
      </c>
      <c r="C671" s="295">
        <v>1000</v>
      </c>
      <c r="D671" s="296" t="s">
        <v>3231</v>
      </c>
    </row>
    <row r="672" spans="2:4">
      <c r="B672" s="294" t="s">
        <v>2600</v>
      </c>
      <c r="C672" s="295">
        <v>1000</v>
      </c>
      <c r="D672" s="296" t="s">
        <v>3232</v>
      </c>
    </row>
    <row r="673" spans="2:4">
      <c r="B673" s="294" t="s">
        <v>2600</v>
      </c>
      <c r="C673" s="295">
        <v>1000</v>
      </c>
      <c r="D673" s="296" t="s">
        <v>3233</v>
      </c>
    </row>
    <row r="674" spans="2:4">
      <c r="B674" s="294" t="s">
        <v>2600</v>
      </c>
      <c r="C674" s="295">
        <v>1000</v>
      </c>
      <c r="D674" s="296" t="s">
        <v>3234</v>
      </c>
    </row>
    <row r="675" spans="2:4">
      <c r="B675" s="294" t="s">
        <v>2600</v>
      </c>
      <c r="C675" s="295">
        <v>1000</v>
      </c>
      <c r="D675" s="296" t="s">
        <v>3235</v>
      </c>
    </row>
    <row r="676" spans="2:4">
      <c r="B676" s="294" t="s">
        <v>2600</v>
      </c>
      <c r="C676" s="295">
        <v>1000</v>
      </c>
      <c r="D676" s="296" t="s">
        <v>3236</v>
      </c>
    </row>
    <row r="677" spans="2:4">
      <c r="B677" s="294" t="s">
        <v>2600</v>
      </c>
      <c r="C677" s="295">
        <v>1000</v>
      </c>
      <c r="D677" s="296" t="s">
        <v>2888</v>
      </c>
    </row>
    <row r="678" spans="2:4">
      <c r="B678" s="294" t="s">
        <v>2600</v>
      </c>
      <c r="C678" s="295">
        <v>1047.0999999999999</v>
      </c>
      <c r="D678" s="296" t="s">
        <v>3237</v>
      </c>
    </row>
    <row r="679" spans="2:4">
      <c r="B679" s="294" t="s">
        <v>2600</v>
      </c>
      <c r="C679" s="295">
        <v>1200</v>
      </c>
      <c r="D679" s="296" t="s">
        <v>3721</v>
      </c>
    </row>
    <row r="680" spans="2:4">
      <c r="B680" s="294" t="s">
        <v>2600</v>
      </c>
      <c r="C680" s="295">
        <v>1337.1</v>
      </c>
      <c r="D680" s="296" t="s">
        <v>3721</v>
      </c>
    </row>
    <row r="681" spans="2:4">
      <c r="B681" s="294" t="s">
        <v>2600</v>
      </c>
      <c r="C681" s="295">
        <v>1371.03</v>
      </c>
      <c r="D681" s="296" t="s">
        <v>3238</v>
      </c>
    </row>
    <row r="682" spans="2:4">
      <c r="B682" s="294" t="s">
        <v>2600</v>
      </c>
      <c r="C682" s="295">
        <v>1500</v>
      </c>
      <c r="D682" s="296" t="s">
        <v>3239</v>
      </c>
    </row>
    <row r="683" spans="2:4">
      <c r="B683" s="294" t="s">
        <v>2600</v>
      </c>
      <c r="C683" s="295">
        <v>1500</v>
      </c>
      <c r="D683" s="296" t="s">
        <v>3240</v>
      </c>
    </row>
    <row r="684" spans="2:4">
      <c r="B684" s="294" t="s">
        <v>2600</v>
      </c>
      <c r="C684" s="295">
        <v>1740.22</v>
      </c>
      <c r="D684" s="296" t="s">
        <v>3721</v>
      </c>
    </row>
    <row r="685" spans="2:4">
      <c r="B685" s="294" t="s">
        <v>2600</v>
      </c>
      <c r="C685" s="295">
        <v>2000</v>
      </c>
      <c r="D685" s="296" t="s">
        <v>3241</v>
      </c>
    </row>
    <row r="686" spans="2:4" ht="26.25">
      <c r="B686" s="294" t="s">
        <v>2600</v>
      </c>
      <c r="C686" s="295">
        <v>2000</v>
      </c>
      <c r="D686" s="296" t="s">
        <v>3242</v>
      </c>
    </row>
    <row r="687" spans="2:4">
      <c r="B687" s="294" t="s">
        <v>2600</v>
      </c>
      <c r="C687" s="295">
        <v>2000</v>
      </c>
      <c r="D687" s="296" t="s">
        <v>3243</v>
      </c>
    </row>
    <row r="688" spans="2:4">
      <c r="B688" s="294" t="s">
        <v>2600</v>
      </c>
      <c r="C688" s="295">
        <v>2000</v>
      </c>
      <c r="D688" s="296" t="s">
        <v>3244</v>
      </c>
    </row>
    <row r="689" spans="2:4">
      <c r="B689" s="294" t="s">
        <v>2600</v>
      </c>
      <c r="C689" s="295">
        <v>3000</v>
      </c>
      <c r="D689" s="296" t="s">
        <v>2795</v>
      </c>
    </row>
    <row r="690" spans="2:4">
      <c r="B690" s="294" t="s">
        <v>2600</v>
      </c>
      <c r="C690" s="295">
        <v>4000</v>
      </c>
      <c r="D690" s="296" t="s">
        <v>3245</v>
      </c>
    </row>
    <row r="691" spans="2:4">
      <c r="B691" s="294" t="s">
        <v>2600</v>
      </c>
      <c r="C691" s="295">
        <v>5000</v>
      </c>
      <c r="D691" s="296" t="s">
        <v>3246</v>
      </c>
    </row>
    <row r="692" spans="2:4">
      <c r="B692" s="294" t="s">
        <v>2600</v>
      </c>
      <c r="C692" s="295">
        <v>5000</v>
      </c>
      <c r="D692" s="296" t="s">
        <v>3247</v>
      </c>
    </row>
    <row r="693" spans="2:4">
      <c r="B693" s="294" t="s">
        <v>2600</v>
      </c>
      <c r="C693" s="295">
        <v>10000</v>
      </c>
      <c r="D693" s="296" t="s">
        <v>3248</v>
      </c>
    </row>
    <row r="694" spans="2:4">
      <c r="B694" s="294" t="s">
        <v>2601</v>
      </c>
      <c r="C694" s="295">
        <v>4.37</v>
      </c>
      <c r="D694" s="296" t="s">
        <v>3249</v>
      </c>
    </row>
    <row r="695" spans="2:4">
      <c r="B695" s="294" t="s">
        <v>2601</v>
      </c>
      <c r="C695" s="295">
        <v>6</v>
      </c>
      <c r="D695" s="296" t="s">
        <v>3201</v>
      </c>
    </row>
    <row r="696" spans="2:4">
      <c r="B696" s="294" t="s">
        <v>2601</v>
      </c>
      <c r="C696" s="295">
        <v>8.1300000000000008</v>
      </c>
      <c r="D696" s="296" t="s">
        <v>3250</v>
      </c>
    </row>
    <row r="697" spans="2:4">
      <c r="B697" s="294" t="s">
        <v>2601</v>
      </c>
      <c r="C697" s="295">
        <v>43.94</v>
      </c>
      <c r="D697" s="296" t="s">
        <v>3251</v>
      </c>
    </row>
    <row r="698" spans="2:4">
      <c r="B698" s="294" t="s">
        <v>2601</v>
      </c>
      <c r="C698" s="295">
        <v>50</v>
      </c>
      <c r="D698" s="296" t="s">
        <v>3252</v>
      </c>
    </row>
    <row r="699" spans="2:4">
      <c r="B699" s="294" t="s">
        <v>2601</v>
      </c>
      <c r="C699" s="295">
        <v>70</v>
      </c>
      <c r="D699" s="296" t="s">
        <v>3253</v>
      </c>
    </row>
    <row r="700" spans="2:4">
      <c r="B700" s="294" t="s">
        <v>2601</v>
      </c>
      <c r="C700" s="295">
        <v>88.07</v>
      </c>
      <c r="D700" s="296" t="s">
        <v>3254</v>
      </c>
    </row>
    <row r="701" spans="2:4">
      <c r="B701" s="294" t="s">
        <v>2601</v>
      </c>
      <c r="C701" s="295">
        <v>89.3</v>
      </c>
      <c r="D701" s="296" t="s">
        <v>3255</v>
      </c>
    </row>
    <row r="702" spans="2:4">
      <c r="B702" s="294" t="s">
        <v>2601</v>
      </c>
      <c r="C702" s="295">
        <v>100</v>
      </c>
      <c r="D702" s="296" t="s">
        <v>2861</v>
      </c>
    </row>
    <row r="703" spans="2:4">
      <c r="B703" s="294" t="s">
        <v>2601</v>
      </c>
      <c r="C703" s="295">
        <v>100</v>
      </c>
      <c r="D703" s="296" t="s">
        <v>2812</v>
      </c>
    </row>
    <row r="704" spans="2:4">
      <c r="B704" s="294" t="s">
        <v>2601</v>
      </c>
      <c r="C704" s="295">
        <v>100</v>
      </c>
      <c r="D704" s="296" t="s">
        <v>3203</v>
      </c>
    </row>
    <row r="705" spans="2:4">
      <c r="B705" s="294" t="s">
        <v>2601</v>
      </c>
      <c r="C705" s="295">
        <v>100</v>
      </c>
      <c r="D705" s="296" t="s">
        <v>2753</v>
      </c>
    </row>
    <row r="706" spans="2:4">
      <c r="B706" s="294" t="s">
        <v>2601</v>
      </c>
      <c r="C706" s="295">
        <v>100</v>
      </c>
      <c r="D706" s="296" t="s">
        <v>3256</v>
      </c>
    </row>
    <row r="707" spans="2:4">
      <c r="B707" s="294" t="s">
        <v>2601</v>
      </c>
      <c r="C707" s="295">
        <v>100</v>
      </c>
      <c r="D707" s="296" t="s">
        <v>2755</v>
      </c>
    </row>
    <row r="708" spans="2:4">
      <c r="B708" s="294" t="s">
        <v>2601</v>
      </c>
      <c r="C708" s="295">
        <v>100</v>
      </c>
      <c r="D708" s="296" t="s">
        <v>3204</v>
      </c>
    </row>
    <row r="709" spans="2:4">
      <c r="B709" s="294" t="s">
        <v>2601</v>
      </c>
      <c r="C709" s="295">
        <v>100</v>
      </c>
      <c r="D709" s="296" t="s">
        <v>3257</v>
      </c>
    </row>
    <row r="710" spans="2:4">
      <c r="B710" s="294" t="s">
        <v>2601</v>
      </c>
      <c r="C710" s="295">
        <v>100</v>
      </c>
      <c r="D710" s="296" t="s">
        <v>3258</v>
      </c>
    </row>
    <row r="711" spans="2:4">
      <c r="B711" s="294" t="s">
        <v>2601</v>
      </c>
      <c r="C711" s="295">
        <v>102</v>
      </c>
      <c r="D711" s="296" t="s">
        <v>3206</v>
      </c>
    </row>
    <row r="712" spans="2:4">
      <c r="B712" s="294" t="s">
        <v>2601</v>
      </c>
      <c r="C712" s="295">
        <v>102.34</v>
      </c>
      <c r="D712" s="296" t="s">
        <v>3259</v>
      </c>
    </row>
    <row r="713" spans="2:4">
      <c r="B713" s="294" t="s">
        <v>2601</v>
      </c>
      <c r="C713" s="295">
        <v>121.88</v>
      </c>
      <c r="D713" s="296" t="s">
        <v>3260</v>
      </c>
    </row>
    <row r="714" spans="2:4">
      <c r="B714" s="294" t="s">
        <v>2601</v>
      </c>
      <c r="C714" s="295">
        <v>200</v>
      </c>
      <c r="D714" s="296" t="s">
        <v>2965</v>
      </c>
    </row>
    <row r="715" spans="2:4">
      <c r="B715" s="294" t="s">
        <v>2601</v>
      </c>
      <c r="C715" s="295">
        <v>200</v>
      </c>
      <c r="D715" s="296" t="s">
        <v>3261</v>
      </c>
    </row>
    <row r="716" spans="2:4">
      <c r="B716" s="294" t="s">
        <v>2601</v>
      </c>
      <c r="C716" s="295">
        <v>215.29</v>
      </c>
      <c r="D716" s="296" t="s">
        <v>3262</v>
      </c>
    </row>
    <row r="717" spans="2:4">
      <c r="B717" s="294" t="s">
        <v>2601</v>
      </c>
      <c r="C717" s="295">
        <v>235.64</v>
      </c>
      <c r="D717" s="296" t="s">
        <v>3263</v>
      </c>
    </row>
    <row r="718" spans="2:4">
      <c r="B718" s="294" t="s">
        <v>2601</v>
      </c>
      <c r="C718" s="295">
        <v>250</v>
      </c>
      <c r="D718" s="296" t="s">
        <v>3013</v>
      </c>
    </row>
    <row r="719" spans="2:4">
      <c r="B719" s="294" t="s">
        <v>2601</v>
      </c>
      <c r="C719" s="295">
        <v>250</v>
      </c>
      <c r="D719" s="296" t="s">
        <v>2918</v>
      </c>
    </row>
    <row r="720" spans="2:4">
      <c r="B720" s="294" t="s">
        <v>2601</v>
      </c>
      <c r="C720" s="295">
        <v>260</v>
      </c>
      <c r="D720" s="296" t="s">
        <v>3264</v>
      </c>
    </row>
    <row r="721" spans="2:4">
      <c r="B721" s="294" t="s">
        <v>2601</v>
      </c>
      <c r="C721" s="295">
        <v>270</v>
      </c>
      <c r="D721" s="296" t="s">
        <v>3265</v>
      </c>
    </row>
    <row r="722" spans="2:4">
      <c r="B722" s="294" t="s">
        <v>2601</v>
      </c>
      <c r="C722" s="295">
        <v>300</v>
      </c>
      <c r="D722" s="296" t="s">
        <v>2869</v>
      </c>
    </row>
    <row r="723" spans="2:4">
      <c r="B723" s="294" t="s">
        <v>2601</v>
      </c>
      <c r="C723" s="295">
        <v>300</v>
      </c>
      <c r="D723" s="296" t="s">
        <v>3266</v>
      </c>
    </row>
    <row r="724" spans="2:4">
      <c r="B724" s="294" t="s">
        <v>2601</v>
      </c>
      <c r="C724" s="295">
        <v>336.7</v>
      </c>
      <c r="D724" s="296" t="s">
        <v>3267</v>
      </c>
    </row>
    <row r="725" spans="2:4">
      <c r="B725" s="294" t="s">
        <v>2601</v>
      </c>
      <c r="C725" s="295">
        <v>446.41</v>
      </c>
      <c r="D725" s="296" t="s">
        <v>3268</v>
      </c>
    </row>
    <row r="726" spans="2:4">
      <c r="B726" s="294" t="s">
        <v>2601</v>
      </c>
      <c r="C726" s="295">
        <v>495</v>
      </c>
      <c r="D726" s="296" t="s">
        <v>2879</v>
      </c>
    </row>
    <row r="727" spans="2:4">
      <c r="B727" s="294" t="s">
        <v>2601</v>
      </c>
      <c r="C727" s="295">
        <v>500</v>
      </c>
      <c r="D727" s="296" t="s">
        <v>3269</v>
      </c>
    </row>
    <row r="728" spans="2:4">
      <c r="B728" s="294" t="s">
        <v>2601</v>
      </c>
      <c r="C728" s="295">
        <v>500</v>
      </c>
      <c r="D728" s="296" t="s">
        <v>2825</v>
      </c>
    </row>
    <row r="729" spans="2:4">
      <c r="B729" s="294" t="s">
        <v>2601</v>
      </c>
      <c r="C729" s="295">
        <v>500</v>
      </c>
      <c r="D729" s="296" t="s">
        <v>3227</v>
      </c>
    </row>
    <row r="730" spans="2:4">
      <c r="B730" s="294" t="s">
        <v>2601</v>
      </c>
      <c r="C730" s="295">
        <v>500</v>
      </c>
      <c r="D730" s="296" t="s">
        <v>2775</v>
      </c>
    </row>
    <row r="731" spans="2:4">
      <c r="B731" s="294" t="s">
        <v>2601</v>
      </c>
      <c r="C731" s="295">
        <v>500</v>
      </c>
      <c r="D731" s="296" t="s">
        <v>2778</v>
      </c>
    </row>
    <row r="732" spans="2:4">
      <c r="B732" s="294" t="s">
        <v>2601</v>
      </c>
      <c r="C732" s="295">
        <v>500</v>
      </c>
      <c r="D732" s="296" t="s">
        <v>3227</v>
      </c>
    </row>
    <row r="733" spans="2:4">
      <c r="B733" s="294" t="s">
        <v>2601</v>
      </c>
      <c r="C733" s="295">
        <v>543.5</v>
      </c>
      <c r="D733" s="296" t="s">
        <v>3270</v>
      </c>
    </row>
    <row r="734" spans="2:4">
      <c r="B734" s="294" t="s">
        <v>2601</v>
      </c>
      <c r="C734" s="295">
        <v>544</v>
      </c>
      <c r="D734" s="296" t="s">
        <v>3271</v>
      </c>
    </row>
    <row r="735" spans="2:4">
      <c r="B735" s="294" t="s">
        <v>2601</v>
      </c>
      <c r="C735" s="295">
        <v>600</v>
      </c>
      <c r="D735" s="296" t="s">
        <v>2843</v>
      </c>
    </row>
    <row r="736" spans="2:4">
      <c r="B736" s="294" t="s">
        <v>2601</v>
      </c>
      <c r="C736" s="295">
        <v>1000</v>
      </c>
      <c r="D736" s="296" t="s">
        <v>2787</v>
      </c>
    </row>
    <row r="737" spans="2:4">
      <c r="B737" s="294" t="s">
        <v>2601</v>
      </c>
      <c r="C737" s="295">
        <v>1000</v>
      </c>
      <c r="D737" s="296" t="s">
        <v>3191</v>
      </c>
    </row>
    <row r="738" spans="2:4">
      <c r="B738" s="294" t="s">
        <v>2601</v>
      </c>
      <c r="C738" s="295">
        <v>1000</v>
      </c>
      <c r="D738" s="296" t="s">
        <v>3272</v>
      </c>
    </row>
    <row r="739" spans="2:4">
      <c r="B739" s="294" t="s">
        <v>2601</v>
      </c>
      <c r="C739" s="295">
        <v>1000</v>
      </c>
      <c r="D739" s="296" t="s">
        <v>3273</v>
      </c>
    </row>
    <row r="740" spans="2:4">
      <c r="B740" s="294" t="s">
        <v>2601</v>
      </c>
      <c r="C740" s="295">
        <v>1000</v>
      </c>
      <c r="D740" s="296" t="s">
        <v>3274</v>
      </c>
    </row>
    <row r="741" spans="2:4">
      <c r="B741" s="294" t="s">
        <v>2601</v>
      </c>
      <c r="C741" s="295">
        <v>1000</v>
      </c>
      <c r="D741" s="296" t="s">
        <v>2985</v>
      </c>
    </row>
    <row r="742" spans="2:4" ht="26.25">
      <c r="B742" s="294" t="s">
        <v>2601</v>
      </c>
      <c r="C742" s="295">
        <v>1120.23</v>
      </c>
      <c r="D742" s="296" t="s">
        <v>3275</v>
      </c>
    </row>
    <row r="743" spans="2:4">
      <c r="B743" s="294" t="s">
        <v>2601</v>
      </c>
      <c r="C743" s="295">
        <v>1208.42</v>
      </c>
      <c r="D743" s="296" t="s">
        <v>3721</v>
      </c>
    </row>
    <row r="744" spans="2:4">
      <c r="B744" s="294" t="s">
        <v>2601</v>
      </c>
      <c r="C744" s="295">
        <v>1500</v>
      </c>
      <c r="D744" s="296" t="s">
        <v>3276</v>
      </c>
    </row>
    <row r="745" spans="2:4">
      <c r="B745" s="294" t="s">
        <v>2601</v>
      </c>
      <c r="C745" s="295">
        <v>1800</v>
      </c>
      <c r="D745" s="296" t="s">
        <v>3277</v>
      </c>
    </row>
    <row r="746" spans="2:4">
      <c r="B746" s="294" t="s">
        <v>2601</v>
      </c>
      <c r="C746" s="295">
        <v>5000</v>
      </c>
      <c r="D746" s="296" t="s">
        <v>3278</v>
      </c>
    </row>
    <row r="747" spans="2:4">
      <c r="B747" s="294" t="s">
        <v>2601</v>
      </c>
      <c r="C747" s="295">
        <v>5000</v>
      </c>
      <c r="D747" s="296" t="s">
        <v>3279</v>
      </c>
    </row>
    <row r="748" spans="2:4">
      <c r="B748" s="294" t="s">
        <v>2601</v>
      </c>
      <c r="C748" s="295">
        <v>10000</v>
      </c>
      <c r="D748" s="296" t="s">
        <v>3277</v>
      </c>
    </row>
    <row r="749" spans="2:4">
      <c r="B749" s="294" t="s">
        <v>2601</v>
      </c>
      <c r="C749" s="295">
        <v>10043.43</v>
      </c>
      <c r="D749" s="296" t="s">
        <v>3280</v>
      </c>
    </row>
    <row r="750" spans="2:4">
      <c r="B750" s="294" t="s">
        <v>2601</v>
      </c>
      <c r="C750" s="295">
        <v>10713.82</v>
      </c>
      <c r="D750" s="296" t="s">
        <v>3281</v>
      </c>
    </row>
    <row r="751" spans="2:4">
      <c r="B751" s="294" t="s">
        <v>2561</v>
      </c>
      <c r="C751" s="295">
        <v>2.81</v>
      </c>
      <c r="D751" s="296" t="s">
        <v>3282</v>
      </c>
    </row>
    <row r="752" spans="2:4">
      <c r="B752" s="294" t="s">
        <v>2561</v>
      </c>
      <c r="C752" s="295">
        <v>6</v>
      </c>
      <c r="D752" s="296" t="s">
        <v>3283</v>
      </c>
    </row>
    <row r="753" spans="2:4">
      <c r="B753" s="294" t="s">
        <v>2561</v>
      </c>
      <c r="C753" s="295">
        <v>6</v>
      </c>
      <c r="D753" s="296" t="s">
        <v>3284</v>
      </c>
    </row>
    <row r="754" spans="2:4">
      <c r="B754" s="294" t="s">
        <v>2561</v>
      </c>
      <c r="C754" s="295">
        <v>9</v>
      </c>
      <c r="D754" s="296" t="s">
        <v>3285</v>
      </c>
    </row>
    <row r="755" spans="2:4">
      <c r="B755" s="294" t="s">
        <v>2561</v>
      </c>
      <c r="C755" s="295">
        <v>25</v>
      </c>
      <c r="D755" s="296" t="s">
        <v>2851</v>
      </c>
    </row>
    <row r="756" spans="2:4">
      <c r="B756" s="294" t="s">
        <v>2561</v>
      </c>
      <c r="C756" s="295">
        <v>30</v>
      </c>
      <c r="D756" s="296" t="s">
        <v>3286</v>
      </c>
    </row>
    <row r="757" spans="2:4">
      <c r="B757" s="294" t="s">
        <v>2561</v>
      </c>
      <c r="C757" s="295">
        <v>50</v>
      </c>
      <c r="D757" s="296" t="s">
        <v>2755</v>
      </c>
    </row>
    <row r="758" spans="2:4">
      <c r="B758" s="294" t="s">
        <v>2561</v>
      </c>
      <c r="C758" s="295">
        <v>50</v>
      </c>
      <c r="D758" s="296" t="s">
        <v>3256</v>
      </c>
    </row>
    <row r="759" spans="2:4">
      <c r="B759" s="294" t="s">
        <v>2561</v>
      </c>
      <c r="C759" s="295">
        <v>50</v>
      </c>
      <c r="D759" s="296" t="s">
        <v>3203</v>
      </c>
    </row>
    <row r="760" spans="2:4">
      <c r="B760" s="294" t="s">
        <v>2561</v>
      </c>
      <c r="C760" s="295">
        <v>63.7</v>
      </c>
      <c r="D760" s="296" t="s">
        <v>3287</v>
      </c>
    </row>
    <row r="761" spans="2:4">
      <c r="B761" s="294" t="s">
        <v>2561</v>
      </c>
      <c r="C761" s="295">
        <v>91</v>
      </c>
      <c r="D761" s="296" t="s">
        <v>3206</v>
      </c>
    </row>
    <row r="762" spans="2:4">
      <c r="B762" s="294" t="s">
        <v>2561</v>
      </c>
      <c r="C762" s="295">
        <v>92.25</v>
      </c>
      <c r="D762" s="296" t="s">
        <v>2947</v>
      </c>
    </row>
    <row r="763" spans="2:4">
      <c r="B763" s="294" t="s">
        <v>2561</v>
      </c>
      <c r="C763" s="295">
        <v>95</v>
      </c>
      <c r="D763" s="296" t="s">
        <v>2813</v>
      </c>
    </row>
    <row r="764" spans="2:4">
      <c r="B764" s="294" t="s">
        <v>2561</v>
      </c>
      <c r="C764" s="295">
        <v>98.1</v>
      </c>
      <c r="D764" s="296" t="s">
        <v>3288</v>
      </c>
    </row>
    <row r="765" spans="2:4">
      <c r="B765" s="294" t="s">
        <v>2561</v>
      </c>
      <c r="C765" s="295">
        <v>98.45</v>
      </c>
      <c r="D765" s="296" t="s">
        <v>3289</v>
      </c>
    </row>
    <row r="766" spans="2:4">
      <c r="B766" s="294" t="s">
        <v>2561</v>
      </c>
      <c r="C766" s="295">
        <v>100</v>
      </c>
      <c r="D766" s="296" t="s">
        <v>3290</v>
      </c>
    </row>
    <row r="767" spans="2:4">
      <c r="B767" s="294" t="s">
        <v>2561</v>
      </c>
      <c r="C767" s="295">
        <v>100</v>
      </c>
      <c r="D767" s="296" t="s">
        <v>2857</v>
      </c>
    </row>
    <row r="768" spans="2:4">
      <c r="B768" s="294" t="s">
        <v>2561</v>
      </c>
      <c r="C768" s="295">
        <v>100</v>
      </c>
      <c r="D768" s="296" t="s">
        <v>3034</v>
      </c>
    </row>
    <row r="769" spans="2:4">
      <c r="B769" s="294" t="s">
        <v>2561</v>
      </c>
      <c r="C769" s="295">
        <v>100</v>
      </c>
      <c r="D769" s="296" t="s">
        <v>3035</v>
      </c>
    </row>
    <row r="770" spans="2:4">
      <c r="B770" s="294" t="s">
        <v>2561</v>
      </c>
      <c r="C770" s="295">
        <v>100</v>
      </c>
      <c r="D770" s="296" t="s">
        <v>3036</v>
      </c>
    </row>
    <row r="771" spans="2:4">
      <c r="B771" s="294" t="s">
        <v>2561</v>
      </c>
      <c r="C771" s="295">
        <v>100</v>
      </c>
      <c r="D771" s="296" t="s">
        <v>2858</v>
      </c>
    </row>
    <row r="772" spans="2:4">
      <c r="B772" s="294" t="s">
        <v>2561</v>
      </c>
      <c r="C772" s="295">
        <v>100</v>
      </c>
      <c r="D772" s="296" t="s">
        <v>2859</v>
      </c>
    </row>
    <row r="773" spans="2:4">
      <c r="B773" s="294" t="s">
        <v>2561</v>
      </c>
      <c r="C773" s="295">
        <v>100</v>
      </c>
      <c r="D773" s="296" t="s">
        <v>3291</v>
      </c>
    </row>
    <row r="774" spans="2:4">
      <c r="B774" s="294" t="s">
        <v>2561</v>
      </c>
      <c r="C774" s="295">
        <v>100</v>
      </c>
      <c r="D774" s="296" t="s">
        <v>2753</v>
      </c>
    </row>
    <row r="775" spans="2:4">
      <c r="B775" s="294" t="s">
        <v>2561</v>
      </c>
      <c r="C775" s="295">
        <v>100</v>
      </c>
      <c r="D775" s="296" t="s">
        <v>3292</v>
      </c>
    </row>
    <row r="776" spans="2:4">
      <c r="B776" s="294" t="s">
        <v>2561</v>
      </c>
      <c r="C776" s="295">
        <v>102</v>
      </c>
      <c r="D776" s="296" t="s">
        <v>3149</v>
      </c>
    </row>
    <row r="777" spans="2:4">
      <c r="B777" s="294" t="s">
        <v>2561</v>
      </c>
      <c r="C777" s="295">
        <v>103.88</v>
      </c>
      <c r="D777" s="296" t="s">
        <v>3293</v>
      </c>
    </row>
    <row r="778" spans="2:4">
      <c r="B778" s="294" t="s">
        <v>2561</v>
      </c>
      <c r="C778" s="295">
        <v>104</v>
      </c>
      <c r="D778" s="296" t="s">
        <v>3150</v>
      </c>
    </row>
    <row r="779" spans="2:4">
      <c r="B779" s="294" t="s">
        <v>2561</v>
      </c>
      <c r="C779" s="295">
        <v>143</v>
      </c>
      <c r="D779" s="296" t="s">
        <v>2760</v>
      </c>
    </row>
    <row r="780" spans="2:4">
      <c r="B780" s="294" t="s">
        <v>2561</v>
      </c>
      <c r="C780" s="295">
        <v>144.25</v>
      </c>
      <c r="D780" s="296" t="s">
        <v>3294</v>
      </c>
    </row>
    <row r="781" spans="2:4">
      <c r="B781" s="294" t="s">
        <v>2561</v>
      </c>
      <c r="C781" s="295">
        <v>150</v>
      </c>
      <c r="D781" s="296" t="s">
        <v>2815</v>
      </c>
    </row>
    <row r="782" spans="2:4">
      <c r="B782" s="294" t="s">
        <v>2561</v>
      </c>
      <c r="C782" s="295">
        <v>177</v>
      </c>
      <c r="D782" s="296" t="s">
        <v>3171</v>
      </c>
    </row>
    <row r="783" spans="2:4">
      <c r="B783" s="294" t="s">
        <v>2561</v>
      </c>
      <c r="C783" s="295">
        <v>200</v>
      </c>
      <c r="D783" s="296" t="s">
        <v>3163</v>
      </c>
    </row>
    <row r="784" spans="2:4">
      <c r="B784" s="294" t="s">
        <v>2561</v>
      </c>
      <c r="C784" s="295">
        <v>200</v>
      </c>
      <c r="D784" s="296" t="s">
        <v>2762</v>
      </c>
    </row>
    <row r="785" spans="2:4">
      <c r="B785" s="294" t="s">
        <v>2561</v>
      </c>
      <c r="C785" s="295">
        <v>200</v>
      </c>
      <c r="D785" s="296" t="s">
        <v>3230</v>
      </c>
    </row>
    <row r="786" spans="2:4">
      <c r="B786" s="294" t="s">
        <v>2561</v>
      </c>
      <c r="C786" s="295">
        <v>200</v>
      </c>
      <c r="D786" s="296" t="s">
        <v>2862</v>
      </c>
    </row>
    <row r="787" spans="2:4">
      <c r="B787" s="294" t="s">
        <v>2561</v>
      </c>
      <c r="C787" s="295">
        <v>200</v>
      </c>
      <c r="D787" s="296" t="s">
        <v>2764</v>
      </c>
    </row>
    <row r="788" spans="2:4">
      <c r="B788" s="294" t="s">
        <v>2561</v>
      </c>
      <c r="C788" s="295">
        <v>232.57</v>
      </c>
      <c r="D788" s="296" t="s">
        <v>3295</v>
      </c>
    </row>
    <row r="789" spans="2:4">
      <c r="B789" s="294" t="s">
        <v>2561</v>
      </c>
      <c r="C789" s="295">
        <v>300</v>
      </c>
      <c r="D789" s="296" t="s">
        <v>3296</v>
      </c>
    </row>
    <row r="790" spans="2:4">
      <c r="B790" s="294" t="s">
        <v>2561</v>
      </c>
      <c r="C790" s="295">
        <v>500</v>
      </c>
      <c r="D790" s="296" t="s">
        <v>3297</v>
      </c>
    </row>
    <row r="791" spans="2:4">
      <c r="B791" s="294" t="s">
        <v>2561</v>
      </c>
      <c r="C791" s="295">
        <v>500</v>
      </c>
      <c r="D791" s="296" t="s">
        <v>3227</v>
      </c>
    </row>
    <row r="792" spans="2:4">
      <c r="B792" s="294" t="s">
        <v>2561</v>
      </c>
      <c r="C792" s="295">
        <v>500</v>
      </c>
      <c r="D792" s="296" t="s">
        <v>3298</v>
      </c>
    </row>
    <row r="793" spans="2:4">
      <c r="B793" s="294" t="s">
        <v>2561</v>
      </c>
      <c r="C793" s="295">
        <v>500</v>
      </c>
      <c r="D793" s="296" t="s">
        <v>3299</v>
      </c>
    </row>
    <row r="794" spans="2:4" ht="26.25">
      <c r="B794" s="294" t="s">
        <v>2561</v>
      </c>
      <c r="C794" s="295">
        <v>500</v>
      </c>
      <c r="D794" s="296" t="s">
        <v>2771</v>
      </c>
    </row>
    <row r="795" spans="2:4">
      <c r="B795" s="294" t="s">
        <v>2561</v>
      </c>
      <c r="C795" s="295">
        <v>500</v>
      </c>
      <c r="D795" s="296" t="s">
        <v>3227</v>
      </c>
    </row>
    <row r="796" spans="2:4">
      <c r="B796" s="294" t="s">
        <v>2561</v>
      </c>
      <c r="C796" s="295">
        <v>500</v>
      </c>
      <c r="D796" s="296" t="s">
        <v>3300</v>
      </c>
    </row>
    <row r="797" spans="2:4">
      <c r="B797" s="294" t="s">
        <v>2561</v>
      </c>
      <c r="C797" s="295">
        <v>600</v>
      </c>
      <c r="D797" s="296" t="s">
        <v>2967</v>
      </c>
    </row>
    <row r="798" spans="2:4">
      <c r="B798" s="294" t="s">
        <v>2561</v>
      </c>
      <c r="C798" s="295">
        <v>750</v>
      </c>
      <c r="D798" s="296" t="s">
        <v>3301</v>
      </c>
    </row>
    <row r="799" spans="2:4">
      <c r="B799" s="294" t="s">
        <v>2561</v>
      </c>
      <c r="C799" s="295">
        <v>1000</v>
      </c>
      <c r="D799" s="296" t="s">
        <v>3302</v>
      </c>
    </row>
    <row r="800" spans="2:4">
      <c r="B800" s="294" t="s">
        <v>2561</v>
      </c>
      <c r="C800" s="295">
        <v>1000</v>
      </c>
      <c r="D800" s="296" t="s">
        <v>3303</v>
      </c>
    </row>
    <row r="801" spans="2:4">
      <c r="B801" s="294" t="s">
        <v>2561</v>
      </c>
      <c r="C801" s="295">
        <v>1000</v>
      </c>
      <c r="D801" s="296" t="s">
        <v>3079</v>
      </c>
    </row>
    <row r="802" spans="2:4">
      <c r="B802" s="294" t="s">
        <v>2561</v>
      </c>
      <c r="C802" s="295">
        <v>1000</v>
      </c>
      <c r="D802" s="296" t="s">
        <v>3304</v>
      </c>
    </row>
    <row r="803" spans="2:4">
      <c r="B803" s="294" t="s">
        <v>2561</v>
      </c>
      <c r="C803" s="295">
        <v>1000</v>
      </c>
      <c r="D803" s="296" t="s">
        <v>3305</v>
      </c>
    </row>
    <row r="804" spans="2:4">
      <c r="B804" s="294" t="s">
        <v>2561</v>
      </c>
      <c r="C804" s="295">
        <v>1000</v>
      </c>
      <c r="D804" s="296" t="s">
        <v>3306</v>
      </c>
    </row>
    <row r="805" spans="2:4">
      <c r="B805" s="294" t="s">
        <v>2561</v>
      </c>
      <c r="C805" s="295">
        <v>1000</v>
      </c>
      <c r="D805" s="296" t="s">
        <v>2843</v>
      </c>
    </row>
    <row r="806" spans="2:4">
      <c r="B806" s="294" t="s">
        <v>2561</v>
      </c>
      <c r="C806" s="295">
        <v>1000</v>
      </c>
      <c r="D806" s="296" t="s">
        <v>3307</v>
      </c>
    </row>
    <row r="807" spans="2:4">
      <c r="B807" s="294" t="s">
        <v>2561</v>
      </c>
      <c r="C807" s="295">
        <v>1000</v>
      </c>
      <c r="D807" s="296" t="s">
        <v>3308</v>
      </c>
    </row>
    <row r="808" spans="2:4">
      <c r="B808" s="294" t="s">
        <v>2561</v>
      </c>
      <c r="C808" s="295">
        <v>1220</v>
      </c>
      <c r="D808" s="296" t="s">
        <v>3721</v>
      </c>
    </row>
    <row r="809" spans="2:4">
      <c r="B809" s="294" t="s">
        <v>2561</v>
      </c>
      <c r="C809" s="295">
        <v>1280</v>
      </c>
      <c r="D809" s="296" t="s">
        <v>2785</v>
      </c>
    </row>
    <row r="810" spans="2:4">
      <c r="B810" s="294" t="s">
        <v>2561</v>
      </c>
      <c r="C810" s="295">
        <v>1430</v>
      </c>
      <c r="D810" s="296" t="s">
        <v>2784</v>
      </c>
    </row>
    <row r="811" spans="2:4">
      <c r="B811" s="294" t="s">
        <v>2561</v>
      </c>
      <c r="C811" s="295">
        <v>1500</v>
      </c>
      <c r="D811" s="296" t="s">
        <v>3309</v>
      </c>
    </row>
    <row r="812" spans="2:4">
      <c r="B812" s="294" t="s">
        <v>2561</v>
      </c>
      <c r="C812" s="295">
        <v>1987.08</v>
      </c>
      <c r="D812" s="296" t="s">
        <v>3310</v>
      </c>
    </row>
    <row r="813" spans="2:4">
      <c r="B813" s="294" t="s">
        <v>2561</v>
      </c>
      <c r="C813" s="295">
        <v>2000</v>
      </c>
      <c r="D813" s="296" t="s">
        <v>3311</v>
      </c>
    </row>
    <row r="814" spans="2:4">
      <c r="B814" s="294" t="s">
        <v>2561</v>
      </c>
      <c r="C814" s="295">
        <v>2000</v>
      </c>
      <c r="D814" s="296" t="s">
        <v>3312</v>
      </c>
    </row>
    <row r="815" spans="2:4">
      <c r="B815" s="294" t="s">
        <v>2561</v>
      </c>
      <c r="C815" s="295">
        <v>2000</v>
      </c>
      <c r="D815" s="296" t="s">
        <v>3313</v>
      </c>
    </row>
    <row r="816" spans="2:4">
      <c r="B816" s="294" t="s">
        <v>2561</v>
      </c>
      <c r="C816" s="295">
        <v>2300</v>
      </c>
      <c r="D816" s="296" t="s">
        <v>3314</v>
      </c>
    </row>
    <row r="817" spans="2:4">
      <c r="B817" s="294" t="s">
        <v>2561</v>
      </c>
      <c r="C817" s="295">
        <v>2500</v>
      </c>
      <c r="D817" s="296" t="s">
        <v>3315</v>
      </c>
    </row>
    <row r="818" spans="2:4">
      <c r="B818" s="294" t="s">
        <v>2561</v>
      </c>
      <c r="C818" s="295">
        <v>2719.74</v>
      </c>
      <c r="D818" s="296" t="s">
        <v>3316</v>
      </c>
    </row>
    <row r="819" spans="2:4">
      <c r="B819" s="294" t="s">
        <v>2561</v>
      </c>
      <c r="C819" s="295">
        <v>3000</v>
      </c>
      <c r="D819" s="296" t="s">
        <v>3317</v>
      </c>
    </row>
    <row r="820" spans="2:4">
      <c r="B820" s="294" t="s">
        <v>2561</v>
      </c>
      <c r="C820" s="295">
        <v>3000</v>
      </c>
      <c r="D820" s="296" t="s">
        <v>3318</v>
      </c>
    </row>
    <row r="821" spans="2:4">
      <c r="B821" s="294" t="s">
        <v>2561</v>
      </c>
      <c r="C821" s="295">
        <v>3000</v>
      </c>
      <c r="D821" s="296" t="s">
        <v>3319</v>
      </c>
    </row>
    <row r="822" spans="2:4">
      <c r="B822" s="294" t="s">
        <v>2561</v>
      </c>
      <c r="C822" s="295">
        <v>3000</v>
      </c>
      <c r="D822" s="296" t="s">
        <v>3139</v>
      </c>
    </row>
    <row r="823" spans="2:4">
      <c r="B823" s="294" t="s">
        <v>2561</v>
      </c>
      <c r="C823" s="295">
        <v>5000</v>
      </c>
      <c r="D823" s="296" t="s">
        <v>3320</v>
      </c>
    </row>
    <row r="824" spans="2:4">
      <c r="B824" s="294" t="s">
        <v>2561</v>
      </c>
      <c r="C824" s="295">
        <v>5000</v>
      </c>
      <c r="D824" s="296" t="s">
        <v>3321</v>
      </c>
    </row>
    <row r="825" spans="2:4">
      <c r="B825" s="294" t="s">
        <v>2561</v>
      </c>
      <c r="C825" s="295">
        <v>5000</v>
      </c>
      <c r="D825" s="296" t="s">
        <v>3322</v>
      </c>
    </row>
    <row r="826" spans="2:4">
      <c r="B826" s="294" t="s">
        <v>2561</v>
      </c>
      <c r="C826" s="295">
        <v>5000</v>
      </c>
      <c r="D826" s="296" t="s">
        <v>3323</v>
      </c>
    </row>
    <row r="827" spans="2:4">
      <c r="B827" s="294" t="s">
        <v>2561</v>
      </c>
      <c r="C827" s="295">
        <v>5000</v>
      </c>
      <c r="D827" s="296" t="s">
        <v>3324</v>
      </c>
    </row>
    <row r="828" spans="2:4">
      <c r="B828" s="294" t="s">
        <v>2561</v>
      </c>
      <c r="C828" s="295">
        <v>5000</v>
      </c>
      <c r="D828" s="296" t="s">
        <v>3325</v>
      </c>
    </row>
    <row r="829" spans="2:4">
      <c r="B829" s="294" t="s">
        <v>2561</v>
      </c>
      <c r="C829" s="295">
        <v>10000</v>
      </c>
      <c r="D829" s="296" t="s">
        <v>3326</v>
      </c>
    </row>
    <row r="830" spans="2:4">
      <c r="B830" s="294" t="s">
        <v>2561</v>
      </c>
      <c r="C830" s="295">
        <v>10000</v>
      </c>
      <c r="D830" s="296" t="s">
        <v>3327</v>
      </c>
    </row>
    <row r="831" spans="2:4">
      <c r="B831" s="294" t="s">
        <v>2561</v>
      </c>
      <c r="C831" s="295">
        <v>25000</v>
      </c>
      <c r="D831" s="296" t="s">
        <v>3328</v>
      </c>
    </row>
    <row r="832" spans="2:4">
      <c r="B832" s="294" t="s">
        <v>2561</v>
      </c>
      <c r="C832" s="295">
        <v>35000</v>
      </c>
      <c r="D832" s="296" t="s">
        <v>3329</v>
      </c>
    </row>
    <row r="833" spans="2:4">
      <c r="B833" s="294" t="s">
        <v>2602</v>
      </c>
      <c r="C833" s="295">
        <v>2.5099999999999998</v>
      </c>
      <c r="D833" s="296" t="s">
        <v>3330</v>
      </c>
    </row>
    <row r="834" spans="2:4">
      <c r="B834" s="294" t="s">
        <v>2602</v>
      </c>
      <c r="C834" s="295">
        <v>22.5</v>
      </c>
      <c r="D834" s="296" t="s">
        <v>3331</v>
      </c>
    </row>
    <row r="835" spans="2:4">
      <c r="B835" s="294" t="s">
        <v>2602</v>
      </c>
      <c r="C835" s="295">
        <v>73.59</v>
      </c>
      <c r="D835" s="296" t="s">
        <v>3332</v>
      </c>
    </row>
    <row r="836" spans="2:4">
      <c r="B836" s="294" t="s">
        <v>2602</v>
      </c>
      <c r="C836" s="295">
        <v>93</v>
      </c>
      <c r="D836" s="296" t="s">
        <v>3151</v>
      </c>
    </row>
    <row r="837" spans="2:4">
      <c r="B837" s="294" t="s">
        <v>2602</v>
      </c>
      <c r="C837" s="295">
        <v>97</v>
      </c>
      <c r="D837" s="296" t="s">
        <v>3206</v>
      </c>
    </row>
    <row r="838" spans="2:4">
      <c r="B838" s="294" t="s">
        <v>2602</v>
      </c>
      <c r="C838" s="295">
        <v>100</v>
      </c>
      <c r="D838" s="296" t="s">
        <v>2755</v>
      </c>
    </row>
    <row r="839" spans="2:4">
      <c r="B839" s="294" t="s">
        <v>2602</v>
      </c>
      <c r="C839" s="295">
        <v>100</v>
      </c>
      <c r="D839" s="296" t="s">
        <v>2753</v>
      </c>
    </row>
    <row r="840" spans="2:4">
      <c r="B840" s="294" t="s">
        <v>2602</v>
      </c>
      <c r="C840" s="295">
        <v>100</v>
      </c>
      <c r="D840" s="296" t="s">
        <v>3204</v>
      </c>
    </row>
    <row r="841" spans="2:4">
      <c r="B841" s="294" t="s">
        <v>2602</v>
      </c>
      <c r="C841" s="295">
        <v>102.41</v>
      </c>
      <c r="D841" s="296" t="s">
        <v>3333</v>
      </c>
    </row>
    <row r="842" spans="2:4">
      <c r="B842" s="294" t="s">
        <v>2602</v>
      </c>
      <c r="C842" s="295">
        <v>104</v>
      </c>
      <c r="D842" s="296" t="s">
        <v>2758</v>
      </c>
    </row>
    <row r="843" spans="2:4">
      <c r="B843" s="294" t="s">
        <v>2602</v>
      </c>
      <c r="C843" s="295">
        <v>121.35</v>
      </c>
      <c r="D843" s="296" t="s">
        <v>3334</v>
      </c>
    </row>
    <row r="844" spans="2:4">
      <c r="B844" s="294" t="s">
        <v>2602</v>
      </c>
      <c r="C844" s="295">
        <v>125</v>
      </c>
      <c r="D844" s="296" t="s">
        <v>2760</v>
      </c>
    </row>
    <row r="845" spans="2:4">
      <c r="B845" s="294" t="s">
        <v>2602</v>
      </c>
      <c r="C845" s="295">
        <v>150</v>
      </c>
      <c r="D845" s="296" t="s">
        <v>3171</v>
      </c>
    </row>
    <row r="846" spans="2:4">
      <c r="B846" s="294" t="s">
        <v>2602</v>
      </c>
      <c r="C846" s="295">
        <v>194</v>
      </c>
      <c r="D846" s="296" t="s">
        <v>3335</v>
      </c>
    </row>
    <row r="847" spans="2:4">
      <c r="B847" s="294" t="s">
        <v>2602</v>
      </c>
      <c r="C847" s="295">
        <v>194</v>
      </c>
      <c r="D847" s="296" t="s">
        <v>3336</v>
      </c>
    </row>
    <row r="848" spans="2:4">
      <c r="B848" s="294" t="s">
        <v>2602</v>
      </c>
      <c r="C848" s="295">
        <v>194</v>
      </c>
      <c r="D848" s="296" t="s">
        <v>3337</v>
      </c>
    </row>
    <row r="849" spans="2:4">
      <c r="B849" s="294" t="s">
        <v>2602</v>
      </c>
      <c r="C849" s="295">
        <v>194</v>
      </c>
      <c r="D849" s="296" t="s">
        <v>3338</v>
      </c>
    </row>
    <row r="850" spans="2:4">
      <c r="B850" s="294" t="s">
        <v>2602</v>
      </c>
      <c r="C850" s="295">
        <v>194</v>
      </c>
      <c r="D850" s="296" t="s">
        <v>3339</v>
      </c>
    </row>
    <row r="851" spans="2:4">
      <c r="B851" s="294" t="s">
        <v>2602</v>
      </c>
      <c r="C851" s="295">
        <v>200</v>
      </c>
      <c r="D851" s="296" t="s">
        <v>2766</v>
      </c>
    </row>
    <row r="852" spans="2:4">
      <c r="B852" s="294" t="s">
        <v>2602</v>
      </c>
      <c r="C852" s="295">
        <v>200</v>
      </c>
      <c r="D852" s="296" t="s">
        <v>2764</v>
      </c>
    </row>
    <row r="853" spans="2:4">
      <c r="B853" s="294" t="s">
        <v>2602</v>
      </c>
      <c r="C853" s="295">
        <v>238.5</v>
      </c>
      <c r="D853" s="296" t="s">
        <v>3340</v>
      </c>
    </row>
    <row r="854" spans="2:4">
      <c r="B854" s="294" t="s">
        <v>2602</v>
      </c>
      <c r="C854" s="295">
        <v>250</v>
      </c>
      <c r="D854" s="296" t="s">
        <v>3070</v>
      </c>
    </row>
    <row r="855" spans="2:4">
      <c r="B855" s="294" t="s">
        <v>2602</v>
      </c>
      <c r="C855" s="295">
        <v>250</v>
      </c>
      <c r="D855" s="296" t="s">
        <v>3013</v>
      </c>
    </row>
    <row r="856" spans="2:4">
      <c r="B856" s="294" t="s">
        <v>2602</v>
      </c>
      <c r="C856" s="295">
        <v>270</v>
      </c>
      <c r="D856" s="296" t="s">
        <v>3265</v>
      </c>
    </row>
    <row r="857" spans="2:4">
      <c r="B857" s="294" t="s">
        <v>2602</v>
      </c>
      <c r="C857" s="295">
        <v>300</v>
      </c>
      <c r="D857" s="296" t="s">
        <v>3341</v>
      </c>
    </row>
    <row r="858" spans="2:4">
      <c r="B858" s="294" t="s">
        <v>2602</v>
      </c>
      <c r="C858" s="295">
        <v>300</v>
      </c>
      <c r="D858" s="296" t="s">
        <v>3077</v>
      </c>
    </row>
    <row r="859" spans="2:4">
      <c r="B859" s="294" t="s">
        <v>2602</v>
      </c>
      <c r="C859" s="295">
        <v>500</v>
      </c>
      <c r="D859" s="296" t="s">
        <v>2775</v>
      </c>
    </row>
    <row r="860" spans="2:4">
      <c r="B860" s="294" t="s">
        <v>2602</v>
      </c>
      <c r="C860" s="295">
        <v>500</v>
      </c>
      <c r="D860" s="296" t="s">
        <v>3342</v>
      </c>
    </row>
    <row r="861" spans="2:4">
      <c r="B861" s="294" t="s">
        <v>2602</v>
      </c>
      <c r="C861" s="295">
        <v>500</v>
      </c>
      <c r="D861" s="296" t="s">
        <v>3343</v>
      </c>
    </row>
    <row r="862" spans="2:4">
      <c r="B862" s="294" t="s">
        <v>2602</v>
      </c>
      <c r="C862" s="295">
        <v>502.6</v>
      </c>
      <c r="D862" s="296" t="s">
        <v>3344</v>
      </c>
    </row>
    <row r="863" spans="2:4">
      <c r="B863" s="294" t="s">
        <v>2602</v>
      </c>
      <c r="C863" s="295">
        <v>578</v>
      </c>
      <c r="D863" s="296" t="s">
        <v>3345</v>
      </c>
    </row>
    <row r="864" spans="2:4">
      <c r="B864" s="294" t="s">
        <v>2602</v>
      </c>
      <c r="C864" s="295">
        <v>664</v>
      </c>
      <c r="D864" s="296" t="s">
        <v>3346</v>
      </c>
    </row>
    <row r="865" spans="2:4">
      <c r="B865" s="294" t="s">
        <v>2602</v>
      </c>
      <c r="C865" s="295">
        <v>771.56</v>
      </c>
      <c r="D865" s="296" t="s">
        <v>3347</v>
      </c>
    </row>
    <row r="866" spans="2:4">
      <c r="B866" s="294" t="s">
        <v>2602</v>
      </c>
      <c r="C866" s="295">
        <v>880.29</v>
      </c>
      <c r="D866" s="296" t="s">
        <v>3348</v>
      </c>
    </row>
    <row r="867" spans="2:4">
      <c r="B867" s="294" t="s">
        <v>2602</v>
      </c>
      <c r="C867" s="295">
        <v>1000</v>
      </c>
      <c r="D867" s="296" t="s">
        <v>3349</v>
      </c>
    </row>
    <row r="868" spans="2:4">
      <c r="B868" s="294" t="s">
        <v>2602</v>
      </c>
      <c r="C868" s="295">
        <v>1000</v>
      </c>
      <c r="D868" s="296" t="s">
        <v>3350</v>
      </c>
    </row>
    <row r="869" spans="2:4">
      <c r="B869" s="294" t="s">
        <v>2602</v>
      </c>
      <c r="C869" s="295">
        <v>1000</v>
      </c>
      <c r="D869" s="296" t="s">
        <v>2779</v>
      </c>
    </row>
    <row r="870" spans="2:4">
      <c r="B870" s="294" t="s">
        <v>2602</v>
      </c>
      <c r="C870" s="295">
        <v>1000</v>
      </c>
      <c r="D870" s="296" t="s">
        <v>2886</v>
      </c>
    </row>
    <row r="871" spans="2:4">
      <c r="B871" s="294" t="s">
        <v>2602</v>
      </c>
      <c r="C871" s="295">
        <v>1000</v>
      </c>
      <c r="D871" s="296" t="s">
        <v>3351</v>
      </c>
    </row>
    <row r="872" spans="2:4">
      <c r="B872" s="294" t="s">
        <v>2602</v>
      </c>
      <c r="C872" s="295">
        <v>1000</v>
      </c>
      <c r="D872" s="296" t="s">
        <v>3352</v>
      </c>
    </row>
    <row r="873" spans="2:4">
      <c r="B873" s="294" t="s">
        <v>2602</v>
      </c>
      <c r="C873" s="295">
        <v>1000</v>
      </c>
      <c r="D873" s="296" t="s">
        <v>3353</v>
      </c>
    </row>
    <row r="874" spans="2:4">
      <c r="B874" s="294" t="s">
        <v>2602</v>
      </c>
      <c r="C874" s="295">
        <v>1154.2</v>
      </c>
      <c r="D874" s="296" t="s">
        <v>3354</v>
      </c>
    </row>
    <row r="875" spans="2:4">
      <c r="B875" s="294" t="s">
        <v>2602</v>
      </c>
      <c r="C875" s="295">
        <v>1500</v>
      </c>
      <c r="D875" s="296" t="s">
        <v>2989</v>
      </c>
    </row>
    <row r="876" spans="2:4">
      <c r="B876" s="294" t="s">
        <v>2602</v>
      </c>
      <c r="C876" s="295">
        <v>1982.96</v>
      </c>
      <c r="D876" s="296" t="s">
        <v>3355</v>
      </c>
    </row>
    <row r="877" spans="2:4">
      <c r="B877" s="294" t="s">
        <v>2602</v>
      </c>
      <c r="C877" s="295">
        <v>1992</v>
      </c>
      <c r="D877" s="296" t="s">
        <v>3721</v>
      </c>
    </row>
    <row r="878" spans="2:4">
      <c r="B878" s="294" t="s">
        <v>2602</v>
      </c>
      <c r="C878" s="295">
        <v>2000</v>
      </c>
      <c r="D878" s="296" t="s">
        <v>3356</v>
      </c>
    </row>
    <row r="879" spans="2:4">
      <c r="B879" s="294" t="s">
        <v>2602</v>
      </c>
      <c r="C879" s="295">
        <v>3000</v>
      </c>
      <c r="D879" s="296" t="s">
        <v>3357</v>
      </c>
    </row>
    <row r="880" spans="2:4">
      <c r="B880" s="294" t="s">
        <v>2602</v>
      </c>
      <c r="C880" s="295">
        <v>3000</v>
      </c>
      <c r="D880" s="296" t="s">
        <v>3025</v>
      </c>
    </row>
    <row r="881" spans="2:4">
      <c r="B881" s="294" t="s">
        <v>2602</v>
      </c>
      <c r="C881" s="295">
        <v>3000</v>
      </c>
      <c r="D881" s="296" t="s">
        <v>3358</v>
      </c>
    </row>
    <row r="882" spans="2:4">
      <c r="B882" s="294" t="s">
        <v>2602</v>
      </c>
      <c r="C882" s="295">
        <v>3000</v>
      </c>
      <c r="D882" s="296" t="s">
        <v>3359</v>
      </c>
    </row>
    <row r="883" spans="2:4">
      <c r="B883" s="294" t="s">
        <v>2602</v>
      </c>
      <c r="C883" s="295">
        <v>3000</v>
      </c>
      <c r="D883" s="296" t="s">
        <v>2893</v>
      </c>
    </row>
    <row r="884" spans="2:4">
      <c r="B884" s="294" t="s">
        <v>2602</v>
      </c>
      <c r="C884" s="295">
        <v>3000</v>
      </c>
      <c r="D884" s="296" t="s">
        <v>3360</v>
      </c>
    </row>
    <row r="885" spans="2:4">
      <c r="B885" s="294" t="s">
        <v>2602</v>
      </c>
      <c r="C885" s="295">
        <v>3000</v>
      </c>
      <c r="D885" s="296" t="s">
        <v>3361</v>
      </c>
    </row>
    <row r="886" spans="2:4">
      <c r="B886" s="294" t="s">
        <v>2602</v>
      </c>
      <c r="C886" s="295">
        <v>3600</v>
      </c>
      <c r="D886" s="296" t="s">
        <v>3362</v>
      </c>
    </row>
    <row r="887" spans="2:4">
      <c r="B887" s="294" t="s">
        <v>2602</v>
      </c>
      <c r="C887" s="295">
        <v>5000</v>
      </c>
      <c r="D887" s="296" t="s">
        <v>3363</v>
      </c>
    </row>
    <row r="888" spans="2:4">
      <c r="B888" s="294" t="s">
        <v>2602</v>
      </c>
      <c r="C888" s="295">
        <v>5000</v>
      </c>
      <c r="D888" s="296" t="s">
        <v>3364</v>
      </c>
    </row>
    <row r="889" spans="2:4">
      <c r="B889" s="294" t="s">
        <v>2560</v>
      </c>
      <c r="C889" s="295">
        <v>2.91</v>
      </c>
      <c r="D889" s="296" t="s">
        <v>3365</v>
      </c>
    </row>
    <row r="890" spans="2:4">
      <c r="B890" s="294" t="s">
        <v>2560</v>
      </c>
      <c r="C890" s="295">
        <v>4</v>
      </c>
      <c r="D890" s="296" t="s">
        <v>3366</v>
      </c>
    </row>
    <row r="891" spans="2:4">
      <c r="B891" s="294" t="s">
        <v>2560</v>
      </c>
      <c r="C891" s="295">
        <v>5.34</v>
      </c>
      <c r="D891" s="296" t="s">
        <v>3367</v>
      </c>
    </row>
    <row r="892" spans="2:4">
      <c r="B892" s="294" t="s">
        <v>2560</v>
      </c>
      <c r="C892" s="295">
        <v>6</v>
      </c>
      <c r="D892" s="296" t="s">
        <v>3368</v>
      </c>
    </row>
    <row r="893" spans="2:4">
      <c r="B893" s="294" t="s">
        <v>2560</v>
      </c>
      <c r="C893" s="295">
        <v>7.02</v>
      </c>
      <c r="D893" s="296" t="s">
        <v>3369</v>
      </c>
    </row>
    <row r="894" spans="2:4">
      <c r="B894" s="294" t="s">
        <v>2560</v>
      </c>
      <c r="C894" s="295">
        <v>10.76</v>
      </c>
      <c r="D894" s="296" t="s">
        <v>3370</v>
      </c>
    </row>
    <row r="895" spans="2:4">
      <c r="B895" s="294" t="s">
        <v>2560</v>
      </c>
      <c r="C895" s="295">
        <v>18.23</v>
      </c>
      <c r="D895" s="296" t="s">
        <v>3371</v>
      </c>
    </row>
    <row r="896" spans="2:4" ht="26.25">
      <c r="B896" s="294" t="s">
        <v>2560</v>
      </c>
      <c r="C896" s="295">
        <v>24.03</v>
      </c>
      <c r="D896" s="296" t="s">
        <v>3372</v>
      </c>
    </row>
    <row r="897" spans="2:4">
      <c r="B897" s="294" t="s">
        <v>2560</v>
      </c>
      <c r="C897" s="295">
        <v>26.96</v>
      </c>
      <c r="D897" s="296" t="s">
        <v>3373</v>
      </c>
    </row>
    <row r="898" spans="2:4">
      <c r="B898" s="294" t="s">
        <v>2560</v>
      </c>
      <c r="C898" s="295">
        <v>30</v>
      </c>
      <c r="D898" s="296" t="s">
        <v>3374</v>
      </c>
    </row>
    <row r="899" spans="2:4">
      <c r="B899" s="294" t="s">
        <v>2560</v>
      </c>
      <c r="C899" s="295">
        <v>39</v>
      </c>
      <c r="D899" s="296" t="s">
        <v>3375</v>
      </c>
    </row>
    <row r="900" spans="2:4">
      <c r="B900" s="294" t="s">
        <v>2560</v>
      </c>
      <c r="C900" s="295">
        <v>39.94</v>
      </c>
      <c r="D900" s="296" t="s">
        <v>3376</v>
      </c>
    </row>
    <row r="901" spans="2:4">
      <c r="B901" s="294" t="s">
        <v>2560</v>
      </c>
      <c r="C901" s="295">
        <v>72.739999999999995</v>
      </c>
      <c r="D901" s="296" t="s">
        <v>3377</v>
      </c>
    </row>
    <row r="902" spans="2:4">
      <c r="B902" s="294" t="s">
        <v>2560</v>
      </c>
      <c r="C902" s="295">
        <v>88</v>
      </c>
      <c r="D902" s="296" t="s">
        <v>3378</v>
      </c>
    </row>
    <row r="903" spans="2:4">
      <c r="B903" s="294" t="s">
        <v>2560</v>
      </c>
      <c r="C903" s="295">
        <v>100</v>
      </c>
      <c r="D903" s="296" t="s">
        <v>2810</v>
      </c>
    </row>
    <row r="904" spans="2:4">
      <c r="B904" s="294" t="s">
        <v>2560</v>
      </c>
      <c r="C904" s="295">
        <v>100</v>
      </c>
      <c r="D904" s="296" t="s">
        <v>2859</v>
      </c>
    </row>
    <row r="905" spans="2:4">
      <c r="B905" s="294" t="s">
        <v>2560</v>
      </c>
      <c r="C905" s="295">
        <v>100</v>
      </c>
      <c r="D905" s="296" t="s">
        <v>3036</v>
      </c>
    </row>
    <row r="906" spans="2:4">
      <c r="B906" s="294" t="s">
        <v>2560</v>
      </c>
      <c r="C906" s="295">
        <v>100</v>
      </c>
      <c r="D906" s="296" t="s">
        <v>2857</v>
      </c>
    </row>
    <row r="907" spans="2:4">
      <c r="B907" s="294" t="s">
        <v>2560</v>
      </c>
      <c r="C907" s="295">
        <v>100</v>
      </c>
      <c r="D907" s="296" t="s">
        <v>2857</v>
      </c>
    </row>
    <row r="908" spans="2:4">
      <c r="B908" s="294" t="s">
        <v>2560</v>
      </c>
      <c r="C908" s="295">
        <v>100</v>
      </c>
      <c r="D908" s="296" t="s">
        <v>3034</v>
      </c>
    </row>
    <row r="909" spans="2:4">
      <c r="B909" s="294" t="s">
        <v>2560</v>
      </c>
      <c r="C909" s="295">
        <v>100</v>
      </c>
      <c r="D909" s="296" t="s">
        <v>2812</v>
      </c>
    </row>
    <row r="910" spans="2:4">
      <c r="B910" s="294" t="s">
        <v>2560</v>
      </c>
      <c r="C910" s="295">
        <v>100</v>
      </c>
      <c r="D910" s="296" t="s">
        <v>3379</v>
      </c>
    </row>
    <row r="911" spans="2:4">
      <c r="B911" s="294" t="s">
        <v>2560</v>
      </c>
      <c r="C911" s="295">
        <v>100</v>
      </c>
      <c r="D911" s="296" t="s">
        <v>3380</v>
      </c>
    </row>
    <row r="912" spans="2:4">
      <c r="B912" s="294" t="s">
        <v>2560</v>
      </c>
      <c r="C912" s="295">
        <v>100</v>
      </c>
      <c r="D912" s="296" t="s">
        <v>2753</v>
      </c>
    </row>
    <row r="913" spans="2:4">
      <c r="B913" s="294" t="s">
        <v>2560</v>
      </c>
      <c r="C913" s="295">
        <v>100</v>
      </c>
      <c r="D913" s="296" t="s">
        <v>3203</v>
      </c>
    </row>
    <row r="914" spans="2:4">
      <c r="B914" s="294" t="s">
        <v>2560</v>
      </c>
      <c r="C914" s="295">
        <v>113</v>
      </c>
      <c r="D914" s="296" t="s">
        <v>3206</v>
      </c>
    </row>
    <row r="915" spans="2:4">
      <c r="B915" s="294" t="s">
        <v>2560</v>
      </c>
      <c r="C915" s="295">
        <v>157.18</v>
      </c>
      <c r="D915" s="296" t="s">
        <v>3381</v>
      </c>
    </row>
    <row r="916" spans="2:4">
      <c r="B916" s="294" t="s">
        <v>2560</v>
      </c>
      <c r="C916" s="295">
        <v>169</v>
      </c>
      <c r="D916" s="296" t="s">
        <v>3382</v>
      </c>
    </row>
    <row r="917" spans="2:4">
      <c r="B917" s="294" t="s">
        <v>2560</v>
      </c>
      <c r="C917" s="295">
        <v>194</v>
      </c>
      <c r="D917" s="296" t="s">
        <v>3383</v>
      </c>
    </row>
    <row r="918" spans="2:4">
      <c r="B918" s="294" t="s">
        <v>2560</v>
      </c>
      <c r="C918" s="295">
        <v>200</v>
      </c>
      <c r="D918" s="296" t="s">
        <v>2762</v>
      </c>
    </row>
    <row r="919" spans="2:4">
      <c r="B919" s="294" t="s">
        <v>2560</v>
      </c>
      <c r="C919" s="295">
        <v>200</v>
      </c>
      <c r="D919" s="296" t="s">
        <v>3384</v>
      </c>
    </row>
    <row r="920" spans="2:4">
      <c r="B920" s="294" t="s">
        <v>2560</v>
      </c>
      <c r="C920" s="295">
        <v>200</v>
      </c>
      <c r="D920" s="296" t="s">
        <v>2764</v>
      </c>
    </row>
    <row r="921" spans="2:4">
      <c r="B921" s="294" t="s">
        <v>2560</v>
      </c>
      <c r="C921" s="295">
        <v>211.16</v>
      </c>
      <c r="D921" s="296" t="s">
        <v>3385</v>
      </c>
    </row>
    <row r="922" spans="2:4" ht="26.25">
      <c r="B922" s="294" t="s">
        <v>2560</v>
      </c>
      <c r="C922" s="295">
        <v>250</v>
      </c>
      <c r="D922" s="296" t="s">
        <v>3071</v>
      </c>
    </row>
    <row r="923" spans="2:4">
      <c r="B923" s="294" t="s">
        <v>2560</v>
      </c>
      <c r="C923" s="295">
        <v>252.48</v>
      </c>
      <c r="D923" s="296" t="s">
        <v>3386</v>
      </c>
    </row>
    <row r="924" spans="2:4">
      <c r="B924" s="294" t="s">
        <v>2560</v>
      </c>
      <c r="C924" s="295">
        <v>300</v>
      </c>
      <c r="D924" s="296" t="s">
        <v>3387</v>
      </c>
    </row>
    <row r="925" spans="2:4">
      <c r="B925" s="294" t="s">
        <v>2560</v>
      </c>
      <c r="C925" s="295">
        <v>300</v>
      </c>
      <c r="D925" s="296" t="s">
        <v>3388</v>
      </c>
    </row>
    <row r="926" spans="2:4">
      <c r="B926" s="294" t="s">
        <v>2560</v>
      </c>
      <c r="C926" s="295">
        <v>324.55</v>
      </c>
      <c r="D926" s="296" t="s">
        <v>3389</v>
      </c>
    </row>
    <row r="927" spans="2:4">
      <c r="B927" s="294" t="s">
        <v>2560</v>
      </c>
      <c r="C927" s="295">
        <v>456.81</v>
      </c>
      <c r="D927" s="296" t="s">
        <v>3390</v>
      </c>
    </row>
    <row r="928" spans="2:4">
      <c r="B928" s="294" t="s">
        <v>2560</v>
      </c>
      <c r="C928" s="295">
        <v>485.72</v>
      </c>
      <c r="D928" s="296" t="s">
        <v>3391</v>
      </c>
    </row>
    <row r="929" spans="2:4">
      <c r="B929" s="294" t="s">
        <v>2560</v>
      </c>
      <c r="C929" s="295">
        <v>500</v>
      </c>
      <c r="D929" s="296" t="s">
        <v>3392</v>
      </c>
    </row>
    <row r="930" spans="2:4">
      <c r="B930" s="294" t="s">
        <v>2560</v>
      </c>
      <c r="C930" s="295">
        <v>500</v>
      </c>
      <c r="D930" s="296" t="s">
        <v>2877</v>
      </c>
    </row>
    <row r="931" spans="2:4">
      <c r="B931" s="294" t="s">
        <v>2560</v>
      </c>
      <c r="C931" s="295">
        <v>500</v>
      </c>
      <c r="D931" s="296" t="s">
        <v>2873</v>
      </c>
    </row>
    <row r="932" spans="2:4">
      <c r="B932" s="294" t="s">
        <v>2560</v>
      </c>
      <c r="C932" s="295">
        <v>500</v>
      </c>
      <c r="D932" s="296" t="s">
        <v>3173</v>
      </c>
    </row>
    <row r="933" spans="2:4">
      <c r="B933" s="294" t="s">
        <v>2560</v>
      </c>
      <c r="C933" s="295">
        <v>500</v>
      </c>
      <c r="D933" s="296" t="s">
        <v>2968</v>
      </c>
    </row>
    <row r="934" spans="2:4">
      <c r="B934" s="294" t="s">
        <v>2560</v>
      </c>
      <c r="C934" s="295">
        <v>500</v>
      </c>
      <c r="D934" s="296" t="s">
        <v>3172</v>
      </c>
    </row>
    <row r="935" spans="2:4">
      <c r="B935" s="294" t="s">
        <v>2560</v>
      </c>
      <c r="C935" s="295">
        <v>500</v>
      </c>
      <c r="D935" s="296" t="s">
        <v>2775</v>
      </c>
    </row>
    <row r="936" spans="2:4">
      <c r="B936" s="294" t="s">
        <v>2560</v>
      </c>
      <c r="C936" s="295">
        <v>500</v>
      </c>
      <c r="D936" s="296" t="s">
        <v>3393</v>
      </c>
    </row>
    <row r="937" spans="2:4">
      <c r="B937" s="294" t="s">
        <v>2560</v>
      </c>
      <c r="C937" s="295">
        <v>500</v>
      </c>
      <c r="D937" s="296" t="s">
        <v>3394</v>
      </c>
    </row>
    <row r="938" spans="2:4">
      <c r="B938" s="294" t="s">
        <v>2560</v>
      </c>
      <c r="C938" s="295">
        <v>504.9</v>
      </c>
      <c r="D938" s="296" t="s">
        <v>3395</v>
      </c>
    </row>
    <row r="939" spans="2:4">
      <c r="B939" s="294" t="s">
        <v>2560</v>
      </c>
      <c r="C939" s="295">
        <v>526.83000000000004</v>
      </c>
      <c r="D939" s="296" t="s">
        <v>3396</v>
      </c>
    </row>
    <row r="940" spans="2:4">
      <c r="B940" s="294" t="s">
        <v>2560</v>
      </c>
      <c r="C940" s="295">
        <v>600</v>
      </c>
      <c r="D940" s="296" t="s">
        <v>2772</v>
      </c>
    </row>
    <row r="941" spans="2:4">
      <c r="B941" s="294" t="s">
        <v>2560</v>
      </c>
      <c r="C941" s="295">
        <v>600</v>
      </c>
      <c r="D941" s="296" t="s">
        <v>2843</v>
      </c>
    </row>
    <row r="942" spans="2:4">
      <c r="B942" s="294" t="s">
        <v>2560</v>
      </c>
      <c r="C942" s="295">
        <v>628.11</v>
      </c>
      <c r="D942" s="296" t="s">
        <v>3397</v>
      </c>
    </row>
    <row r="943" spans="2:4">
      <c r="B943" s="294" t="s">
        <v>2560</v>
      </c>
      <c r="C943" s="295">
        <v>700</v>
      </c>
      <c r="D943" s="296" t="s">
        <v>3398</v>
      </c>
    </row>
    <row r="944" spans="2:4">
      <c r="B944" s="294" t="s">
        <v>2560</v>
      </c>
      <c r="C944" s="295">
        <v>929.54</v>
      </c>
      <c r="D944" s="296" t="s">
        <v>3399</v>
      </c>
    </row>
    <row r="945" spans="2:4">
      <c r="B945" s="294" t="s">
        <v>2560</v>
      </c>
      <c r="C945" s="295">
        <v>1000</v>
      </c>
      <c r="D945" s="296" t="s">
        <v>3127</v>
      </c>
    </row>
    <row r="946" spans="2:4">
      <c r="B946" s="294" t="s">
        <v>2560</v>
      </c>
      <c r="C946" s="295">
        <v>1000</v>
      </c>
      <c r="D946" s="296" t="s">
        <v>3128</v>
      </c>
    </row>
    <row r="947" spans="2:4">
      <c r="B947" s="294" t="s">
        <v>2560</v>
      </c>
      <c r="C947" s="295">
        <v>1000</v>
      </c>
      <c r="D947" s="296" t="s">
        <v>2787</v>
      </c>
    </row>
    <row r="948" spans="2:4">
      <c r="B948" s="294" t="s">
        <v>2560</v>
      </c>
      <c r="C948" s="295">
        <v>1000</v>
      </c>
      <c r="D948" s="296" t="s">
        <v>3400</v>
      </c>
    </row>
    <row r="949" spans="2:4">
      <c r="B949" s="294" t="s">
        <v>2560</v>
      </c>
      <c r="C949" s="295">
        <v>1000</v>
      </c>
      <c r="D949" s="296" t="s">
        <v>3401</v>
      </c>
    </row>
    <row r="950" spans="2:4">
      <c r="B950" s="294" t="s">
        <v>2560</v>
      </c>
      <c r="C950" s="295">
        <v>1000</v>
      </c>
      <c r="D950" s="296" t="s">
        <v>3402</v>
      </c>
    </row>
    <row r="951" spans="2:4">
      <c r="B951" s="294" t="s">
        <v>2560</v>
      </c>
      <c r="C951" s="295">
        <v>1000</v>
      </c>
      <c r="D951" s="296" t="s">
        <v>3403</v>
      </c>
    </row>
    <row r="952" spans="2:4">
      <c r="B952" s="294" t="s">
        <v>2560</v>
      </c>
      <c r="C952" s="295">
        <v>1000</v>
      </c>
      <c r="D952" s="296" t="s">
        <v>2983</v>
      </c>
    </row>
    <row r="953" spans="2:4">
      <c r="B953" s="294" t="s">
        <v>2560</v>
      </c>
      <c r="C953" s="295">
        <v>1000</v>
      </c>
      <c r="D953" s="296" t="s">
        <v>3404</v>
      </c>
    </row>
    <row r="954" spans="2:4">
      <c r="B954" s="294" t="s">
        <v>2560</v>
      </c>
      <c r="C954" s="295">
        <v>1000</v>
      </c>
      <c r="D954" s="296" t="s">
        <v>2783</v>
      </c>
    </row>
    <row r="955" spans="2:4">
      <c r="B955" s="294" t="s">
        <v>2560</v>
      </c>
      <c r="C955" s="295">
        <v>1000</v>
      </c>
      <c r="D955" s="296" t="s">
        <v>2976</v>
      </c>
    </row>
    <row r="956" spans="2:4">
      <c r="B956" s="294" t="s">
        <v>2560</v>
      </c>
      <c r="C956" s="295">
        <v>1000</v>
      </c>
      <c r="D956" s="296" t="s">
        <v>3405</v>
      </c>
    </row>
    <row r="957" spans="2:4">
      <c r="B957" s="294" t="s">
        <v>2560</v>
      </c>
      <c r="C957" s="295">
        <v>1000</v>
      </c>
      <c r="D957" s="296" t="s">
        <v>2891</v>
      </c>
    </row>
    <row r="958" spans="2:4">
      <c r="B958" s="294" t="s">
        <v>2560</v>
      </c>
      <c r="C958" s="295">
        <v>1000</v>
      </c>
      <c r="D958" s="296" t="s">
        <v>2975</v>
      </c>
    </row>
    <row r="959" spans="2:4">
      <c r="B959" s="294" t="s">
        <v>2560</v>
      </c>
      <c r="C959" s="295">
        <v>1454.14</v>
      </c>
      <c r="D959" s="296" t="s">
        <v>3406</v>
      </c>
    </row>
    <row r="960" spans="2:4">
      <c r="B960" s="294" t="s">
        <v>2560</v>
      </c>
      <c r="C960" s="295">
        <v>1596</v>
      </c>
      <c r="D960" s="296" t="s">
        <v>3407</v>
      </c>
    </row>
    <row r="961" spans="2:4">
      <c r="B961" s="294" t="s">
        <v>2560</v>
      </c>
      <c r="C961" s="295">
        <v>1650</v>
      </c>
      <c r="D961" s="296" t="s">
        <v>2990</v>
      </c>
    </row>
    <row r="962" spans="2:4">
      <c r="B962" s="294" t="s">
        <v>2560</v>
      </c>
      <c r="C962" s="295">
        <v>2000</v>
      </c>
      <c r="D962" s="296" t="s">
        <v>3408</v>
      </c>
    </row>
    <row r="963" spans="2:4">
      <c r="B963" s="294" t="s">
        <v>2560</v>
      </c>
      <c r="C963" s="295">
        <v>2000</v>
      </c>
      <c r="D963" s="296" t="s">
        <v>3409</v>
      </c>
    </row>
    <row r="964" spans="2:4">
      <c r="B964" s="294" t="s">
        <v>2560</v>
      </c>
      <c r="C964" s="295">
        <v>2000</v>
      </c>
      <c r="D964" s="296" t="s">
        <v>2776</v>
      </c>
    </row>
    <row r="965" spans="2:4">
      <c r="B965" s="294" t="s">
        <v>2560</v>
      </c>
      <c r="C965" s="295">
        <v>2049.09</v>
      </c>
      <c r="D965" s="296" t="s">
        <v>3721</v>
      </c>
    </row>
    <row r="966" spans="2:4">
      <c r="B966" s="294" t="s">
        <v>2560</v>
      </c>
      <c r="C966" s="295">
        <v>2130.12</v>
      </c>
      <c r="D966" s="296" t="s">
        <v>3410</v>
      </c>
    </row>
    <row r="967" spans="2:4">
      <c r="B967" s="294" t="s">
        <v>2560</v>
      </c>
      <c r="C967" s="295">
        <v>2782.37</v>
      </c>
      <c r="D967" s="296" t="s">
        <v>3411</v>
      </c>
    </row>
    <row r="968" spans="2:4">
      <c r="B968" s="294" t="s">
        <v>2560</v>
      </c>
      <c r="C968" s="295">
        <v>3000</v>
      </c>
      <c r="D968" s="296" t="s">
        <v>3412</v>
      </c>
    </row>
    <row r="969" spans="2:4">
      <c r="B969" s="294" t="s">
        <v>2560</v>
      </c>
      <c r="C969" s="295">
        <v>3000</v>
      </c>
      <c r="D969" s="296" t="s">
        <v>3413</v>
      </c>
    </row>
    <row r="970" spans="2:4">
      <c r="B970" s="294" t="s">
        <v>2560</v>
      </c>
      <c r="C970" s="295">
        <v>3349.14</v>
      </c>
      <c r="D970" s="296" t="s">
        <v>3414</v>
      </c>
    </row>
    <row r="971" spans="2:4">
      <c r="B971" s="294" t="s">
        <v>2560</v>
      </c>
      <c r="C971" s="295">
        <v>4000</v>
      </c>
      <c r="D971" s="296" t="s">
        <v>3415</v>
      </c>
    </row>
    <row r="972" spans="2:4">
      <c r="B972" s="294" t="s">
        <v>2560</v>
      </c>
      <c r="C972" s="295">
        <v>5000</v>
      </c>
      <c r="D972" s="296" t="s">
        <v>3416</v>
      </c>
    </row>
    <row r="973" spans="2:4" ht="26.25">
      <c r="B973" s="294" t="s">
        <v>2560</v>
      </c>
      <c r="C973" s="295">
        <v>5000</v>
      </c>
      <c r="D973" s="296" t="s">
        <v>3417</v>
      </c>
    </row>
    <row r="974" spans="2:4">
      <c r="B974" s="294" t="s">
        <v>2560</v>
      </c>
      <c r="C974" s="295">
        <v>6032.17</v>
      </c>
      <c r="D974" s="296" t="s">
        <v>3418</v>
      </c>
    </row>
    <row r="975" spans="2:4">
      <c r="B975" s="294" t="s">
        <v>2560</v>
      </c>
      <c r="C975" s="295">
        <v>10000</v>
      </c>
      <c r="D975" s="296" t="s">
        <v>3419</v>
      </c>
    </row>
    <row r="976" spans="2:4">
      <c r="B976" s="294" t="s">
        <v>2560</v>
      </c>
      <c r="C976" s="295">
        <v>10000</v>
      </c>
      <c r="D976" s="296" t="s">
        <v>3420</v>
      </c>
    </row>
    <row r="977" spans="2:4">
      <c r="B977" s="294" t="s">
        <v>2604</v>
      </c>
      <c r="C977" s="295">
        <v>2.7</v>
      </c>
      <c r="D977" s="296" t="s">
        <v>3421</v>
      </c>
    </row>
    <row r="978" spans="2:4">
      <c r="B978" s="294" t="s">
        <v>2604</v>
      </c>
      <c r="C978" s="295">
        <v>16</v>
      </c>
      <c r="D978" s="296" t="s">
        <v>3422</v>
      </c>
    </row>
    <row r="979" spans="2:4">
      <c r="B979" s="294" t="s">
        <v>2604</v>
      </c>
      <c r="C979" s="295">
        <v>17.3</v>
      </c>
      <c r="D979" s="296" t="s">
        <v>3423</v>
      </c>
    </row>
    <row r="980" spans="2:4">
      <c r="B980" s="294" t="s">
        <v>2604</v>
      </c>
      <c r="C980" s="295">
        <v>30</v>
      </c>
      <c r="D980" s="296" t="s">
        <v>3424</v>
      </c>
    </row>
    <row r="981" spans="2:4">
      <c r="B981" s="294" t="s">
        <v>2604</v>
      </c>
      <c r="C981" s="295">
        <v>31.19</v>
      </c>
      <c r="D981" s="296" t="s">
        <v>3721</v>
      </c>
    </row>
    <row r="982" spans="2:4">
      <c r="B982" s="294" t="s">
        <v>2604</v>
      </c>
      <c r="C982" s="295">
        <v>39</v>
      </c>
      <c r="D982" s="296" t="s">
        <v>3425</v>
      </c>
    </row>
    <row r="983" spans="2:4">
      <c r="B983" s="294" t="s">
        <v>2604</v>
      </c>
      <c r="C983" s="295">
        <v>42</v>
      </c>
      <c r="D983" s="296" t="s">
        <v>2851</v>
      </c>
    </row>
    <row r="984" spans="2:4">
      <c r="B984" s="294" t="s">
        <v>2604</v>
      </c>
      <c r="C984" s="295">
        <v>45</v>
      </c>
      <c r="D984" s="296" t="s">
        <v>3061</v>
      </c>
    </row>
    <row r="985" spans="2:4">
      <c r="B985" s="294" t="s">
        <v>2604</v>
      </c>
      <c r="C985" s="295">
        <v>89</v>
      </c>
      <c r="D985" s="296" t="s">
        <v>3206</v>
      </c>
    </row>
    <row r="986" spans="2:4">
      <c r="B986" s="294" t="s">
        <v>2604</v>
      </c>
      <c r="C986" s="295">
        <v>100</v>
      </c>
      <c r="D986" s="296" t="s">
        <v>3066</v>
      </c>
    </row>
    <row r="987" spans="2:4">
      <c r="B987" s="294" t="s">
        <v>2604</v>
      </c>
      <c r="C987" s="295">
        <v>103</v>
      </c>
      <c r="D987" s="296" t="s">
        <v>2760</v>
      </c>
    </row>
    <row r="988" spans="2:4">
      <c r="B988" s="294" t="s">
        <v>2604</v>
      </c>
      <c r="C988" s="295">
        <v>104</v>
      </c>
      <c r="D988" s="296" t="s">
        <v>2758</v>
      </c>
    </row>
    <row r="989" spans="2:4">
      <c r="B989" s="294" t="s">
        <v>2604</v>
      </c>
      <c r="C989" s="295">
        <v>129.13</v>
      </c>
      <c r="D989" s="296" t="s">
        <v>3426</v>
      </c>
    </row>
    <row r="990" spans="2:4">
      <c r="B990" s="294" t="s">
        <v>2604</v>
      </c>
      <c r="C990" s="295">
        <v>150</v>
      </c>
      <c r="D990" s="296" t="s">
        <v>2815</v>
      </c>
    </row>
    <row r="991" spans="2:4">
      <c r="B991" s="294" t="s">
        <v>2604</v>
      </c>
      <c r="C991" s="295">
        <v>151.77000000000001</v>
      </c>
      <c r="D991" s="296" t="s">
        <v>3427</v>
      </c>
    </row>
    <row r="992" spans="2:4">
      <c r="B992" s="294" t="s">
        <v>2604</v>
      </c>
      <c r="C992" s="295">
        <v>154</v>
      </c>
      <c r="D992" s="296" t="s">
        <v>3161</v>
      </c>
    </row>
    <row r="993" spans="2:4">
      <c r="B993" s="294" t="s">
        <v>2604</v>
      </c>
      <c r="C993" s="295">
        <v>180</v>
      </c>
      <c r="D993" s="296" t="s">
        <v>3428</v>
      </c>
    </row>
    <row r="994" spans="2:4">
      <c r="B994" s="294" t="s">
        <v>2604</v>
      </c>
      <c r="C994" s="295">
        <v>200</v>
      </c>
      <c r="D994" s="296" t="s">
        <v>3163</v>
      </c>
    </row>
    <row r="995" spans="2:4">
      <c r="B995" s="294" t="s">
        <v>2604</v>
      </c>
      <c r="C995" s="295">
        <v>200</v>
      </c>
      <c r="D995" s="296" t="s">
        <v>2761</v>
      </c>
    </row>
    <row r="996" spans="2:4">
      <c r="B996" s="294" t="s">
        <v>2604</v>
      </c>
      <c r="C996" s="295">
        <v>200</v>
      </c>
      <c r="D996" s="296" t="s">
        <v>3429</v>
      </c>
    </row>
    <row r="997" spans="2:4">
      <c r="B997" s="294" t="s">
        <v>2604</v>
      </c>
      <c r="C997" s="295">
        <v>200</v>
      </c>
      <c r="D997" s="296" t="s">
        <v>2762</v>
      </c>
    </row>
    <row r="998" spans="2:4">
      <c r="B998" s="294" t="s">
        <v>2604</v>
      </c>
      <c r="C998" s="295">
        <v>200</v>
      </c>
      <c r="D998" s="296" t="s">
        <v>3070</v>
      </c>
    </row>
    <row r="999" spans="2:4">
      <c r="B999" s="294" t="s">
        <v>2604</v>
      </c>
      <c r="C999" s="295">
        <v>200</v>
      </c>
      <c r="D999" s="296" t="s">
        <v>2810</v>
      </c>
    </row>
    <row r="1000" spans="2:4">
      <c r="B1000" s="294" t="s">
        <v>2604</v>
      </c>
      <c r="C1000" s="295">
        <v>230.45</v>
      </c>
      <c r="D1000" s="296" t="s">
        <v>3430</v>
      </c>
    </row>
    <row r="1001" spans="2:4">
      <c r="B1001" s="294" t="s">
        <v>2604</v>
      </c>
      <c r="C1001" s="295">
        <v>242.81</v>
      </c>
      <c r="D1001" s="296" t="s">
        <v>3431</v>
      </c>
    </row>
    <row r="1002" spans="2:4">
      <c r="B1002" s="294" t="s">
        <v>2604</v>
      </c>
      <c r="C1002" s="295">
        <v>250</v>
      </c>
      <c r="D1002" s="296" t="s">
        <v>2778</v>
      </c>
    </row>
    <row r="1003" spans="2:4">
      <c r="B1003" s="294" t="s">
        <v>2604</v>
      </c>
      <c r="C1003" s="295">
        <v>280</v>
      </c>
      <c r="D1003" s="296" t="s">
        <v>2960</v>
      </c>
    </row>
    <row r="1004" spans="2:4">
      <c r="B1004" s="294" t="s">
        <v>2604</v>
      </c>
      <c r="C1004" s="295">
        <v>335.43</v>
      </c>
      <c r="D1004" s="296" t="s">
        <v>3432</v>
      </c>
    </row>
    <row r="1005" spans="2:4">
      <c r="B1005" s="294" t="s">
        <v>2604</v>
      </c>
      <c r="C1005" s="295">
        <v>341.33</v>
      </c>
      <c r="D1005" s="296" t="s">
        <v>3433</v>
      </c>
    </row>
    <row r="1006" spans="2:4">
      <c r="B1006" s="294" t="s">
        <v>2604</v>
      </c>
      <c r="C1006" s="295">
        <v>350</v>
      </c>
      <c r="D1006" s="296" t="s">
        <v>3434</v>
      </c>
    </row>
    <row r="1007" spans="2:4">
      <c r="B1007" s="294" t="s">
        <v>2604</v>
      </c>
      <c r="C1007" s="295">
        <v>500</v>
      </c>
      <c r="D1007" s="296" t="s">
        <v>3435</v>
      </c>
    </row>
    <row r="1008" spans="2:4">
      <c r="B1008" s="294" t="s">
        <v>2604</v>
      </c>
      <c r="C1008" s="295">
        <v>500</v>
      </c>
      <c r="D1008" s="296" t="s">
        <v>3436</v>
      </c>
    </row>
    <row r="1009" spans="2:4">
      <c r="B1009" s="294" t="s">
        <v>2604</v>
      </c>
      <c r="C1009" s="295">
        <v>500</v>
      </c>
      <c r="D1009" s="296" t="s">
        <v>2775</v>
      </c>
    </row>
    <row r="1010" spans="2:4">
      <c r="B1010" s="294" t="s">
        <v>2604</v>
      </c>
      <c r="C1010" s="295">
        <v>500</v>
      </c>
      <c r="D1010" s="296" t="s">
        <v>2926</v>
      </c>
    </row>
    <row r="1011" spans="2:4">
      <c r="B1011" s="294" t="s">
        <v>2604</v>
      </c>
      <c r="C1011" s="295">
        <v>500</v>
      </c>
      <c r="D1011" s="296" t="s">
        <v>2843</v>
      </c>
    </row>
    <row r="1012" spans="2:4">
      <c r="B1012" s="294" t="s">
        <v>2604</v>
      </c>
      <c r="C1012" s="295">
        <v>500</v>
      </c>
      <c r="D1012" s="296" t="s">
        <v>2890</v>
      </c>
    </row>
    <row r="1013" spans="2:4">
      <c r="B1013" s="294" t="s">
        <v>2604</v>
      </c>
      <c r="C1013" s="295">
        <v>505.44</v>
      </c>
      <c r="D1013" s="296" t="s">
        <v>3437</v>
      </c>
    </row>
    <row r="1014" spans="2:4">
      <c r="B1014" s="294" t="s">
        <v>2604</v>
      </c>
      <c r="C1014" s="295">
        <v>816.27</v>
      </c>
      <c r="D1014" s="296" t="s">
        <v>3438</v>
      </c>
    </row>
    <row r="1015" spans="2:4">
      <c r="B1015" s="294" t="s">
        <v>2604</v>
      </c>
      <c r="C1015" s="295">
        <v>970</v>
      </c>
      <c r="D1015" s="296" t="s">
        <v>3439</v>
      </c>
    </row>
    <row r="1016" spans="2:4">
      <c r="B1016" s="294" t="s">
        <v>2604</v>
      </c>
      <c r="C1016" s="295">
        <v>1000</v>
      </c>
      <c r="D1016" s="296" t="s">
        <v>2888</v>
      </c>
    </row>
    <row r="1017" spans="2:4">
      <c r="B1017" s="294" t="s">
        <v>2604</v>
      </c>
      <c r="C1017" s="295">
        <v>1000</v>
      </c>
      <c r="D1017" s="296" t="s">
        <v>3440</v>
      </c>
    </row>
    <row r="1018" spans="2:4">
      <c r="B1018" s="294" t="s">
        <v>2604</v>
      </c>
      <c r="C1018" s="295">
        <v>1000</v>
      </c>
      <c r="D1018" s="296" t="s">
        <v>3441</v>
      </c>
    </row>
    <row r="1019" spans="2:4">
      <c r="B1019" s="294" t="s">
        <v>2604</v>
      </c>
      <c r="C1019" s="295">
        <v>1000</v>
      </c>
      <c r="D1019" s="296" t="s">
        <v>3442</v>
      </c>
    </row>
    <row r="1020" spans="2:4">
      <c r="B1020" s="294" t="s">
        <v>2604</v>
      </c>
      <c r="C1020" s="295">
        <v>1000</v>
      </c>
      <c r="D1020" s="296" t="s">
        <v>3443</v>
      </c>
    </row>
    <row r="1021" spans="2:4">
      <c r="B1021" s="294" t="s">
        <v>2604</v>
      </c>
      <c r="C1021" s="295">
        <v>1000</v>
      </c>
      <c r="D1021" s="296" t="s">
        <v>3444</v>
      </c>
    </row>
    <row r="1022" spans="2:4">
      <c r="B1022" s="294" t="s">
        <v>2604</v>
      </c>
      <c r="C1022" s="295">
        <v>1000</v>
      </c>
      <c r="D1022" s="296" t="s">
        <v>3445</v>
      </c>
    </row>
    <row r="1023" spans="2:4">
      <c r="B1023" s="294" t="s">
        <v>2604</v>
      </c>
      <c r="C1023" s="295">
        <v>1000</v>
      </c>
      <c r="D1023" s="296" t="s">
        <v>3446</v>
      </c>
    </row>
    <row r="1024" spans="2:4">
      <c r="B1024" s="294" t="s">
        <v>2604</v>
      </c>
      <c r="C1024" s="295">
        <v>1000</v>
      </c>
      <c r="D1024" s="296" t="s">
        <v>3236</v>
      </c>
    </row>
    <row r="1025" spans="2:4">
      <c r="B1025" s="294" t="s">
        <v>2604</v>
      </c>
      <c r="C1025" s="295">
        <v>1000</v>
      </c>
      <c r="D1025" s="296" t="s">
        <v>3447</v>
      </c>
    </row>
    <row r="1026" spans="2:4" ht="26.25">
      <c r="B1026" s="294" t="s">
        <v>2604</v>
      </c>
      <c r="C1026" s="295">
        <v>1162</v>
      </c>
      <c r="D1026" s="296" t="s">
        <v>3448</v>
      </c>
    </row>
    <row r="1027" spans="2:4">
      <c r="B1027" s="294" t="s">
        <v>2604</v>
      </c>
      <c r="C1027" s="295">
        <v>1250.3499999999999</v>
      </c>
      <c r="D1027" s="296" t="s">
        <v>3721</v>
      </c>
    </row>
    <row r="1028" spans="2:4">
      <c r="B1028" s="294" t="s">
        <v>2604</v>
      </c>
      <c r="C1028" s="295">
        <v>1500</v>
      </c>
      <c r="D1028" s="296" t="s">
        <v>3239</v>
      </c>
    </row>
    <row r="1029" spans="2:4">
      <c r="B1029" s="294" t="s">
        <v>2604</v>
      </c>
      <c r="C1029" s="295">
        <v>1761.53</v>
      </c>
      <c r="D1029" s="296" t="s">
        <v>3449</v>
      </c>
    </row>
    <row r="1030" spans="2:4">
      <c r="B1030" s="294" t="s">
        <v>2604</v>
      </c>
      <c r="C1030" s="295">
        <v>2000</v>
      </c>
      <c r="D1030" s="296" t="s">
        <v>3450</v>
      </c>
    </row>
    <row r="1031" spans="2:4">
      <c r="B1031" s="294" t="s">
        <v>2604</v>
      </c>
      <c r="C1031" s="295">
        <v>2000</v>
      </c>
      <c r="D1031" s="296" t="s">
        <v>2992</v>
      </c>
    </row>
    <row r="1032" spans="2:4">
      <c r="B1032" s="294" t="s">
        <v>2604</v>
      </c>
      <c r="C1032" s="295">
        <v>2000</v>
      </c>
      <c r="D1032" s="296" t="s">
        <v>3451</v>
      </c>
    </row>
    <row r="1033" spans="2:4">
      <c r="B1033" s="294" t="s">
        <v>2604</v>
      </c>
      <c r="C1033" s="295">
        <v>2244.2399999999998</v>
      </c>
      <c r="D1033" s="296" t="s">
        <v>3452</v>
      </c>
    </row>
    <row r="1034" spans="2:4">
      <c r="B1034" s="294" t="s">
        <v>2604</v>
      </c>
      <c r="C1034" s="295">
        <v>3000</v>
      </c>
      <c r="D1034" s="296" t="s">
        <v>3453</v>
      </c>
    </row>
    <row r="1035" spans="2:4">
      <c r="B1035" s="294" t="s">
        <v>2604</v>
      </c>
      <c r="C1035" s="295">
        <v>3000</v>
      </c>
      <c r="D1035" s="296" t="s">
        <v>2795</v>
      </c>
    </row>
    <row r="1036" spans="2:4">
      <c r="B1036" s="294" t="s">
        <v>2604</v>
      </c>
      <c r="C1036" s="295">
        <v>3000</v>
      </c>
      <c r="D1036" s="296" t="s">
        <v>3025</v>
      </c>
    </row>
    <row r="1037" spans="2:4">
      <c r="B1037" s="294" t="s">
        <v>2604</v>
      </c>
      <c r="C1037" s="295">
        <v>3000</v>
      </c>
      <c r="D1037" s="296" t="s">
        <v>3023</v>
      </c>
    </row>
    <row r="1038" spans="2:4">
      <c r="B1038" s="294" t="s">
        <v>2604</v>
      </c>
      <c r="C1038" s="295">
        <v>5000</v>
      </c>
      <c r="D1038" s="296" t="s">
        <v>3454</v>
      </c>
    </row>
    <row r="1039" spans="2:4">
      <c r="B1039" s="294" t="s">
        <v>2604</v>
      </c>
      <c r="C1039" s="295">
        <v>5000</v>
      </c>
      <c r="D1039" s="296" t="s">
        <v>2904</v>
      </c>
    </row>
    <row r="1040" spans="2:4">
      <c r="B1040" s="294" t="s">
        <v>2604</v>
      </c>
      <c r="C1040" s="295">
        <v>5700</v>
      </c>
      <c r="D1040" s="296" t="s">
        <v>3721</v>
      </c>
    </row>
    <row r="1041" spans="2:4">
      <c r="B1041" s="294" t="s">
        <v>2604</v>
      </c>
      <c r="C1041" s="295">
        <v>10000</v>
      </c>
      <c r="D1041" s="296" t="s">
        <v>3455</v>
      </c>
    </row>
    <row r="1042" spans="2:4">
      <c r="B1042" s="294" t="s">
        <v>2604</v>
      </c>
      <c r="C1042" s="295">
        <v>20000</v>
      </c>
      <c r="D1042" s="296" t="s">
        <v>3456</v>
      </c>
    </row>
    <row r="1043" spans="2:4">
      <c r="B1043" s="294" t="s">
        <v>2604</v>
      </c>
      <c r="C1043" s="295">
        <v>50000</v>
      </c>
      <c r="D1043" s="296" t="s">
        <v>3457</v>
      </c>
    </row>
    <row r="1044" spans="2:4">
      <c r="B1044" s="294" t="s">
        <v>2558</v>
      </c>
      <c r="C1044" s="295">
        <v>2.95</v>
      </c>
      <c r="D1044" s="296" t="s">
        <v>3458</v>
      </c>
    </row>
    <row r="1045" spans="2:4">
      <c r="B1045" s="294" t="s">
        <v>2558</v>
      </c>
      <c r="C1045" s="295">
        <v>3.2</v>
      </c>
      <c r="D1045" s="296" t="s">
        <v>3459</v>
      </c>
    </row>
    <row r="1046" spans="2:4">
      <c r="B1046" s="294" t="s">
        <v>2558</v>
      </c>
      <c r="C1046" s="295">
        <v>18.170000000000002</v>
      </c>
      <c r="D1046" s="296" t="s">
        <v>3460</v>
      </c>
    </row>
    <row r="1047" spans="2:4">
      <c r="B1047" s="294" t="s">
        <v>2558</v>
      </c>
      <c r="C1047" s="295">
        <v>35</v>
      </c>
      <c r="D1047" s="296" t="s">
        <v>3061</v>
      </c>
    </row>
    <row r="1048" spans="2:4">
      <c r="B1048" s="294" t="s">
        <v>2558</v>
      </c>
      <c r="C1048" s="295">
        <v>46.88</v>
      </c>
      <c r="D1048" s="296" t="s">
        <v>3461</v>
      </c>
    </row>
    <row r="1049" spans="2:4">
      <c r="B1049" s="294" t="s">
        <v>2558</v>
      </c>
      <c r="C1049" s="295">
        <v>50</v>
      </c>
      <c r="D1049" s="296" t="s">
        <v>3204</v>
      </c>
    </row>
    <row r="1050" spans="2:4">
      <c r="B1050" s="294" t="s">
        <v>2558</v>
      </c>
      <c r="C1050" s="295">
        <v>54</v>
      </c>
      <c r="D1050" s="296" t="s">
        <v>3462</v>
      </c>
    </row>
    <row r="1051" spans="2:4">
      <c r="B1051" s="294" t="s">
        <v>2558</v>
      </c>
      <c r="C1051" s="295">
        <v>58.53</v>
      </c>
      <c r="D1051" s="296" t="s">
        <v>3463</v>
      </c>
    </row>
    <row r="1052" spans="2:4">
      <c r="B1052" s="294" t="s">
        <v>2558</v>
      </c>
      <c r="C1052" s="295">
        <v>64</v>
      </c>
      <c r="D1052" s="296" t="s">
        <v>3206</v>
      </c>
    </row>
    <row r="1053" spans="2:4">
      <c r="B1053" s="294" t="s">
        <v>2558</v>
      </c>
      <c r="C1053" s="295">
        <v>69</v>
      </c>
      <c r="D1053" s="296" t="s">
        <v>2760</v>
      </c>
    </row>
    <row r="1054" spans="2:4">
      <c r="B1054" s="294" t="s">
        <v>2558</v>
      </c>
      <c r="C1054" s="295">
        <v>75.42</v>
      </c>
      <c r="D1054" s="296" t="s">
        <v>3464</v>
      </c>
    </row>
    <row r="1055" spans="2:4">
      <c r="B1055" s="294" t="s">
        <v>2558</v>
      </c>
      <c r="C1055" s="295">
        <v>75.47</v>
      </c>
      <c r="D1055" s="296" t="s">
        <v>3465</v>
      </c>
    </row>
    <row r="1056" spans="2:4">
      <c r="B1056" s="294" t="s">
        <v>2558</v>
      </c>
      <c r="C1056" s="295">
        <v>100</v>
      </c>
      <c r="D1056" s="296" t="s">
        <v>3292</v>
      </c>
    </row>
    <row r="1057" spans="2:4">
      <c r="B1057" s="294" t="s">
        <v>2558</v>
      </c>
      <c r="C1057" s="295">
        <v>100</v>
      </c>
      <c r="D1057" s="296" t="s">
        <v>2755</v>
      </c>
    </row>
    <row r="1058" spans="2:4">
      <c r="B1058" s="294" t="s">
        <v>2558</v>
      </c>
      <c r="C1058" s="295">
        <v>100</v>
      </c>
      <c r="D1058" s="296" t="s">
        <v>3256</v>
      </c>
    </row>
    <row r="1059" spans="2:4">
      <c r="B1059" s="294" t="s">
        <v>2558</v>
      </c>
      <c r="C1059" s="295">
        <v>100</v>
      </c>
      <c r="D1059" s="296" t="s">
        <v>2753</v>
      </c>
    </row>
    <row r="1060" spans="2:4">
      <c r="B1060" s="294" t="s">
        <v>2558</v>
      </c>
      <c r="C1060" s="295">
        <v>100</v>
      </c>
      <c r="D1060" s="296" t="s">
        <v>3203</v>
      </c>
    </row>
    <row r="1061" spans="2:4">
      <c r="B1061" s="294" t="s">
        <v>2558</v>
      </c>
      <c r="C1061" s="295">
        <v>100</v>
      </c>
      <c r="D1061" s="296" t="s">
        <v>3296</v>
      </c>
    </row>
    <row r="1062" spans="2:4">
      <c r="B1062" s="294" t="s">
        <v>2558</v>
      </c>
      <c r="C1062" s="295">
        <v>100</v>
      </c>
      <c r="D1062" s="296" t="s">
        <v>2915</v>
      </c>
    </row>
    <row r="1063" spans="2:4">
      <c r="B1063" s="294" t="s">
        <v>2558</v>
      </c>
      <c r="C1063" s="295">
        <v>110</v>
      </c>
      <c r="D1063" s="296" t="s">
        <v>2851</v>
      </c>
    </row>
    <row r="1064" spans="2:4">
      <c r="B1064" s="294" t="s">
        <v>2558</v>
      </c>
      <c r="C1064" s="295">
        <v>122.99</v>
      </c>
      <c r="D1064" s="296" t="s">
        <v>3466</v>
      </c>
    </row>
    <row r="1065" spans="2:4">
      <c r="B1065" s="294" t="s">
        <v>2558</v>
      </c>
      <c r="C1065" s="295">
        <v>150</v>
      </c>
      <c r="D1065" s="296" t="s">
        <v>2815</v>
      </c>
    </row>
    <row r="1066" spans="2:4">
      <c r="B1066" s="294" t="s">
        <v>2558</v>
      </c>
      <c r="C1066" s="295">
        <v>150</v>
      </c>
      <c r="D1066" s="296" t="s">
        <v>3171</v>
      </c>
    </row>
    <row r="1067" spans="2:4">
      <c r="B1067" s="294" t="s">
        <v>2558</v>
      </c>
      <c r="C1067" s="295">
        <v>154.71</v>
      </c>
      <c r="D1067" s="296" t="s">
        <v>3467</v>
      </c>
    </row>
    <row r="1068" spans="2:4">
      <c r="B1068" s="294" t="s">
        <v>2558</v>
      </c>
      <c r="C1068" s="295">
        <v>166.65</v>
      </c>
      <c r="D1068" s="296" t="s">
        <v>3468</v>
      </c>
    </row>
    <row r="1069" spans="2:4">
      <c r="B1069" s="294" t="s">
        <v>2558</v>
      </c>
      <c r="C1069" s="295">
        <v>194</v>
      </c>
      <c r="D1069" s="296" t="s">
        <v>3469</v>
      </c>
    </row>
    <row r="1070" spans="2:4">
      <c r="B1070" s="294" t="s">
        <v>2558</v>
      </c>
      <c r="C1070" s="295">
        <v>199.46</v>
      </c>
      <c r="D1070" s="296" t="s">
        <v>3470</v>
      </c>
    </row>
    <row r="1071" spans="2:4">
      <c r="B1071" s="294" t="s">
        <v>2558</v>
      </c>
      <c r="C1071" s="295">
        <v>200</v>
      </c>
      <c r="D1071" s="296" t="s">
        <v>3008</v>
      </c>
    </row>
    <row r="1072" spans="2:4">
      <c r="B1072" s="294" t="s">
        <v>2558</v>
      </c>
      <c r="C1072" s="295">
        <v>200</v>
      </c>
      <c r="D1072" s="296" t="s">
        <v>3070</v>
      </c>
    </row>
    <row r="1073" spans="2:4">
      <c r="B1073" s="294" t="s">
        <v>2558</v>
      </c>
      <c r="C1073" s="295">
        <v>200</v>
      </c>
      <c r="D1073" s="296" t="s">
        <v>3265</v>
      </c>
    </row>
    <row r="1074" spans="2:4">
      <c r="B1074" s="294" t="s">
        <v>2558</v>
      </c>
      <c r="C1074" s="295">
        <v>220</v>
      </c>
      <c r="D1074" s="296" t="s">
        <v>3013</v>
      </c>
    </row>
    <row r="1075" spans="2:4">
      <c r="B1075" s="294" t="s">
        <v>2558</v>
      </c>
      <c r="C1075" s="295">
        <v>250</v>
      </c>
      <c r="D1075" s="296" t="s">
        <v>3013</v>
      </c>
    </row>
    <row r="1076" spans="2:4" ht="26.25">
      <c r="B1076" s="294" t="s">
        <v>2558</v>
      </c>
      <c r="C1076" s="295">
        <v>250</v>
      </c>
      <c r="D1076" s="296" t="s">
        <v>3071</v>
      </c>
    </row>
    <row r="1077" spans="2:4">
      <c r="B1077" s="294" t="s">
        <v>2558</v>
      </c>
      <c r="C1077" s="295">
        <v>280</v>
      </c>
      <c r="D1077" s="296" t="s">
        <v>2960</v>
      </c>
    </row>
    <row r="1078" spans="2:4">
      <c r="B1078" s="294" t="s">
        <v>2558</v>
      </c>
      <c r="C1078" s="295">
        <v>400</v>
      </c>
      <c r="D1078" s="296" t="s">
        <v>2862</v>
      </c>
    </row>
    <row r="1079" spans="2:4">
      <c r="B1079" s="294" t="s">
        <v>2558</v>
      </c>
      <c r="C1079" s="295">
        <v>455</v>
      </c>
      <c r="D1079" s="296" t="s">
        <v>2879</v>
      </c>
    </row>
    <row r="1080" spans="2:4">
      <c r="B1080" s="294" t="s">
        <v>2558</v>
      </c>
      <c r="C1080" s="295">
        <v>500</v>
      </c>
      <c r="D1080" s="296" t="s">
        <v>2975</v>
      </c>
    </row>
    <row r="1081" spans="2:4">
      <c r="B1081" s="294" t="s">
        <v>2558</v>
      </c>
      <c r="C1081" s="295">
        <v>500</v>
      </c>
      <c r="D1081" s="296" t="s">
        <v>2873</v>
      </c>
    </row>
    <row r="1082" spans="2:4">
      <c r="B1082" s="294" t="s">
        <v>2558</v>
      </c>
      <c r="C1082" s="295">
        <v>500</v>
      </c>
      <c r="D1082" s="296" t="s">
        <v>2778</v>
      </c>
    </row>
    <row r="1083" spans="2:4">
      <c r="B1083" s="294" t="s">
        <v>2558</v>
      </c>
      <c r="C1083" s="295">
        <v>600</v>
      </c>
      <c r="D1083" s="296" t="s">
        <v>2964</v>
      </c>
    </row>
    <row r="1084" spans="2:4">
      <c r="B1084" s="294" t="s">
        <v>2558</v>
      </c>
      <c r="C1084" s="295">
        <v>700</v>
      </c>
      <c r="D1084" s="296" t="s">
        <v>2843</v>
      </c>
    </row>
    <row r="1085" spans="2:4">
      <c r="B1085" s="294" t="s">
        <v>2558</v>
      </c>
      <c r="C1085" s="295">
        <v>742.7</v>
      </c>
      <c r="D1085" s="296" t="s">
        <v>3471</v>
      </c>
    </row>
    <row r="1086" spans="2:4">
      <c r="B1086" s="294" t="s">
        <v>2558</v>
      </c>
      <c r="C1086" s="295">
        <v>867.9</v>
      </c>
      <c r="D1086" s="296" t="s">
        <v>3472</v>
      </c>
    </row>
    <row r="1087" spans="2:4">
      <c r="B1087" s="294" t="s">
        <v>2558</v>
      </c>
      <c r="C1087" s="295">
        <v>1000</v>
      </c>
      <c r="D1087" s="296" t="s">
        <v>3473</v>
      </c>
    </row>
    <row r="1088" spans="2:4">
      <c r="B1088" s="294" t="s">
        <v>2558</v>
      </c>
      <c r="C1088" s="295">
        <v>1000</v>
      </c>
      <c r="D1088" s="296" t="s">
        <v>3474</v>
      </c>
    </row>
    <row r="1089" spans="2:4">
      <c r="B1089" s="294" t="s">
        <v>2558</v>
      </c>
      <c r="C1089" s="295">
        <v>1000</v>
      </c>
      <c r="D1089" s="296" t="s">
        <v>3475</v>
      </c>
    </row>
    <row r="1090" spans="2:4">
      <c r="B1090" s="294" t="s">
        <v>2558</v>
      </c>
      <c r="C1090" s="295">
        <v>1000</v>
      </c>
      <c r="D1090" s="296" t="s">
        <v>3476</v>
      </c>
    </row>
    <row r="1091" spans="2:4" ht="26.25">
      <c r="B1091" s="294" t="s">
        <v>2558</v>
      </c>
      <c r="C1091" s="295">
        <v>1300</v>
      </c>
      <c r="D1091" s="296" t="s">
        <v>3477</v>
      </c>
    </row>
    <row r="1092" spans="2:4">
      <c r="B1092" s="294" t="s">
        <v>2558</v>
      </c>
      <c r="C1092" s="295">
        <v>1500</v>
      </c>
      <c r="D1092" s="296" t="s">
        <v>3182</v>
      </c>
    </row>
    <row r="1093" spans="2:4">
      <c r="B1093" s="294" t="s">
        <v>2558</v>
      </c>
      <c r="C1093" s="295">
        <v>3000</v>
      </c>
      <c r="D1093" s="296" t="s">
        <v>3478</v>
      </c>
    </row>
    <row r="1094" spans="2:4">
      <c r="B1094" s="294" t="s">
        <v>2558</v>
      </c>
      <c r="C1094" s="295">
        <v>3000</v>
      </c>
      <c r="D1094" s="296" t="s">
        <v>3479</v>
      </c>
    </row>
    <row r="1095" spans="2:4">
      <c r="B1095" s="294" t="s">
        <v>2558</v>
      </c>
      <c r="C1095" s="295">
        <v>4181.2299999999996</v>
      </c>
      <c r="D1095" s="296" t="s">
        <v>3480</v>
      </c>
    </row>
    <row r="1096" spans="2:4">
      <c r="B1096" s="294" t="s">
        <v>2558</v>
      </c>
      <c r="C1096" s="295">
        <v>5000</v>
      </c>
      <c r="D1096" s="296" t="s">
        <v>3481</v>
      </c>
    </row>
    <row r="1097" spans="2:4">
      <c r="B1097" s="294" t="s">
        <v>2558</v>
      </c>
      <c r="C1097" s="295">
        <v>5000</v>
      </c>
      <c r="D1097" s="296" t="s">
        <v>3482</v>
      </c>
    </row>
    <row r="1098" spans="2:4">
      <c r="B1098" s="294" t="s">
        <v>2558</v>
      </c>
      <c r="C1098" s="295">
        <v>5000</v>
      </c>
      <c r="D1098" s="296" t="s">
        <v>3483</v>
      </c>
    </row>
    <row r="1099" spans="2:4">
      <c r="B1099" s="294" t="s">
        <v>2558</v>
      </c>
      <c r="C1099" s="295">
        <v>5000</v>
      </c>
      <c r="D1099" s="296" t="s">
        <v>3484</v>
      </c>
    </row>
    <row r="1100" spans="2:4">
      <c r="B1100" s="294" t="s">
        <v>2558</v>
      </c>
      <c r="C1100" s="295">
        <v>5000</v>
      </c>
      <c r="D1100" s="296" t="s">
        <v>3485</v>
      </c>
    </row>
    <row r="1101" spans="2:4">
      <c r="B1101" s="294" t="s">
        <v>2558</v>
      </c>
      <c r="C1101" s="295">
        <v>5000</v>
      </c>
      <c r="D1101" s="296" t="s">
        <v>3139</v>
      </c>
    </row>
    <row r="1102" spans="2:4">
      <c r="B1102" s="294" t="s">
        <v>2558</v>
      </c>
      <c r="C1102" s="295">
        <v>10000</v>
      </c>
      <c r="D1102" s="296" t="s">
        <v>3486</v>
      </c>
    </row>
    <row r="1103" spans="2:4">
      <c r="B1103" s="294" t="s">
        <v>2558</v>
      </c>
      <c r="C1103" s="295">
        <v>16084.7</v>
      </c>
      <c r="D1103" s="296" t="s">
        <v>3721</v>
      </c>
    </row>
    <row r="1104" spans="2:4">
      <c r="B1104" s="294" t="s">
        <v>2557</v>
      </c>
      <c r="C1104" s="295">
        <v>6</v>
      </c>
      <c r="D1104" s="296" t="s">
        <v>3487</v>
      </c>
    </row>
    <row r="1105" spans="2:4">
      <c r="B1105" s="294" t="s">
        <v>2557</v>
      </c>
      <c r="C1105" s="295">
        <v>6</v>
      </c>
      <c r="D1105" s="296" t="s">
        <v>3488</v>
      </c>
    </row>
    <row r="1106" spans="2:4">
      <c r="B1106" s="294" t="s">
        <v>2557</v>
      </c>
      <c r="C1106" s="295">
        <v>24.39</v>
      </c>
      <c r="D1106" s="296" t="s">
        <v>3489</v>
      </c>
    </row>
    <row r="1107" spans="2:4">
      <c r="B1107" s="294" t="s">
        <v>2557</v>
      </c>
      <c r="C1107" s="295">
        <v>25.27</v>
      </c>
      <c r="D1107" s="296" t="s">
        <v>3490</v>
      </c>
    </row>
    <row r="1108" spans="2:4">
      <c r="B1108" s="294" t="s">
        <v>2557</v>
      </c>
      <c r="C1108" s="295">
        <v>27</v>
      </c>
      <c r="D1108" s="296" t="s">
        <v>3491</v>
      </c>
    </row>
    <row r="1109" spans="2:4">
      <c r="B1109" s="294" t="s">
        <v>2557</v>
      </c>
      <c r="C1109" s="295">
        <v>30</v>
      </c>
      <c r="D1109" s="296" t="s">
        <v>3492</v>
      </c>
    </row>
    <row r="1110" spans="2:4">
      <c r="B1110" s="294" t="s">
        <v>2557</v>
      </c>
      <c r="C1110" s="295">
        <v>39</v>
      </c>
      <c r="D1110" s="296" t="s">
        <v>3493</v>
      </c>
    </row>
    <row r="1111" spans="2:4">
      <c r="B1111" s="294" t="s">
        <v>2557</v>
      </c>
      <c r="C1111" s="295">
        <v>50</v>
      </c>
      <c r="D1111" s="296" t="s">
        <v>3256</v>
      </c>
    </row>
    <row r="1112" spans="2:4">
      <c r="B1112" s="294" t="s">
        <v>2557</v>
      </c>
      <c r="C1112" s="295">
        <v>50</v>
      </c>
      <c r="D1112" s="296" t="s">
        <v>3203</v>
      </c>
    </row>
    <row r="1113" spans="2:4">
      <c r="B1113" s="294" t="s">
        <v>2557</v>
      </c>
      <c r="C1113" s="295">
        <v>57.83</v>
      </c>
      <c r="D1113" s="296" t="s">
        <v>3494</v>
      </c>
    </row>
    <row r="1114" spans="2:4">
      <c r="B1114" s="294" t="s">
        <v>2557</v>
      </c>
      <c r="C1114" s="295">
        <v>93.62</v>
      </c>
      <c r="D1114" s="296" t="s">
        <v>3495</v>
      </c>
    </row>
    <row r="1115" spans="2:4">
      <c r="B1115" s="294" t="s">
        <v>2557</v>
      </c>
      <c r="C1115" s="295">
        <v>95</v>
      </c>
      <c r="D1115" s="296" t="s">
        <v>3206</v>
      </c>
    </row>
    <row r="1116" spans="2:4">
      <c r="B1116" s="294" t="s">
        <v>2557</v>
      </c>
      <c r="C1116" s="295">
        <v>100</v>
      </c>
      <c r="D1116" s="296" t="s">
        <v>2861</v>
      </c>
    </row>
    <row r="1117" spans="2:4">
      <c r="B1117" s="294" t="s">
        <v>2557</v>
      </c>
      <c r="C1117" s="295">
        <v>100</v>
      </c>
      <c r="D1117" s="296" t="s">
        <v>2861</v>
      </c>
    </row>
    <row r="1118" spans="2:4">
      <c r="B1118" s="294" t="s">
        <v>2557</v>
      </c>
      <c r="C1118" s="295">
        <v>100</v>
      </c>
      <c r="D1118" s="296" t="s">
        <v>2755</v>
      </c>
    </row>
    <row r="1119" spans="2:4">
      <c r="B1119" s="294" t="s">
        <v>2557</v>
      </c>
      <c r="C1119" s="295">
        <v>100</v>
      </c>
      <c r="D1119" s="296" t="s">
        <v>2753</v>
      </c>
    </row>
    <row r="1120" spans="2:4">
      <c r="B1120" s="294" t="s">
        <v>2557</v>
      </c>
      <c r="C1120" s="295">
        <v>113.92</v>
      </c>
      <c r="D1120" s="296" t="s">
        <v>3496</v>
      </c>
    </row>
    <row r="1121" spans="2:4">
      <c r="B1121" s="294" t="s">
        <v>2557</v>
      </c>
      <c r="C1121" s="295">
        <v>122</v>
      </c>
      <c r="D1121" s="296" t="s">
        <v>3497</v>
      </c>
    </row>
    <row r="1122" spans="2:4">
      <c r="B1122" s="294" t="s">
        <v>2557</v>
      </c>
      <c r="C1122" s="295">
        <v>173.9</v>
      </c>
      <c r="D1122" s="296" t="s">
        <v>3498</v>
      </c>
    </row>
    <row r="1123" spans="2:4">
      <c r="B1123" s="294" t="s">
        <v>2557</v>
      </c>
      <c r="C1123" s="295">
        <v>200</v>
      </c>
      <c r="D1123" s="296" t="s">
        <v>2762</v>
      </c>
    </row>
    <row r="1124" spans="2:4">
      <c r="B1124" s="294" t="s">
        <v>2557</v>
      </c>
      <c r="C1124" s="295">
        <v>200</v>
      </c>
      <c r="D1124" s="296" t="s">
        <v>3265</v>
      </c>
    </row>
    <row r="1125" spans="2:4">
      <c r="B1125" s="294" t="s">
        <v>2557</v>
      </c>
      <c r="C1125" s="295">
        <v>200</v>
      </c>
      <c r="D1125" s="296" t="s">
        <v>2810</v>
      </c>
    </row>
    <row r="1126" spans="2:4">
      <c r="B1126" s="294" t="s">
        <v>2557</v>
      </c>
      <c r="C1126" s="295">
        <v>200</v>
      </c>
      <c r="D1126" s="296" t="s">
        <v>3499</v>
      </c>
    </row>
    <row r="1127" spans="2:4">
      <c r="B1127" s="294" t="s">
        <v>2557</v>
      </c>
      <c r="C1127" s="295">
        <v>220</v>
      </c>
      <c r="D1127" s="296" t="s">
        <v>2960</v>
      </c>
    </row>
    <row r="1128" spans="2:4">
      <c r="B1128" s="294" t="s">
        <v>2557</v>
      </c>
      <c r="C1128" s="295">
        <v>228.3</v>
      </c>
      <c r="D1128" s="296" t="s">
        <v>3500</v>
      </c>
    </row>
    <row r="1129" spans="2:4">
      <c r="B1129" s="294" t="s">
        <v>2557</v>
      </c>
      <c r="C1129" s="295">
        <v>246.38</v>
      </c>
      <c r="D1129" s="296" t="s">
        <v>3501</v>
      </c>
    </row>
    <row r="1130" spans="2:4">
      <c r="B1130" s="294" t="s">
        <v>2557</v>
      </c>
      <c r="C1130" s="295">
        <v>270</v>
      </c>
      <c r="D1130" s="296" t="s">
        <v>3502</v>
      </c>
    </row>
    <row r="1131" spans="2:4">
      <c r="B1131" s="294" t="s">
        <v>2557</v>
      </c>
      <c r="C1131" s="295">
        <v>300</v>
      </c>
      <c r="D1131" s="296" t="s">
        <v>3503</v>
      </c>
    </row>
    <row r="1132" spans="2:4">
      <c r="B1132" s="294" t="s">
        <v>2557</v>
      </c>
      <c r="C1132" s="295">
        <v>300</v>
      </c>
      <c r="D1132" s="296" t="s">
        <v>3504</v>
      </c>
    </row>
    <row r="1133" spans="2:4">
      <c r="B1133" s="294" t="s">
        <v>2557</v>
      </c>
      <c r="C1133" s="295">
        <v>300</v>
      </c>
      <c r="D1133" s="296" t="s">
        <v>3499</v>
      </c>
    </row>
    <row r="1134" spans="2:4">
      <c r="B1134" s="294" t="s">
        <v>2557</v>
      </c>
      <c r="C1134" s="295">
        <v>344</v>
      </c>
      <c r="D1134" s="296" t="s">
        <v>3434</v>
      </c>
    </row>
    <row r="1135" spans="2:4">
      <c r="B1135" s="294" t="s">
        <v>2557</v>
      </c>
      <c r="C1135" s="295">
        <v>400</v>
      </c>
      <c r="D1135" s="296" t="s">
        <v>2879</v>
      </c>
    </row>
    <row r="1136" spans="2:4">
      <c r="B1136" s="294" t="s">
        <v>2557</v>
      </c>
      <c r="C1136" s="295">
        <v>411.83</v>
      </c>
      <c r="D1136" s="296" t="s">
        <v>3505</v>
      </c>
    </row>
    <row r="1137" spans="2:4">
      <c r="B1137" s="294" t="s">
        <v>2557</v>
      </c>
      <c r="C1137" s="295">
        <v>437.22</v>
      </c>
      <c r="D1137" s="296" t="s">
        <v>3506</v>
      </c>
    </row>
    <row r="1138" spans="2:4">
      <c r="B1138" s="294" t="s">
        <v>2557</v>
      </c>
      <c r="C1138" s="295">
        <v>455</v>
      </c>
      <c r="D1138" s="296" t="s">
        <v>2778</v>
      </c>
    </row>
    <row r="1139" spans="2:4">
      <c r="B1139" s="294" t="s">
        <v>2557</v>
      </c>
      <c r="C1139" s="295">
        <v>500</v>
      </c>
      <c r="D1139" s="296" t="s">
        <v>3507</v>
      </c>
    </row>
    <row r="1140" spans="2:4">
      <c r="B1140" s="294" t="s">
        <v>2557</v>
      </c>
      <c r="C1140" s="295">
        <v>500</v>
      </c>
      <c r="D1140" s="296" t="s">
        <v>3508</v>
      </c>
    </row>
    <row r="1141" spans="2:4">
      <c r="B1141" s="294" t="s">
        <v>2557</v>
      </c>
      <c r="C1141" s="295">
        <v>550.78</v>
      </c>
      <c r="D1141" s="296" t="s">
        <v>3509</v>
      </c>
    </row>
    <row r="1142" spans="2:4">
      <c r="B1142" s="294" t="s">
        <v>2557</v>
      </c>
      <c r="C1142" s="295">
        <v>863.41</v>
      </c>
      <c r="D1142" s="296" t="s">
        <v>3510</v>
      </c>
    </row>
    <row r="1143" spans="2:4">
      <c r="B1143" s="294" t="s">
        <v>2557</v>
      </c>
      <c r="C1143" s="295">
        <v>1000</v>
      </c>
      <c r="D1143" s="296" t="s">
        <v>3511</v>
      </c>
    </row>
    <row r="1144" spans="2:4">
      <c r="B1144" s="294" t="s">
        <v>2557</v>
      </c>
      <c r="C1144" s="295">
        <v>1000</v>
      </c>
      <c r="D1144" s="296" t="s">
        <v>3512</v>
      </c>
    </row>
    <row r="1145" spans="2:4">
      <c r="B1145" s="294" t="s">
        <v>2557</v>
      </c>
      <c r="C1145" s="295">
        <v>1000</v>
      </c>
      <c r="D1145" s="296" t="s">
        <v>3041</v>
      </c>
    </row>
    <row r="1146" spans="2:4">
      <c r="B1146" s="294" t="s">
        <v>2557</v>
      </c>
      <c r="C1146" s="295">
        <v>1000</v>
      </c>
      <c r="D1146" s="296" t="s">
        <v>3513</v>
      </c>
    </row>
    <row r="1147" spans="2:4">
      <c r="B1147" s="294" t="s">
        <v>2557</v>
      </c>
      <c r="C1147" s="295">
        <v>1000</v>
      </c>
      <c r="D1147" s="296" t="s">
        <v>2821</v>
      </c>
    </row>
    <row r="1148" spans="2:4">
      <c r="B1148" s="294" t="s">
        <v>2557</v>
      </c>
      <c r="C1148" s="295">
        <v>1000</v>
      </c>
      <c r="D1148" s="296" t="s">
        <v>2843</v>
      </c>
    </row>
    <row r="1149" spans="2:4">
      <c r="B1149" s="294" t="s">
        <v>2557</v>
      </c>
      <c r="C1149" s="295">
        <v>1000</v>
      </c>
      <c r="D1149" s="296" t="s">
        <v>3514</v>
      </c>
    </row>
    <row r="1150" spans="2:4">
      <c r="B1150" s="294" t="s">
        <v>2557</v>
      </c>
      <c r="C1150" s="295">
        <v>1000</v>
      </c>
      <c r="D1150" s="296" t="s">
        <v>2891</v>
      </c>
    </row>
    <row r="1151" spans="2:4">
      <c r="B1151" s="294" t="s">
        <v>2557</v>
      </c>
      <c r="C1151" s="295">
        <v>1183.83</v>
      </c>
      <c r="D1151" s="296" t="s">
        <v>3515</v>
      </c>
    </row>
    <row r="1152" spans="2:4">
      <c r="B1152" s="294" t="s">
        <v>2557</v>
      </c>
      <c r="C1152" s="295">
        <v>1755.27</v>
      </c>
      <c r="D1152" s="296" t="s">
        <v>3721</v>
      </c>
    </row>
    <row r="1153" spans="2:4">
      <c r="B1153" s="294" t="s">
        <v>2557</v>
      </c>
      <c r="C1153" s="295">
        <v>2000</v>
      </c>
      <c r="D1153" s="296" t="s">
        <v>3313</v>
      </c>
    </row>
    <row r="1154" spans="2:4">
      <c r="B1154" s="294" t="s">
        <v>2557</v>
      </c>
      <c r="C1154" s="295">
        <v>2000</v>
      </c>
      <c r="D1154" s="296" t="s">
        <v>3516</v>
      </c>
    </row>
    <row r="1155" spans="2:4">
      <c r="B1155" s="294" t="s">
        <v>2557</v>
      </c>
      <c r="C1155" s="295">
        <v>2500</v>
      </c>
      <c r="D1155" s="296" t="s">
        <v>3517</v>
      </c>
    </row>
    <row r="1156" spans="2:4">
      <c r="B1156" s="294" t="s">
        <v>2557</v>
      </c>
      <c r="C1156" s="295">
        <v>3569.59</v>
      </c>
      <c r="D1156" s="296" t="s">
        <v>3518</v>
      </c>
    </row>
    <row r="1157" spans="2:4">
      <c r="B1157" s="294" t="s">
        <v>2557</v>
      </c>
      <c r="C1157" s="295">
        <v>5000</v>
      </c>
      <c r="D1157" s="296" t="s">
        <v>3519</v>
      </c>
    </row>
    <row r="1158" spans="2:4">
      <c r="B1158" s="294" t="s">
        <v>2557</v>
      </c>
      <c r="C1158" s="295">
        <v>5000</v>
      </c>
      <c r="D1158" s="296" t="s">
        <v>3520</v>
      </c>
    </row>
    <row r="1159" spans="2:4">
      <c r="B1159" s="294" t="s">
        <v>2557</v>
      </c>
      <c r="C1159" s="295">
        <v>5000</v>
      </c>
      <c r="D1159" s="296" t="s">
        <v>2904</v>
      </c>
    </row>
    <row r="1160" spans="2:4">
      <c r="B1160" s="294" t="s">
        <v>2557</v>
      </c>
      <c r="C1160" s="295">
        <v>9842.48</v>
      </c>
      <c r="D1160" s="296" t="s">
        <v>3521</v>
      </c>
    </row>
    <row r="1161" spans="2:4">
      <c r="B1161" s="294" t="s">
        <v>2557</v>
      </c>
      <c r="C1161" s="295">
        <v>10000</v>
      </c>
      <c r="D1161" s="296" t="s">
        <v>3522</v>
      </c>
    </row>
    <row r="1162" spans="2:4">
      <c r="B1162" s="294" t="s">
        <v>2557</v>
      </c>
      <c r="C1162" s="295">
        <v>10000</v>
      </c>
      <c r="D1162" s="296" t="s">
        <v>2937</v>
      </c>
    </row>
    <row r="1163" spans="2:4">
      <c r="B1163" s="294" t="s">
        <v>2556</v>
      </c>
      <c r="C1163" s="295">
        <v>0.46</v>
      </c>
      <c r="D1163" s="296" t="s">
        <v>3523</v>
      </c>
    </row>
    <row r="1164" spans="2:4">
      <c r="B1164" s="294" t="s">
        <v>2556</v>
      </c>
      <c r="C1164" s="295">
        <v>6</v>
      </c>
      <c r="D1164" s="296" t="s">
        <v>3524</v>
      </c>
    </row>
    <row r="1165" spans="2:4">
      <c r="B1165" s="294" t="s">
        <v>2556</v>
      </c>
      <c r="C1165" s="295">
        <v>6</v>
      </c>
      <c r="D1165" s="296" t="s">
        <v>3324</v>
      </c>
    </row>
    <row r="1166" spans="2:4">
      <c r="B1166" s="294" t="s">
        <v>2556</v>
      </c>
      <c r="C1166" s="295">
        <v>7.42</v>
      </c>
      <c r="D1166" s="296" t="s">
        <v>3525</v>
      </c>
    </row>
    <row r="1167" spans="2:4">
      <c r="B1167" s="294" t="s">
        <v>2556</v>
      </c>
      <c r="C1167" s="295">
        <v>11.56</v>
      </c>
      <c r="D1167" s="296" t="s">
        <v>3526</v>
      </c>
    </row>
    <row r="1168" spans="2:4">
      <c r="B1168" s="294" t="s">
        <v>2556</v>
      </c>
      <c r="C1168" s="295">
        <v>25</v>
      </c>
      <c r="D1168" s="296" t="s">
        <v>3061</v>
      </c>
    </row>
    <row r="1169" spans="2:4">
      <c r="B1169" s="294" t="s">
        <v>2556</v>
      </c>
      <c r="C1169" s="295">
        <v>36</v>
      </c>
      <c r="D1169" s="296" t="s">
        <v>2851</v>
      </c>
    </row>
    <row r="1170" spans="2:4">
      <c r="B1170" s="294" t="s">
        <v>2556</v>
      </c>
      <c r="C1170" s="295">
        <v>49.67</v>
      </c>
      <c r="D1170" s="296" t="s">
        <v>3527</v>
      </c>
    </row>
    <row r="1171" spans="2:4">
      <c r="B1171" s="294" t="s">
        <v>2556</v>
      </c>
      <c r="C1171" s="295">
        <v>50</v>
      </c>
      <c r="D1171" s="296" t="s">
        <v>3296</v>
      </c>
    </row>
    <row r="1172" spans="2:4">
      <c r="B1172" s="294" t="s">
        <v>2556</v>
      </c>
      <c r="C1172" s="295">
        <v>77.72</v>
      </c>
      <c r="D1172" s="296" t="s">
        <v>3528</v>
      </c>
    </row>
    <row r="1173" spans="2:4">
      <c r="B1173" s="294" t="s">
        <v>2556</v>
      </c>
      <c r="C1173" s="295">
        <v>86.53</v>
      </c>
      <c r="D1173" s="296" t="s">
        <v>3529</v>
      </c>
    </row>
    <row r="1174" spans="2:4">
      <c r="B1174" s="294" t="s">
        <v>2556</v>
      </c>
      <c r="C1174" s="295">
        <v>93.25</v>
      </c>
      <c r="D1174" s="296" t="s">
        <v>3530</v>
      </c>
    </row>
    <row r="1175" spans="2:4">
      <c r="B1175" s="294" t="s">
        <v>2556</v>
      </c>
      <c r="C1175" s="295">
        <v>100</v>
      </c>
      <c r="D1175" s="296" t="s">
        <v>3292</v>
      </c>
    </row>
    <row r="1176" spans="2:4">
      <c r="B1176" s="294" t="s">
        <v>2556</v>
      </c>
      <c r="C1176" s="295">
        <v>100</v>
      </c>
      <c r="D1176" s="296" t="s">
        <v>3252</v>
      </c>
    </row>
    <row r="1177" spans="2:4">
      <c r="B1177" s="294" t="s">
        <v>2556</v>
      </c>
      <c r="C1177" s="295">
        <v>100</v>
      </c>
      <c r="D1177" s="296" t="s">
        <v>2858</v>
      </c>
    </row>
    <row r="1178" spans="2:4">
      <c r="B1178" s="294" t="s">
        <v>2556</v>
      </c>
      <c r="C1178" s="295">
        <v>100</v>
      </c>
      <c r="D1178" s="296" t="s">
        <v>2857</v>
      </c>
    </row>
    <row r="1179" spans="2:4">
      <c r="B1179" s="294" t="s">
        <v>2556</v>
      </c>
      <c r="C1179" s="295">
        <v>100</v>
      </c>
      <c r="D1179" s="296" t="s">
        <v>2857</v>
      </c>
    </row>
    <row r="1180" spans="2:4">
      <c r="B1180" s="294" t="s">
        <v>2556</v>
      </c>
      <c r="C1180" s="295">
        <v>100</v>
      </c>
      <c r="D1180" s="296" t="s">
        <v>3034</v>
      </c>
    </row>
    <row r="1181" spans="2:4">
      <c r="B1181" s="294" t="s">
        <v>2556</v>
      </c>
      <c r="C1181" s="295">
        <v>100</v>
      </c>
      <c r="D1181" s="296" t="s">
        <v>2859</v>
      </c>
    </row>
    <row r="1182" spans="2:4">
      <c r="B1182" s="294" t="s">
        <v>2556</v>
      </c>
      <c r="C1182" s="295">
        <v>100</v>
      </c>
      <c r="D1182" s="296" t="s">
        <v>3171</v>
      </c>
    </row>
    <row r="1183" spans="2:4">
      <c r="B1183" s="294" t="s">
        <v>2556</v>
      </c>
      <c r="C1183" s="295">
        <v>100.02</v>
      </c>
      <c r="D1183" s="296" t="s">
        <v>3531</v>
      </c>
    </row>
    <row r="1184" spans="2:4">
      <c r="B1184" s="294" t="s">
        <v>2556</v>
      </c>
      <c r="C1184" s="295">
        <v>102</v>
      </c>
      <c r="D1184" s="296" t="s">
        <v>3206</v>
      </c>
    </row>
    <row r="1185" spans="2:4">
      <c r="B1185" s="294" t="s">
        <v>2556</v>
      </c>
      <c r="C1185" s="295">
        <v>103.24</v>
      </c>
      <c r="D1185" s="296" t="s">
        <v>3532</v>
      </c>
    </row>
    <row r="1186" spans="2:4">
      <c r="B1186" s="294" t="s">
        <v>2556</v>
      </c>
      <c r="C1186" s="295">
        <v>109.38</v>
      </c>
      <c r="D1186" s="296" t="s">
        <v>3533</v>
      </c>
    </row>
    <row r="1187" spans="2:4">
      <c r="B1187" s="294" t="s">
        <v>2556</v>
      </c>
      <c r="C1187" s="295">
        <v>110</v>
      </c>
      <c r="D1187" s="296" t="s">
        <v>2813</v>
      </c>
    </row>
    <row r="1188" spans="2:4">
      <c r="B1188" s="294" t="s">
        <v>2556</v>
      </c>
      <c r="C1188" s="295">
        <v>110</v>
      </c>
      <c r="D1188" s="296" t="s">
        <v>2808</v>
      </c>
    </row>
    <row r="1189" spans="2:4">
      <c r="B1189" s="294" t="s">
        <v>2556</v>
      </c>
      <c r="C1189" s="295">
        <v>113</v>
      </c>
      <c r="D1189" s="296" t="s">
        <v>2760</v>
      </c>
    </row>
    <row r="1190" spans="2:4">
      <c r="B1190" s="294" t="s">
        <v>2556</v>
      </c>
      <c r="C1190" s="295">
        <v>123</v>
      </c>
      <c r="D1190" s="296" t="s">
        <v>2915</v>
      </c>
    </row>
    <row r="1191" spans="2:4">
      <c r="B1191" s="294" t="s">
        <v>2556</v>
      </c>
      <c r="C1191" s="295">
        <v>126.22</v>
      </c>
      <c r="D1191" s="296" t="s">
        <v>3534</v>
      </c>
    </row>
    <row r="1192" spans="2:4">
      <c r="B1192" s="294" t="s">
        <v>2556</v>
      </c>
      <c r="C1192" s="295">
        <v>150</v>
      </c>
      <c r="D1192" s="296" t="s">
        <v>2815</v>
      </c>
    </row>
    <row r="1193" spans="2:4">
      <c r="B1193" s="294" t="s">
        <v>2556</v>
      </c>
      <c r="C1193" s="295">
        <v>161.47</v>
      </c>
      <c r="D1193" s="296" t="s">
        <v>3535</v>
      </c>
    </row>
    <row r="1194" spans="2:4">
      <c r="B1194" s="294" t="s">
        <v>2556</v>
      </c>
      <c r="C1194" s="295">
        <v>177.45</v>
      </c>
      <c r="D1194" s="296" t="s">
        <v>3536</v>
      </c>
    </row>
    <row r="1195" spans="2:4">
      <c r="B1195" s="294" t="s">
        <v>2556</v>
      </c>
      <c r="C1195" s="295">
        <v>194.12</v>
      </c>
      <c r="D1195" s="296" t="s">
        <v>3537</v>
      </c>
    </row>
    <row r="1196" spans="2:4">
      <c r="B1196" s="294" t="s">
        <v>2556</v>
      </c>
      <c r="C1196" s="295">
        <v>200</v>
      </c>
      <c r="D1196" s="296" t="s">
        <v>3538</v>
      </c>
    </row>
    <row r="1197" spans="2:4">
      <c r="B1197" s="294" t="s">
        <v>2556</v>
      </c>
      <c r="C1197" s="295">
        <v>200</v>
      </c>
      <c r="D1197" s="296" t="s">
        <v>2772</v>
      </c>
    </row>
    <row r="1198" spans="2:4">
      <c r="B1198" s="294" t="s">
        <v>2556</v>
      </c>
      <c r="C1198" s="295">
        <v>200</v>
      </c>
      <c r="D1198" s="296" t="s">
        <v>2764</v>
      </c>
    </row>
    <row r="1199" spans="2:4">
      <c r="B1199" s="294" t="s">
        <v>2556</v>
      </c>
      <c r="C1199" s="295">
        <v>229.61</v>
      </c>
      <c r="D1199" s="296" t="s">
        <v>3539</v>
      </c>
    </row>
    <row r="1200" spans="2:4">
      <c r="B1200" s="294" t="s">
        <v>2556</v>
      </c>
      <c r="C1200" s="295">
        <v>240.37</v>
      </c>
      <c r="D1200" s="296" t="s">
        <v>3540</v>
      </c>
    </row>
    <row r="1201" spans="2:4">
      <c r="B1201" s="294" t="s">
        <v>2556</v>
      </c>
      <c r="C1201" s="295">
        <v>249.06</v>
      </c>
      <c r="D1201" s="296" t="s">
        <v>3541</v>
      </c>
    </row>
    <row r="1202" spans="2:4">
      <c r="B1202" s="294" t="s">
        <v>2556</v>
      </c>
      <c r="C1202" s="295">
        <v>250</v>
      </c>
      <c r="D1202" s="296" t="s">
        <v>3306</v>
      </c>
    </row>
    <row r="1203" spans="2:4">
      <c r="B1203" s="294" t="s">
        <v>2556</v>
      </c>
      <c r="C1203" s="295">
        <v>250</v>
      </c>
      <c r="D1203" s="296" t="s">
        <v>3178</v>
      </c>
    </row>
    <row r="1204" spans="2:4">
      <c r="B1204" s="294" t="s">
        <v>2556</v>
      </c>
      <c r="C1204" s="295">
        <v>300</v>
      </c>
      <c r="D1204" s="296" t="s">
        <v>3542</v>
      </c>
    </row>
    <row r="1205" spans="2:4">
      <c r="B1205" s="294" t="s">
        <v>2556</v>
      </c>
      <c r="C1205" s="295">
        <v>325.58</v>
      </c>
      <c r="D1205" s="296" t="s">
        <v>3543</v>
      </c>
    </row>
    <row r="1206" spans="2:4">
      <c r="B1206" s="294" t="s">
        <v>2556</v>
      </c>
      <c r="C1206" s="295">
        <v>399.86</v>
      </c>
      <c r="D1206" s="296" t="s">
        <v>3544</v>
      </c>
    </row>
    <row r="1207" spans="2:4">
      <c r="B1207" s="294" t="s">
        <v>2556</v>
      </c>
      <c r="C1207" s="295">
        <v>400</v>
      </c>
      <c r="D1207" s="296" t="s">
        <v>3545</v>
      </c>
    </row>
    <row r="1208" spans="2:4">
      <c r="B1208" s="294" t="s">
        <v>2556</v>
      </c>
      <c r="C1208" s="295">
        <v>432.89</v>
      </c>
      <c r="D1208" s="296" t="s">
        <v>3546</v>
      </c>
    </row>
    <row r="1209" spans="2:4">
      <c r="B1209" s="294" t="s">
        <v>2556</v>
      </c>
      <c r="C1209" s="295">
        <v>473.1</v>
      </c>
      <c r="D1209" s="296" t="s">
        <v>3547</v>
      </c>
    </row>
    <row r="1210" spans="2:4">
      <c r="B1210" s="294" t="s">
        <v>2556</v>
      </c>
      <c r="C1210" s="295">
        <v>500</v>
      </c>
      <c r="D1210" s="296" t="s">
        <v>2825</v>
      </c>
    </row>
    <row r="1211" spans="2:4">
      <c r="B1211" s="294" t="s">
        <v>2556</v>
      </c>
      <c r="C1211" s="295">
        <v>500</v>
      </c>
      <c r="D1211" s="296" t="s">
        <v>3548</v>
      </c>
    </row>
    <row r="1212" spans="2:4">
      <c r="B1212" s="294" t="s">
        <v>2556</v>
      </c>
      <c r="C1212" s="295">
        <v>500</v>
      </c>
      <c r="D1212" s="296" t="s">
        <v>2775</v>
      </c>
    </row>
    <row r="1213" spans="2:4">
      <c r="B1213" s="294" t="s">
        <v>2556</v>
      </c>
      <c r="C1213" s="295">
        <v>500</v>
      </c>
      <c r="D1213" s="296" t="s">
        <v>2778</v>
      </c>
    </row>
    <row r="1214" spans="2:4">
      <c r="B1214" s="294" t="s">
        <v>2556</v>
      </c>
      <c r="C1214" s="295">
        <v>500</v>
      </c>
      <c r="D1214" s="296" t="s">
        <v>3549</v>
      </c>
    </row>
    <row r="1215" spans="2:4">
      <c r="B1215" s="294" t="s">
        <v>2556</v>
      </c>
      <c r="C1215" s="295">
        <v>545</v>
      </c>
      <c r="D1215" s="296" t="s">
        <v>2879</v>
      </c>
    </row>
    <row r="1216" spans="2:4">
      <c r="B1216" s="294" t="s">
        <v>2556</v>
      </c>
      <c r="C1216" s="295">
        <v>550</v>
      </c>
      <c r="D1216" s="296" t="s">
        <v>3550</v>
      </c>
    </row>
    <row r="1217" spans="2:4">
      <c r="B1217" s="294" t="s">
        <v>2556</v>
      </c>
      <c r="C1217" s="295">
        <v>662.02</v>
      </c>
      <c r="D1217" s="296" t="s">
        <v>3551</v>
      </c>
    </row>
    <row r="1218" spans="2:4">
      <c r="B1218" s="294" t="s">
        <v>2556</v>
      </c>
      <c r="C1218" s="295">
        <v>1000</v>
      </c>
      <c r="D1218" s="296" t="s">
        <v>3127</v>
      </c>
    </row>
    <row r="1219" spans="2:4">
      <c r="B1219" s="294" t="s">
        <v>2556</v>
      </c>
      <c r="C1219" s="295">
        <v>1000</v>
      </c>
      <c r="D1219" s="296" t="s">
        <v>3128</v>
      </c>
    </row>
    <row r="1220" spans="2:4">
      <c r="B1220" s="294" t="s">
        <v>2556</v>
      </c>
      <c r="C1220" s="295">
        <v>1000</v>
      </c>
      <c r="D1220" s="296" t="s">
        <v>3552</v>
      </c>
    </row>
    <row r="1221" spans="2:4">
      <c r="B1221" s="294" t="s">
        <v>2556</v>
      </c>
      <c r="C1221" s="295">
        <v>1000</v>
      </c>
      <c r="D1221" s="296" t="s">
        <v>3553</v>
      </c>
    </row>
    <row r="1222" spans="2:4">
      <c r="B1222" s="294" t="s">
        <v>2556</v>
      </c>
      <c r="C1222" s="295">
        <v>1000</v>
      </c>
      <c r="D1222" s="296" t="s">
        <v>2843</v>
      </c>
    </row>
    <row r="1223" spans="2:4">
      <c r="B1223" s="294" t="s">
        <v>2556</v>
      </c>
      <c r="C1223" s="295">
        <v>1000</v>
      </c>
      <c r="D1223" s="296" t="s">
        <v>3554</v>
      </c>
    </row>
    <row r="1224" spans="2:4">
      <c r="B1224" s="294" t="s">
        <v>2556</v>
      </c>
      <c r="C1224" s="295">
        <v>1000</v>
      </c>
      <c r="D1224" s="296" t="s">
        <v>2972</v>
      </c>
    </row>
    <row r="1225" spans="2:4">
      <c r="B1225" s="294" t="s">
        <v>2556</v>
      </c>
      <c r="C1225" s="295">
        <v>1000</v>
      </c>
      <c r="D1225" s="296" t="s">
        <v>3018</v>
      </c>
    </row>
    <row r="1226" spans="2:4">
      <c r="B1226" s="294" t="s">
        <v>2556</v>
      </c>
      <c r="C1226" s="295">
        <v>1000</v>
      </c>
      <c r="D1226" s="296" t="s">
        <v>3555</v>
      </c>
    </row>
    <row r="1227" spans="2:4">
      <c r="B1227" s="294" t="s">
        <v>2556</v>
      </c>
      <c r="C1227" s="295">
        <v>2000</v>
      </c>
      <c r="D1227" s="296" t="s">
        <v>2837</v>
      </c>
    </row>
    <row r="1228" spans="2:4">
      <c r="B1228" s="294" t="s">
        <v>2556</v>
      </c>
      <c r="C1228" s="295">
        <v>2000</v>
      </c>
      <c r="D1228" s="296" t="s">
        <v>3556</v>
      </c>
    </row>
    <row r="1229" spans="2:4">
      <c r="B1229" s="294" t="s">
        <v>2556</v>
      </c>
      <c r="C1229" s="295">
        <v>2000</v>
      </c>
      <c r="D1229" s="296" t="s">
        <v>3557</v>
      </c>
    </row>
    <row r="1230" spans="2:4">
      <c r="B1230" s="294" t="s">
        <v>2556</v>
      </c>
      <c r="C1230" s="295">
        <v>2269.7399999999998</v>
      </c>
      <c r="D1230" s="296" t="s">
        <v>3558</v>
      </c>
    </row>
    <row r="1231" spans="2:4">
      <c r="B1231" s="294" t="s">
        <v>2556</v>
      </c>
      <c r="C1231" s="295">
        <v>2500</v>
      </c>
      <c r="D1231" s="296" t="s">
        <v>3559</v>
      </c>
    </row>
    <row r="1232" spans="2:4">
      <c r="B1232" s="294" t="s">
        <v>2556</v>
      </c>
      <c r="C1232" s="295">
        <v>5000</v>
      </c>
      <c r="D1232" s="296" t="s">
        <v>3560</v>
      </c>
    </row>
    <row r="1233" spans="2:4">
      <c r="B1233" s="294" t="s">
        <v>2556</v>
      </c>
      <c r="C1233" s="295">
        <v>5000</v>
      </c>
      <c r="D1233" s="296" t="s">
        <v>3561</v>
      </c>
    </row>
    <row r="1234" spans="2:4">
      <c r="B1234" s="294" t="s">
        <v>2556</v>
      </c>
      <c r="C1234" s="295">
        <v>7000</v>
      </c>
      <c r="D1234" s="296" t="s">
        <v>3562</v>
      </c>
    </row>
    <row r="1235" spans="2:4">
      <c r="B1235" s="294" t="s">
        <v>2556</v>
      </c>
      <c r="C1235" s="295">
        <v>7797</v>
      </c>
      <c r="D1235" s="296" t="s">
        <v>3721</v>
      </c>
    </row>
    <row r="1236" spans="2:4">
      <c r="B1236" s="294" t="s">
        <v>2556</v>
      </c>
      <c r="C1236" s="295">
        <v>10000</v>
      </c>
      <c r="D1236" s="296" t="s">
        <v>3563</v>
      </c>
    </row>
    <row r="1237" spans="2:4">
      <c r="B1237" s="294" t="s">
        <v>2556</v>
      </c>
      <c r="C1237" s="295">
        <v>10000</v>
      </c>
      <c r="D1237" s="296" t="s">
        <v>3564</v>
      </c>
    </row>
    <row r="1238" spans="2:4">
      <c r="B1238" s="294" t="s">
        <v>2556</v>
      </c>
      <c r="C1238" s="295">
        <v>30000</v>
      </c>
      <c r="D1238" s="296" t="s">
        <v>3144</v>
      </c>
    </row>
    <row r="1239" spans="2:4">
      <c r="B1239" s="294" t="s">
        <v>2555</v>
      </c>
      <c r="C1239" s="295">
        <v>0.55000000000000004</v>
      </c>
      <c r="D1239" s="296" t="s">
        <v>3565</v>
      </c>
    </row>
    <row r="1240" spans="2:4">
      <c r="B1240" s="294" t="s">
        <v>2555</v>
      </c>
      <c r="C1240" s="295">
        <v>0.85</v>
      </c>
      <c r="D1240" s="296" t="s">
        <v>3566</v>
      </c>
    </row>
    <row r="1241" spans="2:4">
      <c r="B1241" s="294" t="s">
        <v>2555</v>
      </c>
      <c r="C1241" s="295">
        <v>1.61</v>
      </c>
      <c r="D1241" s="296" t="s">
        <v>3567</v>
      </c>
    </row>
    <row r="1242" spans="2:4">
      <c r="B1242" s="294" t="s">
        <v>2555</v>
      </c>
      <c r="C1242" s="295">
        <v>6</v>
      </c>
      <c r="D1242" s="296" t="s">
        <v>3568</v>
      </c>
    </row>
    <row r="1243" spans="2:4">
      <c r="B1243" s="294" t="s">
        <v>2555</v>
      </c>
      <c r="C1243" s="295">
        <v>6.23</v>
      </c>
      <c r="D1243" s="296" t="s">
        <v>3569</v>
      </c>
    </row>
    <row r="1244" spans="2:4">
      <c r="B1244" s="294" t="s">
        <v>2555</v>
      </c>
      <c r="C1244" s="295">
        <v>10.53</v>
      </c>
      <c r="D1244" s="296" t="s">
        <v>3570</v>
      </c>
    </row>
    <row r="1245" spans="2:4">
      <c r="B1245" s="294" t="s">
        <v>2555</v>
      </c>
      <c r="C1245" s="295">
        <v>13.46</v>
      </c>
      <c r="D1245" s="296" t="s">
        <v>3571</v>
      </c>
    </row>
    <row r="1246" spans="2:4">
      <c r="B1246" s="294" t="s">
        <v>2555</v>
      </c>
      <c r="C1246" s="295">
        <v>30</v>
      </c>
      <c r="D1246" s="296" t="s">
        <v>3572</v>
      </c>
    </row>
    <row r="1247" spans="2:4">
      <c r="B1247" s="294" t="s">
        <v>2555</v>
      </c>
      <c r="C1247" s="295">
        <v>40</v>
      </c>
      <c r="D1247" s="296" t="s">
        <v>2851</v>
      </c>
    </row>
    <row r="1248" spans="2:4">
      <c r="B1248" s="294" t="s">
        <v>2555</v>
      </c>
      <c r="C1248" s="295">
        <v>50</v>
      </c>
      <c r="D1248" s="296" t="s">
        <v>3252</v>
      </c>
    </row>
    <row r="1249" spans="2:4">
      <c r="B1249" s="294" t="s">
        <v>2555</v>
      </c>
      <c r="C1249" s="295">
        <v>65</v>
      </c>
      <c r="D1249" s="296" t="s">
        <v>2851</v>
      </c>
    </row>
    <row r="1250" spans="2:4">
      <c r="B1250" s="294" t="s">
        <v>2555</v>
      </c>
      <c r="C1250" s="295">
        <v>86.07</v>
      </c>
      <c r="D1250" s="296" t="s">
        <v>3573</v>
      </c>
    </row>
    <row r="1251" spans="2:4">
      <c r="B1251" s="294" t="s">
        <v>2555</v>
      </c>
      <c r="C1251" s="295">
        <v>89</v>
      </c>
      <c r="D1251" s="296" t="s">
        <v>3206</v>
      </c>
    </row>
    <row r="1252" spans="2:4">
      <c r="B1252" s="294" t="s">
        <v>2555</v>
      </c>
      <c r="C1252" s="295">
        <v>100</v>
      </c>
      <c r="D1252" s="296" t="s">
        <v>2861</v>
      </c>
    </row>
    <row r="1253" spans="2:4">
      <c r="B1253" s="294" t="s">
        <v>2555</v>
      </c>
      <c r="C1253" s="295">
        <v>100</v>
      </c>
      <c r="D1253" s="296" t="s">
        <v>3574</v>
      </c>
    </row>
    <row r="1254" spans="2:4">
      <c r="B1254" s="294" t="s">
        <v>2555</v>
      </c>
      <c r="C1254" s="295">
        <v>100</v>
      </c>
      <c r="D1254" s="296" t="s">
        <v>2857</v>
      </c>
    </row>
    <row r="1255" spans="2:4">
      <c r="B1255" s="294" t="s">
        <v>2555</v>
      </c>
      <c r="C1255" s="295">
        <v>100</v>
      </c>
      <c r="D1255" s="296" t="s">
        <v>2857</v>
      </c>
    </row>
    <row r="1256" spans="2:4">
      <c r="B1256" s="294" t="s">
        <v>2555</v>
      </c>
      <c r="C1256" s="295">
        <v>100</v>
      </c>
      <c r="D1256" s="296" t="s">
        <v>3034</v>
      </c>
    </row>
    <row r="1257" spans="2:4">
      <c r="B1257" s="294" t="s">
        <v>2555</v>
      </c>
      <c r="C1257" s="295">
        <v>100</v>
      </c>
      <c r="D1257" s="296" t="s">
        <v>2858</v>
      </c>
    </row>
    <row r="1258" spans="2:4">
      <c r="B1258" s="294" t="s">
        <v>2555</v>
      </c>
      <c r="C1258" s="295">
        <v>100</v>
      </c>
      <c r="D1258" s="296" t="s">
        <v>3035</v>
      </c>
    </row>
    <row r="1259" spans="2:4">
      <c r="B1259" s="294" t="s">
        <v>2555</v>
      </c>
      <c r="C1259" s="295">
        <v>100</v>
      </c>
      <c r="D1259" s="296" t="s">
        <v>3036</v>
      </c>
    </row>
    <row r="1260" spans="2:4">
      <c r="B1260" s="294" t="s">
        <v>2555</v>
      </c>
      <c r="C1260" s="295">
        <v>100</v>
      </c>
      <c r="D1260" s="296" t="s">
        <v>2859</v>
      </c>
    </row>
    <row r="1261" spans="2:4">
      <c r="B1261" s="294" t="s">
        <v>2555</v>
      </c>
      <c r="C1261" s="295">
        <v>100</v>
      </c>
      <c r="D1261" s="296" t="s">
        <v>2861</v>
      </c>
    </row>
    <row r="1262" spans="2:4">
      <c r="B1262" s="294" t="s">
        <v>2555</v>
      </c>
      <c r="C1262" s="295">
        <v>100</v>
      </c>
      <c r="D1262" s="296" t="s">
        <v>3575</v>
      </c>
    </row>
    <row r="1263" spans="2:4">
      <c r="B1263" s="294" t="s">
        <v>2555</v>
      </c>
      <c r="C1263" s="295">
        <v>100</v>
      </c>
      <c r="D1263" s="296" t="s">
        <v>3576</v>
      </c>
    </row>
    <row r="1264" spans="2:4">
      <c r="B1264" s="294" t="s">
        <v>2555</v>
      </c>
      <c r="C1264" s="295">
        <v>100</v>
      </c>
      <c r="D1264" s="296" t="s">
        <v>2755</v>
      </c>
    </row>
    <row r="1265" spans="2:4">
      <c r="B1265" s="294" t="s">
        <v>2555</v>
      </c>
      <c r="C1265" s="295">
        <v>100</v>
      </c>
      <c r="D1265" s="296" t="s">
        <v>2753</v>
      </c>
    </row>
    <row r="1266" spans="2:4">
      <c r="B1266" s="294" t="s">
        <v>2555</v>
      </c>
      <c r="C1266" s="295">
        <v>100</v>
      </c>
      <c r="D1266" s="296" t="s">
        <v>3256</v>
      </c>
    </row>
    <row r="1267" spans="2:4">
      <c r="B1267" s="294" t="s">
        <v>2555</v>
      </c>
      <c r="C1267" s="295">
        <v>100</v>
      </c>
      <c r="D1267" s="296" t="s">
        <v>3203</v>
      </c>
    </row>
    <row r="1268" spans="2:4">
      <c r="B1268" s="294" t="s">
        <v>2555</v>
      </c>
      <c r="C1268" s="295">
        <v>100</v>
      </c>
      <c r="D1268" s="296" t="s">
        <v>2810</v>
      </c>
    </row>
    <row r="1269" spans="2:4">
      <c r="B1269" s="294" t="s">
        <v>2555</v>
      </c>
      <c r="C1269" s="295">
        <v>100</v>
      </c>
      <c r="D1269" s="296" t="s">
        <v>3577</v>
      </c>
    </row>
    <row r="1270" spans="2:4">
      <c r="B1270" s="294" t="s">
        <v>2555</v>
      </c>
      <c r="C1270" s="295">
        <v>108.11</v>
      </c>
      <c r="D1270" s="296" t="s">
        <v>3578</v>
      </c>
    </row>
    <row r="1271" spans="2:4">
      <c r="B1271" s="294" t="s">
        <v>2555</v>
      </c>
      <c r="C1271" s="295">
        <v>110</v>
      </c>
      <c r="D1271" s="296" t="s">
        <v>3378</v>
      </c>
    </row>
    <row r="1272" spans="2:4">
      <c r="B1272" s="294" t="s">
        <v>2555</v>
      </c>
      <c r="C1272" s="295">
        <v>110</v>
      </c>
      <c r="D1272" s="296" t="s">
        <v>2920</v>
      </c>
    </row>
    <row r="1273" spans="2:4">
      <c r="B1273" s="294" t="s">
        <v>2555</v>
      </c>
      <c r="C1273" s="295">
        <v>134.61000000000001</v>
      </c>
      <c r="D1273" s="296" t="s">
        <v>3579</v>
      </c>
    </row>
    <row r="1274" spans="2:4">
      <c r="B1274" s="294" t="s">
        <v>2555</v>
      </c>
      <c r="C1274" s="295">
        <v>150</v>
      </c>
      <c r="D1274" s="296" t="s">
        <v>2815</v>
      </c>
    </row>
    <row r="1275" spans="2:4">
      <c r="B1275" s="294" t="s">
        <v>2555</v>
      </c>
      <c r="C1275" s="295">
        <v>150</v>
      </c>
      <c r="D1275" s="296" t="s">
        <v>3171</v>
      </c>
    </row>
    <row r="1276" spans="2:4">
      <c r="B1276" s="294" t="s">
        <v>2555</v>
      </c>
      <c r="C1276" s="295">
        <v>150</v>
      </c>
      <c r="D1276" s="296" t="s">
        <v>3205</v>
      </c>
    </row>
    <row r="1277" spans="2:4">
      <c r="B1277" s="294" t="s">
        <v>2555</v>
      </c>
      <c r="C1277" s="295">
        <v>200</v>
      </c>
      <c r="D1277" s="296" t="s">
        <v>3580</v>
      </c>
    </row>
    <row r="1278" spans="2:4">
      <c r="B1278" s="294" t="s">
        <v>2555</v>
      </c>
      <c r="C1278" s="295">
        <v>201</v>
      </c>
      <c r="D1278" s="296" t="s">
        <v>3213</v>
      </c>
    </row>
    <row r="1279" spans="2:4">
      <c r="B1279" s="294" t="s">
        <v>2555</v>
      </c>
      <c r="C1279" s="295">
        <v>210</v>
      </c>
      <c r="D1279" s="296" t="s">
        <v>3581</v>
      </c>
    </row>
    <row r="1280" spans="2:4">
      <c r="B1280" s="294" t="s">
        <v>2555</v>
      </c>
      <c r="C1280" s="295">
        <v>247.49</v>
      </c>
      <c r="D1280" s="296" t="s">
        <v>3582</v>
      </c>
    </row>
    <row r="1281" spans="2:4">
      <c r="B1281" s="294" t="s">
        <v>2555</v>
      </c>
      <c r="C1281" s="295">
        <v>405.18</v>
      </c>
      <c r="D1281" s="296" t="s">
        <v>3583</v>
      </c>
    </row>
    <row r="1282" spans="2:4">
      <c r="B1282" s="294" t="s">
        <v>2555</v>
      </c>
      <c r="C1282" s="295">
        <v>457.79</v>
      </c>
      <c r="D1282" s="296" t="s">
        <v>3584</v>
      </c>
    </row>
    <row r="1283" spans="2:4">
      <c r="B1283" s="294" t="s">
        <v>2555</v>
      </c>
      <c r="C1283" s="295">
        <v>500</v>
      </c>
      <c r="D1283" s="296" t="s">
        <v>2775</v>
      </c>
    </row>
    <row r="1284" spans="2:4">
      <c r="B1284" s="294" t="s">
        <v>2555</v>
      </c>
      <c r="C1284" s="295">
        <v>500</v>
      </c>
      <c r="D1284" s="296" t="s">
        <v>3298</v>
      </c>
    </row>
    <row r="1285" spans="2:4">
      <c r="B1285" s="294" t="s">
        <v>2555</v>
      </c>
      <c r="C1285" s="295">
        <v>500</v>
      </c>
      <c r="D1285" s="296" t="s">
        <v>3553</v>
      </c>
    </row>
    <row r="1286" spans="2:4">
      <c r="B1286" s="294" t="s">
        <v>2555</v>
      </c>
      <c r="C1286" s="295">
        <v>500</v>
      </c>
      <c r="D1286" s="296" t="s">
        <v>2968</v>
      </c>
    </row>
    <row r="1287" spans="2:4">
      <c r="B1287" s="294" t="s">
        <v>2555</v>
      </c>
      <c r="C1287" s="295">
        <v>500</v>
      </c>
      <c r="D1287" s="296" t="s">
        <v>3173</v>
      </c>
    </row>
    <row r="1288" spans="2:4">
      <c r="B1288" s="294" t="s">
        <v>2555</v>
      </c>
      <c r="C1288" s="295">
        <v>500</v>
      </c>
      <c r="D1288" s="296" t="s">
        <v>3549</v>
      </c>
    </row>
    <row r="1289" spans="2:4">
      <c r="B1289" s="294" t="s">
        <v>2555</v>
      </c>
      <c r="C1289" s="295">
        <v>500</v>
      </c>
      <c r="D1289" s="296" t="s">
        <v>3172</v>
      </c>
    </row>
    <row r="1290" spans="2:4">
      <c r="B1290" s="294" t="s">
        <v>2555</v>
      </c>
      <c r="C1290" s="295">
        <v>500</v>
      </c>
      <c r="D1290" s="296" t="s">
        <v>3585</v>
      </c>
    </row>
    <row r="1291" spans="2:4">
      <c r="B1291" s="294" t="s">
        <v>2555</v>
      </c>
      <c r="C1291" s="295">
        <v>500</v>
      </c>
      <c r="D1291" s="296" t="s">
        <v>3586</v>
      </c>
    </row>
    <row r="1292" spans="2:4">
      <c r="B1292" s="294" t="s">
        <v>2555</v>
      </c>
      <c r="C1292" s="295">
        <v>500</v>
      </c>
      <c r="D1292" s="296" t="s">
        <v>2879</v>
      </c>
    </row>
    <row r="1293" spans="2:4">
      <c r="B1293" s="294" t="s">
        <v>2555</v>
      </c>
      <c r="C1293" s="295">
        <v>500</v>
      </c>
      <c r="D1293" s="296" t="s">
        <v>2778</v>
      </c>
    </row>
    <row r="1294" spans="2:4">
      <c r="B1294" s="294" t="s">
        <v>2555</v>
      </c>
      <c r="C1294" s="295">
        <v>500</v>
      </c>
      <c r="D1294" s="296" t="s">
        <v>3587</v>
      </c>
    </row>
    <row r="1295" spans="2:4">
      <c r="B1295" s="294" t="s">
        <v>2555</v>
      </c>
      <c r="C1295" s="295">
        <v>594</v>
      </c>
      <c r="D1295" s="296" t="s">
        <v>3588</v>
      </c>
    </row>
    <row r="1296" spans="2:4">
      <c r="B1296" s="294" t="s">
        <v>2555</v>
      </c>
      <c r="C1296" s="295">
        <v>1000</v>
      </c>
      <c r="D1296" s="296" t="s">
        <v>3589</v>
      </c>
    </row>
    <row r="1297" spans="2:4">
      <c r="B1297" s="294" t="s">
        <v>2555</v>
      </c>
      <c r="C1297" s="295">
        <v>1000</v>
      </c>
      <c r="D1297" s="296" t="s">
        <v>3590</v>
      </c>
    </row>
    <row r="1298" spans="2:4">
      <c r="B1298" s="294" t="s">
        <v>2555</v>
      </c>
      <c r="C1298" s="295">
        <v>1000</v>
      </c>
      <c r="D1298" s="296" t="s">
        <v>3081</v>
      </c>
    </row>
    <row r="1299" spans="2:4">
      <c r="B1299" s="294" t="s">
        <v>2555</v>
      </c>
      <c r="C1299" s="295">
        <v>1000</v>
      </c>
      <c r="D1299" s="296" t="s">
        <v>3591</v>
      </c>
    </row>
    <row r="1300" spans="2:4">
      <c r="B1300" s="294" t="s">
        <v>2555</v>
      </c>
      <c r="C1300" s="295">
        <v>1000</v>
      </c>
      <c r="D1300" s="296" t="s">
        <v>3592</v>
      </c>
    </row>
    <row r="1301" spans="2:4">
      <c r="B1301" s="294" t="s">
        <v>2555</v>
      </c>
      <c r="C1301" s="295">
        <v>1000</v>
      </c>
      <c r="D1301" s="296" t="s">
        <v>3593</v>
      </c>
    </row>
    <row r="1302" spans="2:4">
      <c r="B1302" s="294" t="s">
        <v>2555</v>
      </c>
      <c r="C1302" s="295">
        <v>1000</v>
      </c>
      <c r="D1302" s="296" t="s">
        <v>3594</v>
      </c>
    </row>
    <row r="1303" spans="2:4">
      <c r="B1303" s="294" t="s">
        <v>2555</v>
      </c>
      <c r="C1303" s="295">
        <v>1000</v>
      </c>
      <c r="D1303" s="296" t="s">
        <v>2976</v>
      </c>
    </row>
    <row r="1304" spans="2:4">
      <c r="B1304" s="294" t="s">
        <v>2555</v>
      </c>
      <c r="C1304" s="295">
        <v>1000</v>
      </c>
      <c r="D1304" s="296" t="s">
        <v>3595</v>
      </c>
    </row>
    <row r="1305" spans="2:4">
      <c r="B1305" s="294" t="s">
        <v>2555</v>
      </c>
      <c r="C1305" s="295">
        <v>1000</v>
      </c>
      <c r="D1305" s="296" t="s">
        <v>3163</v>
      </c>
    </row>
    <row r="1306" spans="2:4">
      <c r="B1306" s="294" t="s">
        <v>2555</v>
      </c>
      <c r="C1306" s="295">
        <v>1000</v>
      </c>
      <c r="D1306" s="296" t="s">
        <v>2783</v>
      </c>
    </row>
    <row r="1307" spans="2:4">
      <c r="B1307" s="294" t="s">
        <v>2555</v>
      </c>
      <c r="C1307" s="295">
        <v>1000</v>
      </c>
      <c r="D1307" s="296" t="s">
        <v>2890</v>
      </c>
    </row>
    <row r="1308" spans="2:4">
      <c r="B1308" s="294" t="s">
        <v>2555</v>
      </c>
      <c r="C1308" s="295">
        <v>1444.75</v>
      </c>
      <c r="D1308" s="296" t="s">
        <v>3596</v>
      </c>
    </row>
    <row r="1309" spans="2:4">
      <c r="B1309" s="294" t="s">
        <v>2555</v>
      </c>
      <c r="C1309" s="295">
        <v>1500</v>
      </c>
      <c r="D1309" s="296" t="s">
        <v>3597</v>
      </c>
    </row>
    <row r="1310" spans="2:4">
      <c r="B1310" s="294" t="s">
        <v>2555</v>
      </c>
      <c r="C1310" s="295">
        <v>2000</v>
      </c>
      <c r="D1310" s="296" t="s">
        <v>2931</v>
      </c>
    </row>
    <row r="1311" spans="2:4">
      <c r="B1311" s="294" t="s">
        <v>2555</v>
      </c>
      <c r="C1311" s="295">
        <v>5000</v>
      </c>
      <c r="D1311" s="296" t="s">
        <v>3598</v>
      </c>
    </row>
    <row r="1312" spans="2:4">
      <c r="B1312" s="294" t="s">
        <v>2555</v>
      </c>
      <c r="C1312" s="295">
        <v>5000</v>
      </c>
      <c r="D1312" s="296" t="s">
        <v>3599</v>
      </c>
    </row>
    <row r="1313" spans="2:4">
      <c r="B1313" s="294" t="s">
        <v>2555</v>
      </c>
      <c r="C1313" s="295">
        <v>6235</v>
      </c>
      <c r="D1313" s="296" t="s">
        <v>3721</v>
      </c>
    </row>
    <row r="1314" spans="2:4">
      <c r="B1314" s="294" t="s">
        <v>2555</v>
      </c>
      <c r="C1314" s="295">
        <v>6969.95</v>
      </c>
      <c r="D1314" s="296" t="s">
        <v>3600</v>
      </c>
    </row>
    <row r="1315" spans="2:4">
      <c r="B1315" s="294" t="s">
        <v>2555</v>
      </c>
      <c r="C1315" s="295">
        <v>10000</v>
      </c>
      <c r="D1315" s="296" t="s">
        <v>3601</v>
      </c>
    </row>
    <row r="1316" spans="2:4" ht="26.25">
      <c r="B1316" s="294" t="s">
        <v>2555</v>
      </c>
      <c r="C1316" s="295">
        <v>15000</v>
      </c>
      <c r="D1316" s="296" t="s">
        <v>3602</v>
      </c>
    </row>
    <row r="1317" spans="2:4">
      <c r="B1317" s="294" t="s">
        <v>2553</v>
      </c>
      <c r="C1317" s="295">
        <v>0.35</v>
      </c>
      <c r="D1317" s="296" t="s">
        <v>3603</v>
      </c>
    </row>
    <row r="1318" spans="2:4">
      <c r="B1318" s="294" t="s">
        <v>2553</v>
      </c>
      <c r="C1318" s="295">
        <v>6</v>
      </c>
      <c r="D1318" s="296" t="s">
        <v>3604</v>
      </c>
    </row>
    <row r="1319" spans="2:4">
      <c r="B1319" s="294" t="s">
        <v>2553</v>
      </c>
      <c r="C1319" s="295">
        <v>9.24</v>
      </c>
      <c r="D1319" s="296" t="s">
        <v>3605</v>
      </c>
    </row>
    <row r="1320" spans="2:4">
      <c r="B1320" s="294" t="s">
        <v>2553</v>
      </c>
      <c r="C1320" s="295">
        <v>13.23</v>
      </c>
      <c r="D1320" s="296" t="s">
        <v>3606</v>
      </c>
    </row>
    <row r="1321" spans="2:4">
      <c r="B1321" s="294" t="s">
        <v>2553</v>
      </c>
      <c r="C1321" s="295">
        <v>30</v>
      </c>
      <c r="D1321" s="296" t="s">
        <v>3607</v>
      </c>
    </row>
    <row r="1322" spans="2:4">
      <c r="B1322" s="294" t="s">
        <v>2553</v>
      </c>
      <c r="C1322" s="295">
        <v>30.82</v>
      </c>
      <c r="D1322" s="296" t="s">
        <v>3608</v>
      </c>
    </row>
    <row r="1323" spans="2:4">
      <c r="B1323" s="294" t="s">
        <v>2553</v>
      </c>
      <c r="C1323" s="295">
        <v>32.08</v>
      </c>
      <c r="D1323" s="296" t="s">
        <v>3609</v>
      </c>
    </row>
    <row r="1324" spans="2:4">
      <c r="B1324" s="294" t="s">
        <v>2553</v>
      </c>
      <c r="C1324" s="295">
        <v>46.11</v>
      </c>
      <c r="D1324" s="296" t="s">
        <v>3610</v>
      </c>
    </row>
    <row r="1325" spans="2:4">
      <c r="B1325" s="294" t="s">
        <v>2553</v>
      </c>
      <c r="C1325" s="295">
        <v>50</v>
      </c>
      <c r="D1325" s="296" t="s">
        <v>3607</v>
      </c>
    </row>
    <row r="1326" spans="2:4">
      <c r="B1326" s="294" t="s">
        <v>2553</v>
      </c>
      <c r="C1326" s="295">
        <v>50</v>
      </c>
      <c r="D1326" s="296" t="s">
        <v>3204</v>
      </c>
    </row>
    <row r="1327" spans="2:4" ht="26.25">
      <c r="B1327" s="294" t="s">
        <v>2553</v>
      </c>
      <c r="C1327" s="295">
        <v>54.12</v>
      </c>
      <c r="D1327" s="296" t="s">
        <v>3611</v>
      </c>
    </row>
    <row r="1328" spans="2:4">
      <c r="B1328" s="294" t="s">
        <v>2553</v>
      </c>
      <c r="C1328" s="295">
        <v>74.239999999999995</v>
      </c>
      <c r="D1328" s="296" t="s">
        <v>2911</v>
      </c>
    </row>
    <row r="1329" spans="2:4">
      <c r="B1329" s="294" t="s">
        <v>2553</v>
      </c>
      <c r="C1329" s="295">
        <v>96.48</v>
      </c>
      <c r="D1329" s="296" t="s">
        <v>3612</v>
      </c>
    </row>
    <row r="1330" spans="2:4">
      <c r="B1330" s="294" t="s">
        <v>2553</v>
      </c>
      <c r="C1330" s="295">
        <v>97.17</v>
      </c>
      <c r="D1330" s="296" t="s">
        <v>3613</v>
      </c>
    </row>
    <row r="1331" spans="2:4">
      <c r="B1331" s="294" t="s">
        <v>2553</v>
      </c>
      <c r="C1331" s="295">
        <v>100</v>
      </c>
      <c r="D1331" s="296" t="s">
        <v>3171</v>
      </c>
    </row>
    <row r="1332" spans="2:4">
      <c r="B1332" s="294" t="s">
        <v>2553</v>
      </c>
      <c r="C1332" s="295">
        <v>100</v>
      </c>
      <c r="D1332" s="296" t="s">
        <v>3614</v>
      </c>
    </row>
    <row r="1333" spans="2:4">
      <c r="B1333" s="294" t="s">
        <v>2553</v>
      </c>
      <c r="C1333" s="295">
        <v>100</v>
      </c>
      <c r="D1333" s="296" t="s">
        <v>3066</v>
      </c>
    </row>
    <row r="1334" spans="2:4">
      <c r="B1334" s="294" t="s">
        <v>2553</v>
      </c>
      <c r="C1334" s="295">
        <v>100</v>
      </c>
      <c r="D1334" s="296" t="s">
        <v>3615</v>
      </c>
    </row>
    <row r="1335" spans="2:4">
      <c r="B1335" s="294" t="s">
        <v>2553</v>
      </c>
      <c r="C1335" s="295">
        <v>100</v>
      </c>
      <c r="D1335" s="296" t="s">
        <v>2755</v>
      </c>
    </row>
    <row r="1336" spans="2:4">
      <c r="B1336" s="294" t="s">
        <v>2553</v>
      </c>
      <c r="C1336" s="295">
        <v>100</v>
      </c>
      <c r="D1336" s="296" t="s">
        <v>2753</v>
      </c>
    </row>
    <row r="1337" spans="2:4">
      <c r="B1337" s="294" t="s">
        <v>2553</v>
      </c>
      <c r="C1337" s="295">
        <v>100</v>
      </c>
      <c r="D1337" s="296" t="s">
        <v>3616</v>
      </c>
    </row>
    <row r="1338" spans="2:4">
      <c r="B1338" s="294" t="s">
        <v>2553</v>
      </c>
      <c r="C1338" s="295">
        <v>100</v>
      </c>
      <c r="D1338" s="296" t="s">
        <v>3617</v>
      </c>
    </row>
    <row r="1339" spans="2:4">
      <c r="B1339" s="294" t="s">
        <v>2553</v>
      </c>
      <c r="C1339" s="295">
        <v>123</v>
      </c>
      <c r="D1339" s="296" t="s">
        <v>2760</v>
      </c>
    </row>
    <row r="1340" spans="2:4">
      <c r="B1340" s="294" t="s">
        <v>2553</v>
      </c>
      <c r="C1340" s="295">
        <v>200</v>
      </c>
      <c r="D1340" s="296" t="s">
        <v>3558</v>
      </c>
    </row>
    <row r="1341" spans="2:4">
      <c r="B1341" s="294" t="s">
        <v>2553</v>
      </c>
      <c r="C1341" s="295">
        <v>200</v>
      </c>
      <c r="D1341" s="296" t="s">
        <v>2921</v>
      </c>
    </row>
    <row r="1342" spans="2:4">
      <c r="B1342" s="294" t="s">
        <v>2553</v>
      </c>
      <c r="C1342" s="295">
        <v>200</v>
      </c>
      <c r="D1342" s="296" t="s">
        <v>2960</v>
      </c>
    </row>
    <row r="1343" spans="2:4">
      <c r="B1343" s="294" t="s">
        <v>2553</v>
      </c>
      <c r="C1343" s="295">
        <v>200</v>
      </c>
      <c r="D1343" s="296" t="s">
        <v>3265</v>
      </c>
    </row>
    <row r="1344" spans="2:4" ht="26.25">
      <c r="B1344" s="294" t="s">
        <v>2553</v>
      </c>
      <c r="C1344" s="295">
        <v>220</v>
      </c>
      <c r="D1344" s="296" t="s">
        <v>3071</v>
      </c>
    </row>
    <row r="1345" spans="2:4">
      <c r="B1345" s="294" t="s">
        <v>2553</v>
      </c>
      <c r="C1345" s="295">
        <v>230</v>
      </c>
      <c r="D1345" s="296" t="s">
        <v>3013</v>
      </c>
    </row>
    <row r="1346" spans="2:4">
      <c r="B1346" s="294" t="s">
        <v>2553</v>
      </c>
      <c r="C1346" s="295">
        <v>273.87</v>
      </c>
      <c r="D1346" s="296" t="s">
        <v>3618</v>
      </c>
    </row>
    <row r="1347" spans="2:4">
      <c r="B1347" s="294" t="s">
        <v>2553</v>
      </c>
      <c r="C1347" s="295">
        <v>300</v>
      </c>
      <c r="D1347" s="296" t="s">
        <v>3168</v>
      </c>
    </row>
    <row r="1348" spans="2:4">
      <c r="B1348" s="294" t="s">
        <v>2553</v>
      </c>
      <c r="C1348" s="295">
        <v>300</v>
      </c>
      <c r="D1348" s="296" t="s">
        <v>3619</v>
      </c>
    </row>
    <row r="1349" spans="2:4">
      <c r="B1349" s="294" t="s">
        <v>2553</v>
      </c>
      <c r="C1349" s="295">
        <v>300</v>
      </c>
      <c r="D1349" s="296" t="s">
        <v>2918</v>
      </c>
    </row>
    <row r="1350" spans="2:4">
      <c r="B1350" s="294" t="s">
        <v>2553</v>
      </c>
      <c r="C1350" s="295">
        <v>300</v>
      </c>
      <c r="D1350" s="296" t="s">
        <v>3620</v>
      </c>
    </row>
    <row r="1351" spans="2:4">
      <c r="B1351" s="294" t="s">
        <v>2553</v>
      </c>
      <c r="C1351" s="295">
        <v>300</v>
      </c>
      <c r="D1351" s="296" t="s">
        <v>2770</v>
      </c>
    </row>
    <row r="1352" spans="2:4">
      <c r="B1352" s="294" t="s">
        <v>2553</v>
      </c>
      <c r="C1352" s="295">
        <v>350.9</v>
      </c>
      <c r="D1352" s="296" t="s">
        <v>3434</v>
      </c>
    </row>
    <row r="1353" spans="2:4">
      <c r="B1353" s="294" t="s">
        <v>2553</v>
      </c>
      <c r="C1353" s="295">
        <v>400</v>
      </c>
      <c r="D1353" s="296" t="s">
        <v>3549</v>
      </c>
    </row>
    <row r="1354" spans="2:4">
      <c r="B1354" s="294" t="s">
        <v>2553</v>
      </c>
      <c r="C1354" s="295">
        <v>400</v>
      </c>
      <c r="D1354" s="296" t="s">
        <v>3721</v>
      </c>
    </row>
    <row r="1355" spans="2:4">
      <c r="B1355" s="294" t="s">
        <v>2553</v>
      </c>
      <c r="C1355" s="295">
        <v>430</v>
      </c>
      <c r="D1355" s="296" t="s">
        <v>3721</v>
      </c>
    </row>
    <row r="1356" spans="2:4">
      <c r="B1356" s="294" t="s">
        <v>2553</v>
      </c>
      <c r="C1356" s="295">
        <v>441.22</v>
      </c>
      <c r="D1356" s="296" t="s">
        <v>3621</v>
      </c>
    </row>
    <row r="1357" spans="2:4">
      <c r="B1357" s="294" t="s">
        <v>2553</v>
      </c>
      <c r="C1357" s="295">
        <v>450</v>
      </c>
      <c r="D1357" s="296" t="s">
        <v>3622</v>
      </c>
    </row>
    <row r="1358" spans="2:4">
      <c r="B1358" s="294" t="s">
        <v>2553</v>
      </c>
      <c r="C1358" s="295">
        <v>500</v>
      </c>
      <c r="D1358" s="296" t="s">
        <v>3623</v>
      </c>
    </row>
    <row r="1359" spans="2:4">
      <c r="B1359" s="294" t="s">
        <v>2553</v>
      </c>
      <c r="C1359" s="295">
        <v>500</v>
      </c>
      <c r="D1359" s="296" t="s">
        <v>3549</v>
      </c>
    </row>
    <row r="1360" spans="2:4">
      <c r="B1360" s="294" t="s">
        <v>2553</v>
      </c>
      <c r="C1360" s="295">
        <v>500</v>
      </c>
      <c r="D1360" s="296" t="s">
        <v>3306</v>
      </c>
    </row>
    <row r="1361" spans="2:4">
      <c r="B1361" s="294" t="s">
        <v>2553</v>
      </c>
      <c r="C1361" s="295">
        <v>500</v>
      </c>
      <c r="D1361" s="296" t="s">
        <v>2778</v>
      </c>
    </row>
    <row r="1362" spans="2:4">
      <c r="B1362" s="294" t="s">
        <v>2553</v>
      </c>
      <c r="C1362" s="295">
        <v>500</v>
      </c>
      <c r="D1362" s="296" t="s">
        <v>3178</v>
      </c>
    </row>
    <row r="1363" spans="2:4">
      <c r="B1363" s="294" t="s">
        <v>2553</v>
      </c>
      <c r="C1363" s="295">
        <v>500</v>
      </c>
      <c r="D1363" s="296" t="s">
        <v>2966</v>
      </c>
    </row>
    <row r="1364" spans="2:4">
      <c r="B1364" s="294" t="s">
        <v>2553</v>
      </c>
      <c r="C1364" s="295">
        <v>517.4</v>
      </c>
      <c r="D1364" s="296" t="s">
        <v>3624</v>
      </c>
    </row>
    <row r="1365" spans="2:4">
      <c r="B1365" s="294" t="s">
        <v>2553</v>
      </c>
      <c r="C1365" s="295">
        <v>917.94</v>
      </c>
      <c r="D1365" s="296" t="s">
        <v>3624</v>
      </c>
    </row>
    <row r="1366" spans="2:4">
      <c r="B1366" s="294" t="s">
        <v>2553</v>
      </c>
      <c r="C1366" s="295">
        <v>1000</v>
      </c>
      <c r="D1366" s="296" t="s">
        <v>3595</v>
      </c>
    </row>
    <row r="1367" spans="2:4">
      <c r="B1367" s="294" t="s">
        <v>2553</v>
      </c>
      <c r="C1367" s="295">
        <v>1000</v>
      </c>
      <c r="D1367" s="296" t="s">
        <v>3625</v>
      </c>
    </row>
    <row r="1368" spans="2:4">
      <c r="B1368" s="294" t="s">
        <v>2553</v>
      </c>
      <c r="C1368" s="295">
        <v>1000</v>
      </c>
      <c r="D1368" s="296" t="s">
        <v>2888</v>
      </c>
    </row>
    <row r="1369" spans="2:4">
      <c r="B1369" s="294" t="s">
        <v>2553</v>
      </c>
      <c r="C1369" s="295">
        <v>1000</v>
      </c>
      <c r="D1369" s="296" t="s">
        <v>3626</v>
      </c>
    </row>
    <row r="1370" spans="2:4">
      <c r="B1370" s="294" t="s">
        <v>2553</v>
      </c>
      <c r="C1370" s="295">
        <v>1000</v>
      </c>
      <c r="D1370" s="296" t="s">
        <v>3627</v>
      </c>
    </row>
    <row r="1371" spans="2:4">
      <c r="B1371" s="294" t="s">
        <v>2553</v>
      </c>
      <c r="C1371" s="295">
        <v>1000</v>
      </c>
      <c r="D1371" s="296" t="s">
        <v>3628</v>
      </c>
    </row>
    <row r="1372" spans="2:4">
      <c r="B1372" s="294" t="s">
        <v>2553</v>
      </c>
      <c r="C1372" s="295">
        <v>2000</v>
      </c>
      <c r="D1372" s="296" t="s">
        <v>3629</v>
      </c>
    </row>
    <row r="1373" spans="2:4">
      <c r="B1373" s="294" t="s">
        <v>2553</v>
      </c>
      <c r="C1373" s="295">
        <v>2000</v>
      </c>
      <c r="D1373" s="296" t="s">
        <v>3630</v>
      </c>
    </row>
    <row r="1374" spans="2:4">
      <c r="B1374" s="294" t="s">
        <v>2553</v>
      </c>
      <c r="C1374" s="295">
        <v>2000</v>
      </c>
      <c r="D1374" s="296" t="s">
        <v>3631</v>
      </c>
    </row>
    <row r="1375" spans="2:4">
      <c r="B1375" s="294" t="s">
        <v>2553</v>
      </c>
      <c r="C1375" s="295">
        <v>2164.79</v>
      </c>
      <c r="D1375" s="296" t="s">
        <v>3721</v>
      </c>
    </row>
    <row r="1376" spans="2:4">
      <c r="B1376" s="294" t="s">
        <v>2553</v>
      </c>
      <c r="C1376" s="295">
        <v>3000</v>
      </c>
      <c r="D1376" s="296" t="s">
        <v>3632</v>
      </c>
    </row>
    <row r="1377" spans="2:4">
      <c r="B1377" s="294" t="s">
        <v>2553</v>
      </c>
      <c r="C1377" s="295">
        <v>3000</v>
      </c>
      <c r="D1377" s="296" t="s">
        <v>2795</v>
      </c>
    </row>
    <row r="1378" spans="2:4">
      <c r="B1378" s="294" t="s">
        <v>2553</v>
      </c>
      <c r="C1378" s="295">
        <v>4000</v>
      </c>
      <c r="D1378" s="296" t="s">
        <v>3633</v>
      </c>
    </row>
    <row r="1379" spans="2:4">
      <c r="B1379" s="294" t="s">
        <v>2553</v>
      </c>
      <c r="C1379" s="295">
        <v>5000</v>
      </c>
      <c r="D1379" s="296" t="s">
        <v>3634</v>
      </c>
    </row>
    <row r="1380" spans="2:4">
      <c r="B1380" s="294" t="s">
        <v>2553</v>
      </c>
      <c r="C1380" s="295">
        <v>10000</v>
      </c>
      <c r="D1380" s="296" t="s">
        <v>3635</v>
      </c>
    </row>
    <row r="1381" spans="2:4">
      <c r="B1381" s="294" t="s">
        <v>2553</v>
      </c>
      <c r="C1381" s="295">
        <v>10000</v>
      </c>
      <c r="D1381" s="296" t="s">
        <v>3636</v>
      </c>
    </row>
    <row r="1382" spans="2:4">
      <c r="B1382" s="294" t="s">
        <v>2553</v>
      </c>
      <c r="C1382" s="295">
        <v>10000</v>
      </c>
      <c r="D1382" s="296" t="s">
        <v>3637</v>
      </c>
    </row>
    <row r="1383" spans="2:4">
      <c r="B1383" s="294" t="s">
        <v>2553</v>
      </c>
      <c r="C1383" s="295">
        <v>10000</v>
      </c>
      <c r="D1383" s="296" t="s">
        <v>3638</v>
      </c>
    </row>
    <row r="1384" spans="2:4">
      <c r="B1384" s="294" t="s">
        <v>2553</v>
      </c>
      <c r="C1384" s="295">
        <v>10000</v>
      </c>
      <c r="D1384" s="296" t="s">
        <v>3639</v>
      </c>
    </row>
    <row r="1385" spans="2:4">
      <c r="B1385" s="294" t="s">
        <v>2553</v>
      </c>
      <c r="C1385" s="295">
        <v>15000</v>
      </c>
      <c r="D1385" s="296" t="s">
        <v>3640</v>
      </c>
    </row>
    <row r="1386" spans="2:4">
      <c r="B1386" s="294" t="s">
        <v>2553</v>
      </c>
      <c r="C1386" s="295">
        <v>20000</v>
      </c>
      <c r="D1386" s="296" t="s">
        <v>3641</v>
      </c>
    </row>
    <row r="1387" spans="2:4">
      <c r="B1387" s="294" t="s">
        <v>2553</v>
      </c>
      <c r="C1387" s="295">
        <v>20000</v>
      </c>
      <c r="D1387" s="296" t="s">
        <v>3642</v>
      </c>
    </row>
    <row r="1388" spans="2:4">
      <c r="B1388" s="294" t="s">
        <v>2607</v>
      </c>
      <c r="C1388" s="295">
        <v>0.01</v>
      </c>
      <c r="D1388" s="296" t="s">
        <v>3643</v>
      </c>
    </row>
    <row r="1389" spans="2:4">
      <c r="B1389" s="294" t="s">
        <v>2607</v>
      </c>
      <c r="C1389" s="295">
        <v>0.36</v>
      </c>
      <c r="D1389" s="296" t="s">
        <v>3644</v>
      </c>
    </row>
    <row r="1390" spans="2:4">
      <c r="B1390" s="294" t="s">
        <v>2607</v>
      </c>
      <c r="C1390" s="295">
        <v>0.43</v>
      </c>
      <c r="D1390" s="296" t="s">
        <v>3645</v>
      </c>
    </row>
    <row r="1391" spans="2:4">
      <c r="B1391" s="294" t="s">
        <v>2607</v>
      </c>
      <c r="C1391" s="295">
        <v>1.78</v>
      </c>
      <c r="D1391" s="296" t="s">
        <v>3646</v>
      </c>
    </row>
    <row r="1392" spans="2:4">
      <c r="B1392" s="294" t="s">
        <v>2607</v>
      </c>
      <c r="C1392" s="295">
        <v>7.77</v>
      </c>
      <c r="D1392" s="296" t="s">
        <v>3647</v>
      </c>
    </row>
    <row r="1393" spans="2:4">
      <c r="B1393" s="294" t="s">
        <v>2607</v>
      </c>
      <c r="C1393" s="295">
        <v>9.24</v>
      </c>
      <c r="D1393" s="296" t="s">
        <v>3648</v>
      </c>
    </row>
    <row r="1394" spans="2:4">
      <c r="B1394" s="294" t="s">
        <v>2607</v>
      </c>
      <c r="C1394" s="295">
        <v>9.5299999999999994</v>
      </c>
      <c r="D1394" s="296" t="s">
        <v>3649</v>
      </c>
    </row>
    <row r="1395" spans="2:4">
      <c r="B1395" s="294" t="s">
        <v>2607</v>
      </c>
      <c r="C1395" s="295">
        <v>10.61</v>
      </c>
      <c r="D1395" s="296" t="s">
        <v>3650</v>
      </c>
    </row>
    <row r="1396" spans="2:4">
      <c r="B1396" s="294" t="s">
        <v>2607</v>
      </c>
      <c r="C1396" s="295">
        <v>39.67</v>
      </c>
      <c r="D1396" s="296" t="s">
        <v>3651</v>
      </c>
    </row>
    <row r="1397" spans="2:4">
      <c r="B1397" s="294" t="s">
        <v>2607</v>
      </c>
      <c r="C1397" s="295">
        <v>50</v>
      </c>
      <c r="D1397" s="296" t="s">
        <v>2755</v>
      </c>
    </row>
    <row r="1398" spans="2:4">
      <c r="B1398" s="294" t="s">
        <v>2607</v>
      </c>
      <c r="C1398" s="295">
        <v>50</v>
      </c>
      <c r="D1398" s="296" t="s">
        <v>2753</v>
      </c>
    </row>
    <row r="1399" spans="2:4">
      <c r="B1399" s="294" t="s">
        <v>2607</v>
      </c>
      <c r="C1399" s="295">
        <v>50</v>
      </c>
      <c r="D1399" s="296" t="s">
        <v>3652</v>
      </c>
    </row>
    <row r="1400" spans="2:4" ht="26.25">
      <c r="B1400" s="294" t="s">
        <v>2607</v>
      </c>
      <c r="C1400" s="295">
        <v>59.31</v>
      </c>
      <c r="D1400" s="296" t="s">
        <v>3653</v>
      </c>
    </row>
    <row r="1401" spans="2:4">
      <c r="B1401" s="294" t="s">
        <v>2607</v>
      </c>
      <c r="C1401" s="295">
        <v>98.01</v>
      </c>
      <c r="D1401" s="296" t="s">
        <v>3654</v>
      </c>
    </row>
    <row r="1402" spans="2:4">
      <c r="B1402" s="294" t="s">
        <v>2607</v>
      </c>
      <c r="C1402" s="295">
        <v>100</v>
      </c>
      <c r="D1402" s="296" t="s">
        <v>3154</v>
      </c>
    </row>
    <row r="1403" spans="2:4">
      <c r="B1403" s="294" t="s">
        <v>2607</v>
      </c>
      <c r="C1403" s="295">
        <v>100</v>
      </c>
      <c r="D1403" s="296" t="s">
        <v>3290</v>
      </c>
    </row>
    <row r="1404" spans="2:4">
      <c r="B1404" s="294" t="s">
        <v>2607</v>
      </c>
      <c r="C1404" s="295">
        <v>100</v>
      </c>
      <c r="D1404" s="296" t="s">
        <v>2861</v>
      </c>
    </row>
    <row r="1405" spans="2:4">
      <c r="B1405" s="294" t="s">
        <v>2607</v>
      </c>
      <c r="C1405" s="295">
        <v>100</v>
      </c>
      <c r="D1405" s="296" t="s">
        <v>3171</v>
      </c>
    </row>
    <row r="1406" spans="2:4">
      <c r="B1406" s="294" t="s">
        <v>2607</v>
      </c>
      <c r="C1406" s="295">
        <v>100</v>
      </c>
      <c r="D1406" s="296" t="s">
        <v>3292</v>
      </c>
    </row>
    <row r="1407" spans="2:4">
      <c r="B1407" s="294" t="s">
        <v>2607</v>
      </c>
      <c r="C1407" s="295">
        <v>100</v>
      </c>
      <c r="D1407" s="296" t="s">
        <v>3655</v>
      </c>
    </row>
    <row r="1408" spans="2:4">
      <c r="B1408" s="294" t="s">
        <v>2607</v>
      </c>
      <c r="C1408" s="295">
        <v>100</v>
      </c>
      <c r="D1408" s="296" t="s">
        <v>3617</v>
      </c>
    </row>
    <row r="1409" spans="2:4">
      <c r="B1409" s="294" t="s">
        <v>2607</v>
      </c>
      <c r="C1409" s="295">
        <v>101</v>
      </c>
      <c r="D1409" s="296" t="s">
        <v>3288</v>
      </c>
    </row>
    <row r="1410" spans="2:4">
      <c r="B1410" s="294" t="s">
        <v>2607</v>
      </c>
      <c r="C1410" s="295">
        <v>101.1</v>
      </c>
      <c r="D1410" s="296" t="s">
        <v>3150</v>
      </c>
    </row>
    <row r="1411" spans="2:4">
      <c r="B1411" s="294" t="s">
        <v>2607</v>
      </c>
      <c r="C1411" s="295">
        <v>132</v>
      </c>
      <c r="D1411" s="296" t="s">
        <v>3206</v>
      </c>
    </row>
    <row r="1412" spans="2:4">
      <c r="B1412" s="294" t="s">
        <v>2607</v>
      </c>
      <c r="C1412" s="295">
        <v>150</v>
      </c>
      <c r="D1412" s="296" t="s">
        <v>3656</v>
      </c>
    </row>
    <row r="1413" spans="2:4">
      <c r="B1413" s="294" t="s">
        <v>2607</v>
      </c>
      <c r="C1413" s="295">
        <v>175</v>
      </c>
      <c r="D1413" s="296" t="s">
        <v>3657</v>
      </c>
    </row>
    <row r="1414" spans="2:4">
      <c r="B1414" s="294" t="s">
        <v>2607</v>
      </c>
      <c r="C1414" s="295">
        <v>200</v>
      </c>
      <c r="D1414" s="296" t="s">
        <v>2812</v>
      </c>
    </row>
    <row r="1415" spans="2:4">
      <c r="B1415" s="294" t="s">
        <v>2607</v>
      </c>
      <c r="C1415" s="295">
        <v>200</v>
      </c>
      <c r="D1415" s="296" t="s">
        <v>2770</v>
      </c>
    </row>
    <row r="1416" spans="2:4">
      <c r="B1416" s="294" t="s">
        <v>2607</v>
      </c>
      <c r="C1416" s="295">
        <v>200</v>
      </c>
      <c r="D1416" s="296" t="s">
        <v>2764</v>
      </c>
    </row>
    <row r="1417" spans="2:4">
      <c r="B1417" s="294" t="s">
        <v>2607</v>
      </c>
      <c r="C1417" s="295">
        <v>237.85</v>
      </c>
      <c r="D1417" s="296" t="s">
        <v>3658</v>
      </c>
    </row>
    <row r="1418" spans="2:4">
      <c r="B1418" s="294" t="s">
        <v>2607</v>
      </c>
      <c r="C1418" s="295">
        <v>350</v>
      </c>
      <c r="D1418" s="296" t="s">
        <v>2820</v>
      </c>
    </row>
    <row r="1419" spans="2:4">
      <c r="B1419" s="294" t="s">
        <v>2607</v>
      </c>
      <c r="C1419" s="295">
        <v>358.07</v>
      </c>
      <c r="D1419" s="296" t="s">
        <v>3659</v>
      </c>
    </row>
    <row r="1420" spans="2:4">
      <c r="B1420" s="294" t="s">
        <v>2607</v>
      </c>
      <c r="C1420" s="295">
        <v>366.12</v>
      </c>
      <c r="D1420" s="296" t="s">
        <v>3660</v>
      </c>
    </row>
    <row r="1421" spans="2:4">
      <c r="B1421" s="294" t="s">
        <v>2607</v>
      </c>
      <c r="C1421" s="295">
        <v>500</v>
      </c>
      <c r="D1421" s="296" t="s">
        <v>2825</v>
      </c>
    </row>
    <row r="1422" spans="2:4">
      <c r="B1422" s="294" t="s">
        <v>2607</v>
      </c>
      <c r="C1422" s="295">
        <v>500</v>
      </c>
      <c r="D1422" s="296" t="s">
        <v>2873</v>
      </c>
    </row>
    <row r="1423" spans="2:4">
      <c r="B1423" s="294" t="s">
        <v>2607</v>
      </c>
      <c r="C1423" s="295">
        <v>500</v>
      </c>
      <c r="D1423" s="296" t="s">
        <v>3474</v>
      </c>
    </row>
    <row r="1424" spans="2:4">
      <c r="B1424" s="294" t="s">
        <v>2607</v>
      </c>
      <c r="C1424" s="295">
        <v>500</v>
      </c>
      <c r="D1424" s="296" t="s">
        <v>3661</v>
      </c>
    </row>
    <row r="1425" spans="2:4">
      <c r="B1425" s="294" t="s">
        <v>2607</v>
      </c>
      <c r="C1425" s="295">
        <v>500</v>
      </c>
      <c r="D1425" s="296" t="s">
        <v>2972</v>
      </c>
    </row>
    <row r="1426" spans="2:4">
      <c r="B1426" s="294" t="s">
        <v>2607</v>
      </c>
      <c r="C1426" s="295">
        <v>500</v>
      </c>
      <c r="D1426" s="296" t="s">
        <v>2973</v>
      </c>
    </row>
    <row r="1427" spans="2:4">
      <c r="B1427" s="294" t="s">
        <v>2607</v>
      </c>
      <c r="C1427" s="295">
        <v>500</v>
      </c>
      <c r="D1427" s="296" t="s">
        <v>3662</v>
      </c>
    </row>
    <row r="1428" spans="2:4">
      <c r="B1428" s="294" t="s">
        <v>2607</v>
      </c>
      <c r="C1428" s="295">
        <v>500</v>
      </c>
      <c r="D1428" s="296" t="s">
        <v>3663</v>
      </c>
    </row>
    <row r="1429" spans="2:4">
      <c r="B1429" s="294" t="s">
        <v>2607</v>
      </c>
      <c r="C1429" s="295">
        <v>531.29</v>
      </c>
      <c r="D1429" s="296" t="s">
        <v>3664</v>
      </c>
    </row>
    <row r="1430" spans="2:4" ht="26.25">
      <c r="B1430" s="294" t="s">
        <v>2607</v>
      </c>
      <c r="C1430" s="295">
        <v>556.61</v>
      </c>
      <c r="D1430" s="296" t="s">
        <v>3665</v>
      </c>
    </row>
    <row r="1431" spans="2:4">
      <c r="B1431" s="294" t="s">
        <v>2607</v>
      </c>
      <c r="C1431" s="295">
        <v>950</v>
      </c>
      <c r="D1431" s="296" t="s">
        <v>3666</v>
      </c>
    </row>
    <row r="1432" spans="2:4">
      <c r="B1432" s="294" t="s">
        <v>2607</v>
      </c>
      <c r="C1432" s="295">
        <v>1000</v>
      </c>
      <c r="D1432" s="296" t="s">
        <v>3667</v>
      </c>
    </row>
    <row r="1433" spans="2:4">
      <c r="B1433" s="294" t="s">
        <v>2607</v>
      </c>
      <c r="C1433" s="295">
        <v>1000</v>
      </c>
      <c r="D1433" s="296" t="s">
        <v>3081</v>
      </c>
    </row>
    <row r="1434" spans="2:4">
      <c r="B1434" s="294" t="s">
        <v>2607</v>
      </c>
      <c r="C1434" s="295">
        <v>1000</v>
      </c>
      <c r="D1434" s="296" t="s">
        <v>3450</v>
      </c>
    </row>
    <row r="1435" spans="2:4">
      <c r="B1435" s="294" t="s">
        <v>2607</v>
      </c>
      <c r="C1435" s="295">
        <v>1000</v>
      </c>
      <c r="D1435" s="296" t="s">
        <v>3668</v>
      </c>
    </row>
    <row r="1436" spans="2:4">
      <c r="B1436" s="294" t="s">
        <v>2607</v>
      </c>
      <c r="C1436" s="295">
        <v>1000</v>
      </c>
      <c r="D1436" s="296" t="s">
        <v>3669</v>
      </c>
    </row>
    <row r="1437" spans="2:4">
      <c r="B1437" s="294" t="s">
        <v>2607</v>
      </c>
      <c r="C1437" s="295">
        <v>1000</v>
      </c>
      <c r="D1437" s="296" t="s">
        <v>3670</v>
      </c>
    </row>
    <row r="1438" spans="2:4">
      <c r="B1438" s="294" t="s">
        <v>2607</v>
      </c>
      <c r="C1438" s="295">
        <v>1000</v>
      </c>
      <c r="D1438" s="296" t="s">
        <v>3671</v>
      </c>
    </row>
    <row r="1439" spans="2:4">
      <c r="B1439" s="294" t="s">
        <v>2607</v>
      </c>
      <c r="C1439" s="295">
        <v>1000</v>
      </c>
      <c r="D1439" s="296" t="s">
        <v>3672</v>
      </c>
    </row>
    <row r="1440" spans="2:4">
      <c r="B1440" s="294" t="s">
        <v>2607</v>
      </c>
      <c r="C1440" s="295">
        <v>1000</v>
      </c>
      <c r="D1440" s="296" t="s">
        <v>3673</v>
      </c>
    </row>
    <row r="1441" spans="2:4">
      <c r="B1441" s="294" t="s">
        <v>2607</v>
      </c>
      <c r="C1441" s="295">
        <v>1148.7</v>
      </c>
      <c r="D1441" s="296" t="s">
        <v>3674</v>
      </c>
    </row>
    <row r="1442" spans="2:4">
      <c r="B1442" s="294" t="s">
        <v>2607</v>
      </c>
      <c r="C1442" s="295">
        <v>1515</v>
      </c>
      <c r="D1442" s="296" t="s">
        <v>3675</v>
      </c>
    </row>
    <row r="1443" spans="2:4">
      <c r="B1443" s="294" t="s">
        <v>2607</v>
      </c>
      <c r="C1443" s="295">
        <v>3000</v>
      </c>
      <c r="D1443" s="296" t="s">
        <v>2895</v>
      </c>
    </row>
    <row r="1444" spans="2:4">
      <c r="B1444" s="294" t="s">
        <v>2607</v>
      </c>
      <c r="C1444" s="295">
        <v>5000</v>
      </c>
      <c r="D1444" s="296" t="s">
        <v>3676</v>
      </c>
    </row>
    <row r="1445" spans="2:4">
      <c r="B1445" s="294" t="s">
        <v>2607</v>
      </c>
      <c r="C1445" s="295">
        <v>6640</v>
      </c>
      <c r="D1445" s="296" t="s">
        <v>3721</v>
      </c>
    </row>
    <row r="1446" spans="2:4">
      <c r="B1446" s="294" t="s">
        <v>2607</v>
      </c>
      <c r="C1446" s="295">
        <v>150000</v>
      </c>
      <c r="D1446" s="296" t="s">
        <v>3677</v>
      </c>
    </row>
    <row r="1447" spans="2:4">
      <c r="B1447" s="294" t="s">
        <v>2607</v>
      </c>
      <c r="C1447" s="295">
        <v>150000</v>
      </c>
      <c r="D1447" s="296" t="s">
        <v>3678</v>
      </c>
    </row>
    <row r="1448" spans="2:4">
      <c r="B1448" s="294" t="s">
        <v>2552</v>
      </c>
      <c r="C1448" s="295">
        <v>0.16</v>
      </c>
      <c r="D1448" s="296" t="s">
        <v>3679</v>
      </c>
    </row>
    <row r="1449" spans="2:4">
      <c r="B1449" s="294" t="s">
        <v>2552</v>
      </c>
      <c r="C1449" s="295">
        <v>0.98</v>
      </c>
      <c r="D1449" s="296" t="s">
        <v>3680</v>
      </c>
    </row>
    <row r="1450" spans="2:4">
      <c r="B1450" s="294" t="s">
        <v>2552</v>
      </c>
      <c r="C1450" s="295">
        <v>2.97</v>
      </c>
      <c r="D1450" s="296" t="s">
        <v>3681</v>
      </c>
    </row>
    <row r="1451" spans="2:4">
      <c r="B1451" s="294" t="s">
        <v>2552</v>
      </c>
      <c r="C1451" s="295">
        <v>5.38</v>
      </c>
      <c r="D1451" s="296" t="s">
        <v>3682</v>
      </c>
    </row>
    <row r="1452" spans="2:4" ht="26.25">
      <c r="B1452" s="294" t="s">
        <v>2552</v>
      </c>
      <c r="C1452" s="295">
        <v>6</v>
      </c>
      <c r="D1452" s="296" t="s">
        <v>3653</v>
      </c>
    </row>
    <row r="1453" spans="2:4">
      <c r="B1453" s="294" t="s">
        <v>2552</v>
      </c>
      <c r="C1453" s="295">
        <v>24</v>
      </c>
      <c r="D1453" s="296" t="s">
        <v>3683</v>
      </c>
    </row>
    <row r="1454" spans="2:4">
      <c r="B1454" s="294" t="s">
        <v>2552</v>
      </c>
      <c r="C1454" s="295">
        <v>30.2</v>
      </c>
      <c r="D1454" s="296" t="s">
        <v>3684</v>
      </c>
    </row>
    <row r="1455" spans="2:4">
      <c r="B1455" s="294" t="s">
        <v>2552</v>
      </c>
      <c r="C1455" s="295">
        <v>36.69</v>
      </c>
      <c r="D1455" s="296" t="s">
        <v>3685</v>
      </c>
    </row>
    <row r="1456" spans="2:4">
      <c r="B1456" s="294" t="s">
        <v>2552</v>
      </c>
      <c r="C1456" s="295">
        <v>41.02</v>
      </c>
      <c r="D1456" s="296" t="s">
        <v>3686</v>
      </c>
    </row>
    <row r="1457" spans="2:4" ht="26.25">
      <c r="B1457" s="294" t="s">
        <v>2552</v>
      </c>
      <c r="C1457" s="295">
        <v>47.5</v>
      </c>
      <c r="D1457" s="296" t="s">
        <v>3687</v>
      </c>
    </row>
    <row r="1458" spans="2:4">
      <c r="B1458" s="294" t="s">
        <v>2552</v>
      </c>
      <c r="C1458" s="295">
        <v>50</v>
      </c>
      <c r="D1458" s="296" t="s">
        <v>2853</v>
      </c>
    </row>
    <row r="1459" spans="2:4">
      <c r="B1459" s="294" t="s">
        <v>2552</v>
      </c>
      <c r="C1459" s="295">
        <v>53.2</v>
      </c>
      <c r="D1459" s="296" t="s">
        <v>3688</v>
      </c>
    </row>
    <row r="1460" spans="2:4">
      <c r="B1460" s="294" t="s">
        <v>2552</v>
      </c>
      <c r="C1460" s="295">
        <v>63.11</v>
      </c>
      <c r="D1460" s="296" t="s">
        <v>3689</v>
      </c>
    </row>
    <row r="1461" spans="2:4">
      <c r="B1461" s="294" t="s">
        <v>2552</v>
      </c>
      <c r="C1461" s="295">
        <v>100</v>
      </c>
      <c r="D1461" s="296" t="s">
        <v>2861</v>
      </c>
    </row>
    <row r="1462" spans="2:4">
      <c r="B1462" s="294" t="s">
        <v>2552</v>
      </c>
      <c r="C1462" s="295">
        <v>100</v>
      </c>
      <c r="D1462" s="296" t="s">
        <v>3171</v>
      </c>
    </row>
    <row r="1463" spans="2:4">
      <c r="B1463" s="294" t="s">
        <v>2552</v>
      </c>
      <c r="C1463" s="295">
        <v>100</v>
      </c>
      <c r="D1463" s="296" t="s">
        <v>3203</v>
      </c>
    </row>
    <row r="1464" spans="2:4">
      <c r="B1464" s="294" t="s">
        <v>2552</v>
      </c>
      <c r="C1464" s="295">
        <v>100</v>
      </c>
      <c r="D1464" s="296" t="s">
        <v>3690</v>
      </c>
    </row>
    <row r="1465" spans="2:4">
      <c r="B1465" s="294" t="s">
        <v>2552</v>
      </c>
      <c r="C1465" s="295">
        <v>100</v>
      </c>
      <c r="D1465" s="296" t="s">
        <v>2861</v>
      </c>
    </row>
    <row r="1466" spans="2:4">
      <c r="B1466" s="294" t="s">
        <v>2552</v>
      </c>
      <c r="C1466" s="295">
        <v>100</v>
      </c>
      <c r="D1466" s="296" t="s">
        <v>3617</v>
      </c>
    </row>
    <row r="1467" spans="2:4">
      <c r="B1467" s="294" t="s">
        <v>2552</v>
      </c>
      <c r="C1467" s="295">
        <v>102</v>
      </c>
      <c r="D1467" s="296" t="s">
        <v>3206</v>
      </c>
    </row>
    <row r="1468" spans="2:4">
      <c r="B1468" s="294" t="s">
        <v>2552</v>
      </c>
      <c r="C1468" s="295">
        <v>116</v>
      </c>
      <c r="D1468" s="296" t="s">
        <v>2813</v>
      </c>
    </row>
    <row r="1469" spans="2:4">
      <c r="B1469" s="294" t="s">
        <v>2552</v>
      </c>
      <c r="C1469" s="295">
        <v>143</v>
      </c>
      <c r="D1469" s="296" t="s">
        <v>2760</v>
      </c>
    </row>
    <row r="1470" spans="2:4">
      <c r="B1470" s="294" t="s">
        <v>2552</v>
      </c>
      <c r="C1470" s="295">
        <v>146.36000000000001</v>
      </c>
      <c r="D1470" s="296" t="s">
        <v>3691</v>
      </c>
    </row>
    <row r="1471" spans="2:4">
      <c r="B1471" s="294" t="s">
        <v>2552</v>
      </c>
      <c r="C1471" s="295">
        <v>146.96</v>
      </c>
      <c r="D1471" s="296" t="s">
        <v>3692</v>
      </c>
    </row>
    <row r="1472" spans="2:4">
      <c r="B1472" s="294" t="s">
        <v>2552</v>
      </c>
      <c r="C1472" s="295">
        <v>186.1</v>
      </c>
      <c r="D1472" s="296" t="s">
        <v>3693</v>
      </c>
    </row>
    <row r="1473" spans="2:4">
      <c r="B1473" s="294" t="s">
        <v>2552</v>
      </c>
      <c r="C1473" s="295">
        <v>200</v>
      </c>
      <c r="D1473" s="296" t="s">
        <v>3013</v>
      </c>
    </row>
    <row r="1474" spans="2:4">
      <c r="B1474" s="294" t="s">
        <v>2552</v>
      </c>
      <c r="C1474" s="295">
        <v>200</v>
      </c>
      <c r="D1474" s="296" t="s">
        <v>2762</v>
      </c>
    </row>
    <row r="1475" spans="2:4">
      <c r="B1475" s="294" t="s">
        <v>2552</v>
      </c>
      <c r="C1475" s="295">
        <v>200</v>
      </c>
      <c r="D1475" s="296" t="s">
        <v>2960</v>
      </c>
    </row>
    <row r="1476" spans="2:4">
      <c r="B1476" s="294" t="s">
        <v>2552</v>
      </c>
      <c r="C1476" s="295">
        <v>268.64</v>
      </c>
      <c r="D1476" s="296" t="s">
        <v>3694</v>
      </c>
    </row>
    <row r="1477" spans="2:4">
      <c r="B1477" s="294" t="s">
        <v>2552</v>
      </c>
      <c r="C1477" s="295">
        <v>300</v>
      </c>
      <c r="D1477" s="296" t="s">
        <v>3695</v>
      </c>
    </row>
    <row r="1478" spans="2:4">
      <c r="B1478" s="294" t="s">
        <v>2552</v>
      </c>
      <c r="C1478" s="295">
        <v>300</v>
      </c>
      <c r="D1478" s="296" t="s">
        <v>2819</v>
      </c>
    </row>
    <row r="1479" spans="2:4">
      <c r="B1479" s="294" t="s">
        <v>2552</v>
      </c>
      <c r="C1479" s="295">
        <v>350</v>
      </c>
      <c r="D1479" s="296" t="s">
        <v>3549</v>
      </c>
    </row>
    <row r="1480" spans="2:4">
      <c r="B1480" s="294" t="s">
        <v>2552</v>
      </c>
      <c r="C1480" s="295">
        <v>360</v>
      </c>
      <c r="D1480" s="296" t="s">
        <v>3696</v>
      </c>
    </row>
    <row r="1481" spans="2:4">
      <c r="B1481" s="294" t="s">
        <v>2552</v>
      </c>
      <c r="C1481" s="295">
        <v>462</v>
      </c>
      <c r="D1481" s="296" t="s">
        <v>3697</v>
      </c>
    </row>
    <row r="1482" spans="2:4">
      <c r="B1482" s="294" t="s">
        <v>2552</v>
      </c>
      <c r="C1482" s="295">
        <v>464</v>
      </c>
      <c r="D1482" s="296" t="s">
        <v>3698</v>
      </c>
    </row>
    <row r="1483" spans="2:4">
      <c r="B1483" s="294" t="s">
        <v>2552</v>
      </c>
      <c r="C1483" s="295">
        <v>500</v>
      </c>
      <c r="D1483" s="296" t="s">
        <v>3699</v>
      </c>
    </row>
    <row r="1484" spans="2:4">
      <c r="B1484" s="294" t="s">
        <v>2552</v>
      </c>
      <c r="C1484" s="295">
        <v>500</v>
      </c>
      <c r="D1484" s="296" t="s">
        <v>3700</v>
      </c>
    </row>
    <row r="1485" spans="2:4">
      <c r="B1485" s="294" t="s">
        <v>2552</v>
      </c>
      <c r="C1485" s="295">
        <v>500</v>
      </c>
      <c r="D1485" s="296" t="s">
        <v>3548</v>
      </c>
    </row>
    <row r="1486" spans="2:4">
      <c r="B1486" s="294" t="s">
        <v>2552</v>
      </c>
      <c r="C1486" s="295">
        <v>500</v>
      </c>
      <c r="D1486" s="296" t="s">
        <v>2926</v>
      </c>
    </row>
    <row r="1487" spans="2:4">
      <c r="B1487" s="294" t="s">
        <v>2552</v>
      </c>
      <c r="C1487" s="295">
        <v>500</v>
      </c>
      <c r="D1487" s="296" t="s">
        <v>3663</v>
      </c>
    </row>
    <row r="1488" spans="2:4">
      <c r="B1488" s="294" t="s">
        <v>2552</v>
      </c>
      <c r="C1488" s="295">
        <v>500</v>
      </c>
      <c r="D1488" s="296" t="s">
        <v>2775</v>
      </c>
    </row>
    <row r="1489" spans="2:4">
      <c r="B1489" s="294" t="s">
        <v>2552</v>
      </c>
      <c r="C1489" s="295">
        <v>500</v>
      </c>
      <c r="D1489" s="296" t="s">
        <v>2778</v>
      </c>
    </row>
    <row r="1490" spans="2:4">
      <c r="B1490" s="294" t="s">
        <v>2552</v>
      </c>
      <c r="C1490" s="295">
        <v>500</v>
      </c>
      <c r="D1490" s="296" t="s">
        <v>3549</v>
      </c>
    </row>
    <row r="1491" spans="2:4">
      <c r="B1491" s="294" t="s">
        <v>2552</v>
      </c>
      <c r="C1491" s="295">
        <v>500</v>
      </c>
      <c r="D1491" s="296" t="s">
        <v>2879</v>
      </c>
    </row>
    <row r="1492" spans="2:4">
      <c r="B1492" s="294" t="s">
        <v>2552</v>
      </c>
      <c r="C1492" s="295">
        <v>500</v>
      </c>
      <c r="D1492" s="296" t="s">
        <v>3701</v>
      </c>
    </row>
    <row r="1493" spans="2:4">
      <c r="B1493" s="294" t="s">
        <v>2552</v>
      </c>
      <c r="C1493" s="295">
        <v>500</v>
      </c>
      <c r="D1493" s="296" t="s">
        <v>3702</v>
      </c>
    </row>
    <row r="1494" spans="2:4">
      <c r="B1494" s="294" t="s">
        <v>2552</v>
      </c>
      <c r="C1494" s="295">
        <v>512.95000000000005</v>
      </c>
      <c r="D1494" s="296" t="s">
        <v>3703</v>
      </c>
    </row>
    <row r="1495" spans="2:4">
      <c r="B1495" s="294" t="s">
        <v>2552</v>
      </c>
      <c r="C1495" s="295">
        <v>575</v>
      </c>
      <c r="D1495" s="296" t="s">
        <v>3704</v>
      </c>
    </row>
    <row r="1496" spans="2:4">
      <c r="B1496" s="294" t="s">
        <v>2552</v>
      </c>
      <c r="C1496" s="295">
        <v>585.94000000000005</v>
      </c>
      <c r="D1496" s="296" t="s">
        <v>3705</v>
      </c>
    </row>
    <row r="1497" spans="2:4">
      <c r="B1497" s="294" t="s">
        <v>2552</v>
      </c>
      <c r="C1497" s="295">
        <v>600</v>
      </c>
      <c r="D1497" s="296" t="s">
        <v>2772</v>
      </c>
    </row>
    <row r="1498" spans="2:4">
      <c r="B1498" s="294" t="s">
        <v>2552</v>
      </c>
      <c r="C1498" s="295">
        <v>657.92</v>
      </c>
      <c r="D1498" s="296" t="s">
        <v>3706</v>
      </c>
    </row>
    <row r="1499" spans="2:4" ht="26.25">
      <c r="B1499" s="294" t="s">
        <v>2552</v>
      </c>
      <c r="C1499" s="295">
        <v>774.7</v>
      </c>
      <c r="D1499" s="296" t="s">
        <v>3707</v>
      </c>
    </row>
    <row r="1500" spans="2:4">
      <c r="B1500" s="294" t="s">
        <v>2552</v>
      </c>
      <c r="C1500" s="295">
        <v>800</v>
      </c>
      <c r="D1500" s="296" t="s">
        <v>3708</v>
      </c>
    </row>
    <row r="1501" spans="2:4">
      <c r="B1501" s="294" t="s">
        <v>2552</v>
      </c>
      <c r="C1501" s="295">
        <v>825.1</v>
      </c>
      <c r="D1501" s="296" t="s">
        <v>3709</v>
      </c>
    </row>
    <row r="1502" spans="2:4">
      <c r="B1502" s="294" t="s">
        <v>2552</v>
      </c>
      <c r="C1502" s="295">
        <v>911.2</v>
      </c>
      <c r="D1502" s="296" t="s">
        <v>3710</v>
      </c>
    </row>
    <row r="1503" spans="2:4">
      <c r="B1503" s="294" t="s">
        <v>2552</v>
      </c>
      <c r="C1503" s="295">
        <v>936.32</v>
      </c>
      <c r="D1503" s="296" t="s">
        <v>3711</v>
      </c>
    </row>
    <row r="1504" spans="2:4">
      <c r="B1504" s="294" t="s">
        <v>2552</v>
      </c>
      <c r="C1504" s="295">
        <v>1000</v>
      </c>
      <c r="D1504" s="296" t="s">
        <v>2891</v>
      </c>
    </row>
    <row r="1505" spans="2:4">
      <c r="B1505" s="294" t="s">
        <v>2552</v>
      </c>
      <c r="C1505" s="295">
        <v>1000</v>
      </c>
      <c r="D1505" s="296" t="s">
        <v>3712</v>
      </c>
    </row>
    <row r="1506" spans="2:4">
      <c r="B1506" s="294" t="s">
        <v>2552</v>
      </c>
      <c r="C1506" s="295">
        <v>1000</v>
      </c>
      <c r="D1506" s="296" t="s">
        <v>3713</v>
      </c>
    </row>
    <row r="1507" spans="2:4">
      <c r="B1507" s="294" t="s">
        <v>2552</v>
      </c>
      <c r="C1507" s="295">
        <v>1000</v>
      </c>
      <c r="D1507" s="296" t="s">
        <v>2924</v>
      </c>
    </row>
    <row r="1508" spans="2:4">
      <c r="B1508" s="294" t="s">
        <v>2552</v>
      </c>
      <c r="C1508" s="295">
        <v>1000</v>
      </c>
      <c r="D1508" s="296" t="s">
        <v>2983</v>
      </c>
    </row>
    <row r="1509" spans="2:4">
      <c r="B1509" s="294" t="s">
        <v>2552</v>
      </c>
      <c r="C1509" s="295">
        <v>1000</v>
      </c>
      <c r="D1509" s="296" t="s">
        <v>3443</v>
      </c>
    </row>
    <row r="1510" spans="2:4">
      <c r="B1510" s="294" t="s">
        <v>2552</v>
      </c>
      <c r="C1510" s="295">
        <v>1000</v>
      </c>
      <c r="D1510" s="296" t="s">
        <v>3128</v>
      </c>
    </row>
    <row r="1511" spans="2:4">
      <c r="B1511" s="294" t="s">
        <v>2552</v>
      </c>
      <c r="C1511" s="295">
        <v>1000</v>
      </c>
      <c r="D1511" s="296" t="s">
        <v>2787</v>
      </c>
    </row>
    <row r="1512" spans="2:4">
      <c r="B1512" s="294" t="s">
        <v>2552</v>
      </c>
      <c r="C1512" s="295">
        <v>1000</v>
      </c>
      <c r="D1512" s="296" t="s">
        <v>3127</v>
      </c>
    </row>
    <row r="1513" spans="2:4">
      <c r="B1513" s="294" t="s">
        <v>2552</v>
      </c>
      <c r="C1513" s="295">
        <v>1053.7</v>
      </c>
      <c r="D1513" s="296" t="s">
        <v>3714</v>
      </c>
    </row>
    <row r="1514" spans="2:4">
      <c r="B1514" s="294" t="s">
        <v>2552</v>
      </c>
      <c r="C1514" s="295">
        <v>1200</v>
      </c>
      <c r="D1514" s="296" t="s">
        <v>3715</v>
      </c>
    </row>
    <row r="1515" spans="2:4" ht="26.25">
      <c r="B1515" s="294" t="s">
        <v>2552</v>
      </c>
      <c r="C1515" s="295">
        <v>1300</v>
      </c>
      <c r="D1515" s="296" t="s">
        <v>3477</v>
      </c>
    </row>
    <row r="1516" spans="2:4">
      <c r="B1516" s="294" t="s">
        <v>2552</v>
      </c>
      <c r="C1516" s="295">
        <v>2700</v>
      </c>
      <c r="D1516" s="296" t="s">
        <v>3716</v>
      </c>
    </row>
    <row r="1517" spans="2:4">
      <c r="B1517" s="294" t="s">
        <v>2552</v>
      </c>
      <c r="C1517" s="295">
        <v>3000</v>
      </c>
      <c r="D1517" s="296" t="s">
        <v>3717</v>
      </c>
    </row>
    <row r="1518" spans="2:4">
      <c r="B1518" s="294" t="s">
        <v>2552</v>
      </c>
      <c r="C1518" s="295">
        <v>3000</v>
      </c>
      <c r="D1518" s="296" t="s">
        <v>3718</v>
      </c>
    </row>
    <row r="1519" spans="2:4">
      <c r="B1519" s="294" t="s">
        <v>2552</v>
      </c>
      <c r="C1519" s="295">
        <v>3833.5</v>
      </c>
      <c r="D1519" s="296" t="s">
        <v>3719</v>
      </c>
    </row>
    <row r="1520" spans="2:4">
      <c r="B1520" s="294" t="s">
        <v>2552</v>
      </c>
      <c r="C1520" s="295">
        <v>5000</v>
      </c>
      <c r="D1520" s="296" t="s">
        <v>2800</v>
      </c>
    </row>
    <row r="1521" spans="2:4">
      <c r="B1521" s="294" t="s">
        <v>2552</v>
      </c>
      <c r="C1521" s="295">
        <v>5000</v>
      </c>
      <c r="D1521" s="296" t="s">
        <v>3640</v>
      </c>
    </row>
    <row r="1522" spans="2:4">
      <c r="B1522" s="294" t="s">
        <v>2552</v>
      </c>
      <c r="C1522" s="295">
        <v>7402.79</v>
      </c>
      <c r="D1522" s="296" t="s">
        <v>3721</v>
      </c>
    </row>
    <row r="1523" spans="2:4">
      <c r="B1523" s="294" t="s">
        <v>2552</v>
      </c>
      <c r="C1523" s="295">
        <v>30000</v>
      </c>
      <c r="D1523" s="296" t="s">
        <v>3720</v>
      </c>
    </row>
    <row r="1524" spans="2:4">
      <c r="B1524" s="294" t="s">
        <v>2552</v>
      </c>
      <c r="C1524" s="295">
        <v>30000</v>
      </c>
      <c r="D1524" s="296" t="s">
        <v>3144</v>
      </c>
    </row>
    <row r="1525" spans="2:4">
      <c r="B1525" s="174"/>
      <c r="D1525" s="174"/>
    </row>
    <row r="1526" spans="2:4">
      <c r="B1526" s="174"/>
      <c r="D1526" s="174"/>
    </row>
    <row r="1527" spans="2:4">
      <c r="B1527" s="174"/>
      <c r="D1527" s="174"/>
    </row>
    <row r="1528" spans="2:4">
      <c r="B1528" s="174"/>
      <c r="D1528" s="174"/>
    </row>
    <row r="1529" spans="2:4">
      <c r="B1529" s="174"/>
      <c r="D1529" s="174"/>
    </row>
    <row r="1530" spans="2:4">
      <c r="B1530" s="174"/>
      <c r="D1530" s="174"/>
    </row>
    <row r="1531" spans="2:4">
      <c r="B1531" s="174"/>
      <c r="D1531" s="174"/>
    </row>
    <row r="1532" spans="2:4">
      <c r="B1532" s="174"/>
      <c r="D1532" s="174"/>
    </row>
    <row r="1533" spans="2:4">
      <c r="B1533" s="174"/>
      <c r="D1533" s="174"/>
    </row>
    <row r="1534" spans="2:4">
      <c r="B1534" s="174"/>
      <c r="D1534" s="174"/>
    </row>
    <row r="1535" spans="2:4">
      <c r="B1535" s="174"/>
      <c r="D1535" s="174"/>
    </row>
    <row r="1536" spans="2:4">
      <c r="B1536" s="174"/>
      <c r="D1536" s="174"/>
    </row>
    <row r="1537" spans="2:4">
      <c r="B1537" s="174"/>
      <c r="D1537" s="174"/>
    </row>
    <row r="1538" spans="2:4">
      <c r="B1538" s="174"/>
      <c r="D1538" s="174"/>
    </row>
    <row r="1539" spans="2:4">
      <c r="B1539" s="174"/>
      <c r="D1539" s="174"/>
    </row>
    <row r="1540" spans="2:4">
      <c r="B1540" s="174"/>
      <c r="D1540" s="174"/>
    </row>
    <row r="1541" spans="2:4">
      <c r="B1541" s="174"/>
      <c r="D1541" s="174"/>
    </row>
    <row r="1542" spans="2:4">
      <c r="B1542" s="174"/>
      <c r="D1542" s="174"/>
    </row>
    <row r="1543" spans="2:4">
      <c r="B1543" s="174"/>
      <c r="D1543" s="174"/>
    </row>
    <row r="1544" spans="2:4">
      <c r="B1544" s="174"/>
      <c r="D1544" s="174"/>
    </row>
    <row r="1545" spans="2:4">
      <c r="B1545" s="174"/>
      <c r="D1545" s="174"/>
    </row>
    <row r="1546" spans="2:4">
      <c r="B1546" s="174"/>
      <c r="D1546" s="174"/>
    </row>
    <row r="1547" spans="2:4">
      <c r="B1547" s="174"/>
      <c r="D1547" s="174"/>
    </row>
    <row r="1548" spans="2:4">
      <c r="B1548" s="174"/>
      <c r="D1548" s="174"/>
    </row>
    <row r="1549" spans="2:4">
      <c r="B1549" s="174"/>
      <c r="D1549" s="174"/>
    </row>
    <row r="1550" spans="2:4">
      <c r="B1550" s="174"/>
      <c r="D1550" s="174"/>
    </row>
    <row r="1551" spans="2:4">
      <c r="B1551" s="174"/>
      <c r="D1551" s="174"/>
    </row>
    <row r="1552" spans="2:4">
      <c r="B1552" s="174"/>
      <c r="D1552" s="174"/>
    </row>
    <row r="1553" spans="2:4">
      <c r="B1553" s="174"/>
      <c r="D1553" s="174"/>
    </row>
    <row r="1554" spans="2:4">
      <c r="B1554" s="174"/>
      <c r="D1554" s="174"/>
    </row>
    <row r="1555" spans="2:4">
      <c r="B1555" s="174"/>
      <c r="D1555" s="174"/>
    </row>
    <row r="1556" spans="2:4">
      <c r="B1556" s="174"/>
      <c r="D1556" s="174"/>
    </row>
    <row r="1557" spans="2:4">
      <c r="B1557" s="174"/>
      <c r="D1557" s="174"/>
    </row>
    <row r="1558" spans="2:4">
      <c r="B1558" s="174"/>
      <c r="D1558" s="174"/>
    </row>
    <row r="1559" spans="2:4">
      <c r="B1559" s="174"/>
      <c r="D1559" s="174"/>
    </row>
    <row r="1560" spans="2:4">
      <c r="B1560" s="174"/>
      <c r="D1560" s="174"/>
    </row>
    <row r="1561" spans="2:4">
      <c r="B1561" s="174"/>
      <c r="D1561" s="174"/>
    </row>
    <row r="1562" spans="2:4">
      <c r="B1562" s="174"/>
      <c r="D1562" s="174"/>
    </row>
    <row r="1563" spans="2:4">
      <c r="B1563" s="174"/>
      <c r="D1563" s="174"/>
    </row>
    <row r="1564" spans="2:4">
      <c r="B1564" s="174"/>
      <c r="D1564" s="174"/>
    </row>
    <row r="1565" spans="2:4">
      <c r="B1565" s="174"/>
      <c r="D1565" s="174"/>
    </row>
    <row r="1566" spans="2:4">
      <c r="B1566" s="174"/>
      <c r="D1566" s="174"/>
    </row>
    <row r="1567" spans="2:4">
      <c r="B1567" s="174"/>
      <c r="D1567" s="174"/>
    </row>
    <row r="1568" spans="2:4">
      <c r="B1568" s="174"/>
      <c r="D1568" s="174"/>
    </row>
    <row r="1569" spans="2:4">
      <c r="B1569" s="174"/>
      <c r="D1569" s="174"/>
    </row>
    <row r="1570" spans="2:4">
      <c r="B1570" s="174"/>
      <c r="D1570" s="174"/>
    </row>
    <row r="1571" spans="2:4">
      <c r="B1571" s="174"/>
      <c r="D1571" s="174"/>
    </row>
    <row r="1572" spans="2:4">
      <c r="B1572" s="174"/>
      <c r="D1572" s="174"/>
    </row>
    <row r="1573" spans="2:4">
      <c r="B1573" s="174"/>
      <c r="D1573" s="174"/>
    </row>
    <row r="1574" spans="2:4">
      <c r="B1574" s="174"/>
      <c r="D1574" s="174"/>
    </row>
    <row r="1575" spans="2:4">
      <c r="B1575" s="174"/>
      <c r="D1575" s="174"/>
    </row>
    <row r="1576" spans="2:4">
      <c r="B1576" s="174"/>
      <c r="D1576" s="174"/>
    </row>
    <row r="1577" spans="2:4">
      <c r="B1577" s="174"/>
      <c r="D1577" s="174"/>
    </row>
    <row r="1578" spans="2:4">
      <c r="B1578" s="174"/>
      <c r="D1578" s="174"/>
    </row>
    <row r="1579" spans="2:4">
      <c r="B1579" s="174"/>
      <c r="D1579" s="174"/>
    </row>
    <row r="1580" spans="2:4">
      <c r="B1580" s="174"/>
      <c r="D1580" s="174"/>
    </row>
    <row r="1581" spans="2:4">
      <c r="B1581" s="174"/>
      <c r="D1581" s="174"/>
    </row>
    <row r="1582" spans="2:4">
      <c r="B1582" s="174"/>
      <c r="D1582" s="174"/>
    </row>
    <row r="1583" spans="2:4">
      <c r="B1583" s="174"/>
      <c r="D1583" s="174"/>
    </row>
    <row r="1584" spans="2:4">
      <c r="B1584" s="174"/>
      <c r="D1584" s="174"/>
    </row>
    <row r="1585" spans="2:4">
      <c r="B1585" s="174"/>
      <c r="D1585" s="174"/>
    </row>
    <row r="1586" spans="2:4">
      <c r="B1586" s="174"/>
      <c r="D1586" s="174"/>
    </row>
    <row r="1587" spans="2:4">
      <c r="B1587" s="174"/>
      <c r="D1587" s="174"/>
    </row>
    <row r="1588" spans="2:4">
      <c r="B1588" s="174"/>
      <c r="D1588" s="174"/>
    </row>
    <row r="1589" spans="2:4">
      <c r="B1589" s="174"/>
      <c r="D1589" s="174"/>
    </row>
    <row r="1590" spans="2:4">
      <c r="B1590" s="174"/>
      <c r="D1590" s="174"/>
    </row>
    <row r="1591" spans="2:4">
      <c r="B1591" s="174"/>
      <c r="D1591" s="174"/>
    </row>
    <row r="1592" spans="2:4">
      <c r="B1592" s="174"/>
      <c r="D1592" s="174"/>
    </row>
    <row r="1593" spans="2:4">
      <c r="B1593" s="174"/>
      <c r="D1593" s="174"/>
    </row>
    <row r="1594" spans="2:4">
      <c r="B1594" s="174"/>
      <c r="D1594" s="174"/>
    </row>
    <row r="1595" spans="2:4">
      <c r="B1595" s="174"/>
      <c r="D1595" s="174"/>
    </row>
    <row r="1596" spans="2:4">
      <c r="B1596" s="174"/>
      <c r="D1596" s="174"/>
    </row>
    <row r="1597" spans="2:4">
      <c r="B1597" s="174"/>
      <c r="D1597" s="174"/>
    </row>
    <row r="1598" spans="2:4">
      <c r="B1598" s="174"/>
      <c r="D1598" s="174"/>
    </row>
    <row r="1599" spans="2:4">
      <c r="B1599" s="174"/>
      <c r="D1599" s="174"/>
    </row>
    <row r="1600" spans="2:4">
      <c r="B1600" s="174"/>
      <c r="D1600" s="174"/>
    </row>
    <row r="1601" spans="2:4">
      <c r="B1601" s="174"/>
      <c r="D1601" s="174"/>
    </row>
    <row r="1602" spans="2:4">
      <c r="B1602" s="174"/>
      <c r="D1602" s="174"/>
    </row>
    <row r="1603" spans="2:4">
      <c r="B1603" s="174"/>
      <c r="D1603" s="174"/>
    </row>
    <row r="1604" spans="2:4">
      <c r="B1604" s="174"/>
      <c r="D1604" s="174"/>
    </row>
    <row r="1605" spans="2:4">
      <c r="B1605" s="174"/>
      <c r="D1605" s="174"/>
    </row>
    <row r="1606" spans="2:4">
      <c r="B1606" s="174"/>
      <c r="D1606" s="174"/>
    </row>
    <row r="1607" spans="2:4">
      <c r="B1607" s="174"/>
      <c r="D1607" s="174"/>
    </row>
    <row r="1608" spans="2:4">
      <c r="B1608" s="174"/>
      <c r="D1608" s="174"/>
    </row>
    <row r="1609" spans="2:4">
      <c r="B1609" s="174"/>
      <c r="D1609" s="174"/>
    </row>
    <row r="1610" spans="2:4">
      <c r="B1610" s="174"/>
      <c r="D1610" s="174"/>
    </row>
    <row r="1611" spans="2:4">
      <c r="B1611" s="174"/>
      <c r="D1611" s="174"/>
    </row>
    <row r="1612" spans="2:4">
      <c r="B1612" s="174"/>
      <c r="D1612" s="174"/>
    </row>
    <row r="1613" spans="2:4">
      <c r="B1613" s="174"/>
      <c r="D1613" s="174"/>
    </row>
    <row r="1614" spans="2:4">
      <c r="B1614" s="174"/>
      <c r="D1614" s="174"/>
    </row>
    <row r="1615" spans="2:4">
      <c r="B1615" s="174"/>
      <c r="D1615" s="174"/>
    </row>
    <row r="1616" spans="2:4">
      <c r="B1616" s="174"/>
      <c r="D1616" s="174"/>
    </row>
    <row r="1617" spans="2:4">
      <c r="B1617" s="174"/>
      <c r="D1617" s="174"/>
    </row>
    <row r="1618" spans="2:4">
      <c r="B1618" s="174"/>
      <c r="D1618" s="174"/>
    </row>
    <row r="1619" spans="2:4">
      <c r="B1619" s="174"/>
      <c r="D1619" s="174"/>
    </row>
    <row r="1620" spans="2:4">
      <c r="B1620" s="174"/>
      <c r="D1620" s="174"/>
    </row>
    <row r="1621" spans="2:4">
      <c r="B1621" s="174"/>
      <c r="D1621" s="174"/>
    </row>
    <row r="1622" spans="2:4">
      <c r="B1622" s="174"/>
      <c r="D1622" s="174"/>
    </row>
    <row r="1623" spans="2:4">
      <c r="B1623" s="174"/>
      <c r="D1623" s="174"/>
    </row>
    <row r="1624" spans="2:4">
      <c r="B1624" s="174"/>
      <c r="D1624" s="174"/>
    </row>
    <row r="1625" spans="2:4">
      <c r="B1625" s="174"/>
      <c r="D1625" s="174"/>
    </row>
    <row r="1626" spans="2:4">
      <c r="B1626" s="174"/>
      <c r="D1626" s="174"/>
    </row>
    <row r="1627" spans="2:4">
      <c r="B1627" s="174"/>
      <c r="D1627" s="174"/>
    </row>
    <row r="1628" spans="2:4">
      <c r="B1628" s="174"/>
      <c r="D1628" s="174"/>
    </row>
    <row r="1629" spans="2:4">
      <c r="B1629" s="174"/>
      <c r="D1629" s="174"/>
    </row>
    <row r="1630" spans="2:4">
      <c r="B1630" s="174"/>
      <c r="D1630" s="174"/>
    </row>
    <row r="1631" spans="2:4">
      <c r="B1631" s="174"/>
      <c r="D1631" s="174"/>
    </row>
    <row r="1632" spans="2:4">
      <c r="B1632" s="174"/>
      <c r="D1632" s="174"/>
    </row>
    <row r="1633" spans="2:4">
      <c r="B1633" s="174"/>
      <c r="D1633" s="174"/>
    </row>
    <row r="1634" spans="2:4">
      <c r="B1634" s="174"/>
      <c r="D1634" s="174"/>
    </row>
    <row r="1635" spans="2:4">
      <c r="B1635" s="174"/>
      <c r="D1635" s="174"/>
    </row>
    <row r="1636" spans="2:4">
      <c r="B1636" s="174"/>
      <c r="D1636" s="174"/>
    </row>
    <row r="1637" spans="2:4">
      <c r="B1637" s="174"/>
      <c r="D1637" s="174"/>
    </row>
    <row r="1638" spans="2:4">
      <c r="B1638" s="174"/>
      <c r="D1638" s="174"/>
    </row>
    <row r="1639" spans="2:4">
      <c r="B1639" s="174"/>
      <c r="D1639" s="174"/>
    </row>
    <row r="1640" spans="2:4">
      <c r="B1640" s="174"/>
      <c r="D1640" s="174"/>
    </row>
    <row r="1641" spans="2:4">
      <c r="B1641" s="174"/>
      <c r="D1641" s="174"/>
    </row>
    <row r="1642" spans="2:4">
      <c r="B1642" s="174"/>
      <c r="D1642" s="174"/>
    </row>
    <row r="1643" spans="2:4">
      <c r="B1643" s="174"/>
      <c r="D1643" s="174"/>
    </row>
    <row r="1644" spans="2:4">
      <c r="B1644" s="174"/>
      <c r="D1644" s="174"/>
    </row>
    <row r="1645" spans="2:4">
      <c r="B1645" s="174"/>
      <c r="D1645" s="174"/>
    </row>
    <row r="1646" spans="2:4">
      <c r="B1646" s="174"/>
      <c r="D1646" s="174"/>
    </row>
    <row r="1647" spans="2:4">
      <c r="B1647" s="174"/>
      <c r="D1647" s="174"/>
    </row>
    <row r="1648" spans="2:4">
      <c r="B1648" s="174"/>
      <c r="D1648" s="174"/>
    </row>
    <row r="1649" spans="2:4">
      <c r="B1649" s="174"/>
      <c r="D1649" s="174"/>
    </row>
    <row r="1650" spans="2:4">
      <c r="B1650" s="174"/>
      <c r="D1650" s="174"/>
    </row>
    <row r="1651" spans="2:4">
      <c r="B1651" s="174"/>
      <c r="D1651" s="174"/>
    </row>
    <row r="1652" spans="2:4">
      <c r="B1652" s="174"/>
      <c r="D1652" s="174"/>
    </row>
    <row r="1653" spans="2:4">
      <c r="B1653" s="174"/>
      <c r="D1653" s="174"/>
    </row>
    <row r="1654" spans="2:4">
      <c r="B1654" s="174"/>
      <c r="D1654" s="174"/>
    </row>
    <row r="1655" spans="2:4">
      <c r="B1655" s="174"/>
      <c r="D1655" s="174"/>
    </row>
    <row r="1656" spans="2:4">
      <c r="B1656" s="174"/>
      <c r="D1656" s="174"/>
    </row>
    <row r="1657" spans="2:4">
      <c r="B1657" s="174"/>
      <c r="D1657" s="174"/>
    </row>
    <row r="1658" spans="2:4">
      <c r="B1658" s="174"/>
      <c r="D1658" s="174"/>
    </row>
    <row r="1659" spans="2:4">
      <c r="B1659" s="174"/>
      <c r="D1659" s="174"/>
    </row>
    <row r="1660" spans="2:4">
      <c r="B1660" s="174"/>
      <c r="D1660" s="174"/>
    </row>
    <row r="1661" spans="2:4">
      <c r="B1661" s="174"/>
      <c r="D1661" s="174"/>
    </row>
    <row r="1662" spans="2:4">
      <c r="B1662" s="174"/>
      <c r="D1662" s="174"/>
    </row>
    <row r="1663" spans="2:4">
      <c r="B1663" s="174"/>
      <c r="D1663" s="174"/>
    </row>
    <row r="1664" spans="2:4">
      <c r="B1664" s="174"/>
      <c r="D1664" s="174"/>
    </row>
    <row r="1665" spans="2:4">
      <c r="B1665" s="174"/>
      <c r="D1665" s="174"/>
    </row>
    <row r="1666" spans="2:4">
      <c r="B1666" s="174"/>
      <c r="D1666" s="174"/>
    </row>
    <row r="1667" spans="2:4">
      <c r="B1667" s="174"/>
      <c r="D1667" s="174"/>
    </row>
    <row r="1668" spans="2:4">
      <c r="B1668" s="174"/>
      <c r="D1668" s="174"/>
    </row>
    <row r="1669" spans="2:4">
      <c r="B1669" s="174"/>
      <c r="D1669" s="174"/>
    </row>
    <row r="1670" spans="2:4">
      <c r="B1670" s="174"/>
      <c r="D1670" s="174"/>
    </row>
    <row r="1671" spans="2:4">
      <c r="B1671" s="174"/>
      <c r="D1671" s="174"/>
    </row>
    <row r="1672" spans="2:4">
      <c r="B1672" s="174"/>
      <c r="D1672" s="174"/>
    </row>
    <row r="1673" spans="2:4">
      <c r="B1673" s="174"/>
      <c r="D1673" s="174"/>
    </row>
    <row r="1674" spans="2:4">
      <c r="B1674" s="174"/>
      <c r="D1674" s="174"/>
    </row>
    <row r="1675" spans="2:4">
      <c r="B1675" s="174"/>
      <c r="D1675" s="174"/>
    </row>
    <row r="1676" spans="2:4">
      <c r="B1676" s="174"/>
      <c r="D1676" s="174"/>
    </row>
    <row r="1677" spans="2:4">
      <c r="B1677" s="174"/>
      <c r="D1677" s="174"/>
    </row>
    <row r="1678" spans="2:4">
      <c r="B1678" s="174"/>
      <c r="D1678" s="174"/>
    </row>
    <row r="1679" spans="2:4">
      <c r="B1679" s="174"/>
      <c r="D1679" s="174"/>
    </row>
    <row r="1680" spans="2:4">
      <c r="B1680" s="174"/>
      <c r="D1680" s="174"/>
    </row>
    <row r="1681" spans="2:4">
      <c r="B1681" s="174"/>
      <c r="D1681" s="174"/>
    </row>
    <row r="1682" spans="2:4">
      <c r="B1682" s="174"/>
      <c r="D1682" s="174"/>
    </row>
    <row r="1683" spans="2:4">
      <c r="B1683" s="174"/>
      <c r="D1683" s="174"/>
    </row>
    <row r="1684" spans="2:4">
      <c r="B1684" s="174"/>
      <c r="D1684" s="174"/>
    </row>
    <row r="1685" spans="2:4">
      <c r="B1685" s="174"/>
      <c r="D1685" s="174"/>
    </row>
    <row r="1686" spans="2:4">
      <c r="B1686" s="174"/>
      <c r="D1686" s="174"/>
    </row>
    <row r="1687" spans="2:4">
      <c r="B1687" s="174"/>
      <c r="D1687" s="174"/>
    </row>
    <row r="1688" spans="2:4">
      <c r="B1688" s="174"/>
      <c r="D1688" s="174"/>
    </row>
    <row r="1689" spans="2:4">
      <c r="B1689" s="174"/>
      <c r="D1689" s="174"/>
    </row>
    <row r="1690" spans="2:4">
      <c r="B1690" s="174"/>
      <c r="D1690" s="174"/>
    </row>
    <row r="1691" spans="2:4">
      <c r="B1691" s="174"/>
      <c r="D1691" s="174"/>
    </row>
    <row r="1692" spans="2:4">
      <c r="B1692" s="174"/>
      <c r="D1692" s="174"/>
    </row>
    <row r="1693" spans="2:4">
      <c r="B1693" s="174"/>
      <c r="D1693" s="174"/>
    </row>
    <row r="1694" spans="2:4">
      <c r="B1694" s="174"/>
      <c r="D1694" s="174"/>
    </row>
    <row r="1695" spans="2:4">
      <c r="B1695" s="174"/>
      <c r="D1695" s="174"/>
    </row>
    <row r="1696" spans="2:4">
      <c r="B1696" s="174"/>
      <c r="D1696" s="174"/>
    </row>
    <row r="1697" spans="2:4">
      <c r="B1697" s="174"/>
      <c r="D1697" s="174"/>
    </row>
    <row r="1698" spans="2:4">
      <c r="B1698" s="174"/>
      <c r="D1698" s="174"/>
    </row>
    <row r="1699" spans="2:4">
      <c r="B1699" s="174"/>
      <c r="D1699" s="174"/>
    </row>
    <row r="1700" spans="2:4">
      <c r="B1700" s="174"/>
      <c r="D1700" s="174"/>
    </row>
    <row r="1701" spans="2:4">
      <c r="B1701" s="174"/>
      <c r="D1701" s="174"/>
    </row>
    <row r="1702" spans="2:4">
      <c r="B1702" s="174"/>
      <c r="D1702" s="174"/>
    </row>
    <row r="1703" spans="2:4">
      <c r="B1703" s="174"/>
      <c r="D1703" s="174"/>
    </row>
    <row r="1704" spans="2:4">
      <c r="B1704" s="174"/>
      <c r="D1704" s="174"/>
    </row>
    <row r="1705" spans="2:4">
      <c r="B1705" s="174"/>
      <c r="D1705" s="174"/>
    </row>
    <row r="1706" spans="2:4">
      <c r="B1706" s="174"/>
      <c r="D1706" s="174"/>
    </row>
    <row r="1707" spans="2:4">
      <c r="B1707" s="174"/>
      <c r="D1707" s="174"/>
    </row>
    <row r="1708" spans="2:4">
      <c r="B1708" s="174"/>
      <c r="D1708" s="174"/>
    </row>
    <row r="1709" spans="2:4">
      <c r="B1709" s="174"/>
      <c r="D1709" s="174"/>
    </row>
    <row r="1710" spans="2:4">
      <c r="B1710" s="174"/>
      <c r="D1710" s="174"/>
    </row>
    <row r="1711" spans="2:4">
      <c r="B1711" s="174"/>
      <c r="D1711" s="174"/>
    </row>
    <row r="1712" spans="2:4">
      <c r="B1712" s="174"/>
      <c r="D1712" s="174"/>
    </row>
    <row r="1713" spans="2:4">
      <c r="B1713" s="174"/>
      <c r="D1713" s="174"/>
    </row>
    <row r="1714" spans="2:4">
      <c r="B1714" s="174"/>
      <c r="D1714" s="174"/>
    </row>
    <row r="1715" spans="2:4">
      <c r="B1715" s="174"/>
      <c r="D1715" s="174"/>
    </row>
    <row r="1716" spans="2:4">
      <c r="B1716" s="174"/>
      <c r="D1716" s="174"/>
    </row>
    <row r="1717" spans="2:4">
      <c r="B1717" s="174"/>
      <c r="D1717" s="174"/>
    </row>
    <row r="1718" spans="2:4">
      <c r="B1718" s="174"/>
      <c r="D1718" s="174"/>
    </row>
    <row r="1719" spans="2:4">
      <c r="B1719" s="174"/>
      <c r="D1719" s="174"/>
    </row>
    <row r="1720" spans="2:4">
      <c r="B1720" s="174"/>
      <c r="D1720" s="174"/>
    </row>
    <row r="1721" spans="2:4">
      <c r="B1721" s="174"/>
      <c r="D1721" s="174"/>
    </row>
    <row r="1722" spans="2:4">
      <c r="B1722" s="174"/>
      <c r="D1722" s="174"/>
    </row>
    <row r="1723" spans="2:4">
      <c r="B1723" s="174"/>
      <c r="D1723" s="174"/>
    </row>
    <row r="1724" spans="2:4">
      <c r="B1724" s="174"/>
      <c r="D1724" s="174"/>
    </row>
    <row r="1725" spans="2:4">
      <c r="B1725" s="174"/>
      <c r="D1725" s="174"/>
    </row>
    <row r="1726" spans="2:4">
      <c r="B1726" s="174"/>
      <c r="D1726" s="174"/>
    </row>
    <row r="1727" spans="2:4">
      <c r="B1727" s="174"/>
      <c r="D1727" s="174"/>
    </row>
    <row r="1728" spans="2:4">
      <c r="B1728" s="174"/>
      <c r="D1728" s="174"/>
    </row>
    <row r="1729" spans="2:4">
      <c r="B1729" s="174"/>
      <c r="D1729" s="174"/>
    </row>
    <row r="1730" spans="2:4">
      <c r="B1730" s="174"/>
      <c r="D1730" s="174"/>
    </row>
    <row r="1731" spans="2:4">
      <c r="B1731" s="174"/>
      <c r="D1731" s="174"/>
    </row>
    <row r="1732" spans="2:4">
      <c r="B1732" s="174"/>
      <c r="D1732" s="174"/>
    </row>
    <row r="1733" spans="2:4">
      <c r="B1733" s="174"/>
      <c r="D1733" s="174"/>
    </row>
    <row r="1734" spans="2:4">
      <c r="B1734" s="174"/>
      <c r="D1734" s="174"/>
    </row>
    <row r="1735" spans="2:4">
      <c r="B1735" s="174"/>
      <c r="D1735" s="174"/>
    </row>
    <row r="1736" spans="2:4">
      <c r="B1736" s="174"/>
      <c r="D1736" s="174"/>
    </row>
    <row r="1737" spans="2:4">
      <c r="B1737" s="174"/>
      <c r="D1737" s="174"/>
    </row>
    <row r="1738" spans="2:4">
      <c r="B1738" s="174"/>
      <c r="D1738" s="174"/>
    </row>
    <row r="1739" spans="2:4">
      <c r="B1739" s="174"/>
      <c r="D1739" s="174"/>
    </row>
    <row r="1740" spans="2:4">
      <c r="B1740" s="174"/>
      <c r="D1740" s="174"/>
    </row>
    <row r="1741" spans="2:4">
      <c r="B1741" s="174"/>
      <c r="D1741" s="174"/>
    </row>
    <row r="1742" spans="2:4">
      <c r="B1742" s="174"/>
      <c r="D1742" s="174"/>
    </row>
    <row r="1743" spans="2:4">
      <c r="B1743" s="174"/>
      <c r="D1743" s="174"/>
    </row>
    <row r="1744" spans="2:4">
      <c r="B1744" s="174"/>
      <c r="D1744" s="174"/>
    </row>
    <row r="1745" spans="2:4">
      <c r="B1745" s="174"/>
      <c r="D1745" s="174"/>
    </row>
    <row r="1746" spans="2:4">
      <c r="B1746" s="174"/>
      <c r="D1746" s="174"/>
    </row>
    <row r="1747" spans="2:4">
      <c r="B1747" s="174"/>
      <c r="D1747" s="174"/>
    </row>
    <row r="1748" spans="2:4">
      <c r="B1748" s="174"/>
      <c r="D1748" s="174"/>
    </row>
    <row r="1749" spans="2:4">
      <c r="B1749" s="174"/>
      <c r="D1749" s="174"/>
    </row>
    <row r="1750" spans="2:4">
      <c r="B1750" s="174"/>
      <c r="D1750" s="174"/>
    </row>
    <row r="1751" spans="2:4">
      <c r="B1751" s="174"/>
      <c r="D1751" s="174"/>
    </row>
    <row r="1752" spans="2:4">
      <c r="B1752" s="174"/>
      <c r="D1752" s="174"/>
    </row>
    <row r="1753" spans="2:4">
      <c r="B1753" s="174"/>
      <c r="D1753" s="174"/>
    </row>
    <row r="1754" spans="2:4">
      <c r="B1754" s="174"/>
      <c r="D1754" s="174"/>
    </row>
    <row r="1755" spans="2:4">
      <c r="B1755" s="174"/>
      <c r="D1755" s="174"/>
    </row>
    <row r="1756" spans="2:4">
      <c r="B1756" s="174"/>
      <c r="D1756" s="174"/>
    </row>
    <row r="1757" spans="2:4">
      <c r="B1757" s="174"/>
      <c r="D1757" s="174"/>
    </row>
    <row r="1758" spans="2:4">
      <c r="B1758" s="174"/>
      <c r="D1758" s="174"/>
    </row>
    <row r="1759" spans="2:4">
      <c r="B1759" s="174"/>
      <c r="D1759" s="174"/>
    </row>
    <row r="1760" spans="2:4">
      <c r="B1760" s="174"/>
      <c r="D1760" s="174"/>
    </row>
    <row r="1761" spans="2:4">
      <c r="B1761" s="174"/>
      <c r="D1761" s="174"/>
    </row>
    <row r="1762" spans="2:4">
      <c r="B1762" s="174"/>
      <c r="D1762" s="174"/>
    </row>
    <row r="1763" spans="2:4">
      <c r="B1763" s="174"/>
      <c r="D1763" s="174"/>
    </row>
    <row r="1764" spans="2:4">
      <c r="B1764" s="174"/>
      <c r="D1764" s="174"/>
    </row>
    <row r="1765" spans="2:4">
      <c r="B1765" s="174"/>
      <c r="D1765" s="174"/>
    </row>
    <row r="1766" spans="2:4">
      <c r="B1766" s="174"/>
      <c r="D1766" s="174"/>
    </row>
    <row r="1767" spans="2:4">
      <c r="B1767" s="174"/>
      <c r="D1767" s="174"/>
    </row>
    <row r="1768" spans="2:4">
      <c r="B1768" s="174"/>
      <c r="D1768" s="174"/>
    </row>
    <row r="1769" spans="2:4">
      <c r="B1769" s="174"/>
      <c r="D1769" s="174"/>
    </row>
    <row r="1770" spans="2:4">
      <c r="B1770" s="174"/>
      <c r="D1770" s="174"/>
    </row>
    <row r="1771" spans="2:4">
      <c r="B1771" s="174"/>
      <c r="D1771" s="174"/>
    </row>
    <row r="1772" spans="2:4">
      <c r="B1772" s="174"/>
      <c r="D1772" s="174"/>
    </row>
    <row r="1773" spans="2:4">
      <c r="B1773" s="174"/>
      <c r="D1773" s="174"/>
    </row>
    <row r="1774" spans="2:4">
      <c r="B1774" s="174"/>
      <c r="D1774" s="174"/>
    </row>
    <row r="1775" spans="2:4">
      <c r="B1775" s="174"/>
      <c r="D1775" s="174"/>
    </row>
    <row r="1776" spans="2:4">
      <c r="B1776" s="174"/>
      <c r="D1776" s="174"/>
    </row>
    <row r="1777" spans="2:4">
      <c r="B1777" s="174"/>
      <c r="D1777" s="174"/>
    </row>
    <row r="1778" spans="2:4">
      <c r="B1778" s="174"/>
      <c r="D1778" s="174"/>
    </row>
    <row r="1779" spans="2:4">
      <c r="B1779" s="174"/>
      <c r="D1779" s="174"/>
    </row>
    <row r="1780" spans="2:4">
      <c r="B1780" s="174"/>
      <c r="D1780" s="174"/>
    </row>
    <row r="1781" spans="2:4">
      <c r="B1781" s="174"/>
      <c r="D1781" s="174"/>
    </row>
    <row r="1782" spans="2:4">
      <c r="B1782" s="174"/>
      <c r="D1782" s="174"/>
    </row>
    <row r="1783" spans="2:4">
      <c r="B1783" s="174"/>
      <c r="D1783" s="174"/>
    </row>
    <row r="1784" spans="2:4">
      <c r="B1784" s="174"/>
      <c r="D1784" s="174"/>
    </row>
    <row r="1785" spans="2:4">
      <c r="B1785" s="174"/>
      <c r="D1785" s="174"/>
    </row>
    <row r="1786" spans="2:4">
      <c r="B1786" s="174"/>
      <c r="D1786" s="174"/>
    </row>
    <row r="1787" spans="2:4">
      <c r="B1787" s="174"/>
      <c r="D1787" s="174"/>
    </row>
    <row r="1788" spans="2:4">
      <c r="B1788" s="174"/>
      <c r="D1788" s="174"/>
    </row>
    <row r="1789" spans="2:4">
      <c r="B1789" s="174"/>
      <c r="D1789" s="174"/>
    </row>
    <row r="1790" spans="2:4">
      <c r="B1790" s="174"/>
      <c r="D1790" s="174"/>
    </row>
    <row r="1791" spans="2:4">
      <c r="B1791" s="174"/>
      <c r="D1791" s="174"/>
    </row>
    <row r="1792" spans="2:4">
      <c r="B1792" s="174"/>
      <c r="D1792" s="174"/>
    </row>
    <row r="1793" spans="2:4">
      <c r="B1793" s="174"/>
      <c r="D1793" s="174"/>
    </row>
    <row r="1794" spans="2:4">
      <c r="B1794" s="174"/>
      <c r="D1794" s="174"/>
    </row>
    <row r="1795" spans="2:4">
      <c r="B1795" s="174"/>
      <c r="D1795" s="174"/>
    </row>
    <row r="1796" spans="2:4">
      <c r="B1796" s="174"/>
      <c r="D1796" s="174"/>
    </row>
    <row r="1797" spans="2:4">
      <c r="B1797" s="174"/>
      <c r="D1797" s="174"/>
    </row>
    <row r="1798" spans="2:4">
      <c r="B1798" s="174"/>
      <c r="D1798" s="174"/>
    </row>
    <row r="1799" spans="2:4">
      <c r="B1799" s="174"/>
      <c r="D1799" s="174"/>
    </row>
    <row r="1800" spans="2:4">
      <c r="B1800" s="174"/>
      <c r="D1800" s="174"/>
    </row>
    <row r="1801" spans="2:4">
      <c r="B1801" s="174"/>
      <c r="D1801" s="174"/>
    </row>
    <row r="1802" spans="2:4">
      <c r="B1802" s="174"/>
      <c r="D1802" s="174"/>
    </row>
    <row r="1803" spans="2:4">
      <c r="B1803" s="174"/>
      <c r="D1803" s="174"/>
    </row>
    <row r="1804" spans="2:4">
      <c r="B1804" s="174"/>
      <c r="D1804" s="174"/>
    </row>
    <row r="1805" spans="2:4">
      <c r="B1805" s="174"/>
      <c r="D1805" s="174"/>
    </row>
    <row r="1806" spans="2:4">
      <c r="B1806" s="174"/>
      <c r="D1806" s="174"/>
    </row>
    <row r="1807" spans="2:4">
      <c r="B1807" s="174"/>
      <c r="D1807" s="174"/>
    </row>
    <row r="1808" spans="2:4">
      <c r="B1808" s="174"/>
      <c r="D1808" s="174"/>
    </row>
    <row r="1809" spans="2:4">
      <c r="B1809" s="174"/>
      <c r="D1809" s="174"/>
    </row>
    <row r="1810" spans="2:4">
      <c r="B1810" s="174"/>
      <c r="D1810" s="174"/>
    </row>
    <row r="1811" spans="2:4">
      <c r="B1811" s="174"/>
      <c r="D1811" s="174"/>
    </row>
    <row r="1812" spans="2:4">
      <c r="B1812" s="174"/>
      <c r="D1812" s="174"/>
    </row>
    <row r="1813" spans="2:4">
      <c r="B1813" s="174"/>
      <c r="D1813" s="174"/>
    </row>
    <row r="1814" spans="2:4">
      <c r="B1814" s="174"/>
      <c r="D1814" s="174"/>
    </row>
    <row r="1815" spans="2:4">
      <c r="B1815" s="174"/>
      <c r="D1815" s="174"/>
    </row>
    <row r="1816" spans="2:4">
      <c r="B1816" s="174"/>
      <c r="D1816" s="174"/>
    </row>
    <row r="1817" spans="2:4">
      <c r="B1817" s="174"/>
      <c r="D1817" s="174"/>
    </row>
    <row r="1818" spans="2:4">
      <c r="B1818" s="174"/>
      <c r="D1818" s="174"/>
    </row>
    <row r="1819" spans="2:4">
      <c r="B1819" s="174"/>
      <c r="D1819" s="174"/>
    </row>
    <row r="1820" spans="2:4">
      <c r="B1820" s="174"/>
      <c r="D1820" s="174"/>
    </row>
    <row r="1821" spans="2:4">
      <c r="B1821" s="174"/>
      <c r="D1821" s="174"/>
    </row>
    <row r="1822" spans="2:4">
      <c r="B1822" s="174"/>
      <c r="D1822" s="174"/>
    </row>
    <row r="1823" spans="2:4">
      <c r="B1823" s="174"/>
      <c r="D1823" s="174"/>
    </row>
    <row r="1824" spans="2:4">
      <c r="B1824" s="174"/>
      <c r="D1824" s="174"/>
    </row>
    <row r="1825" spans="2:4">
      <c r="B1825" s="174"/>
      <c r="D1825" s="174"/>
    </row>
    <row r="1826" spans="2:4">
      <c r="B1826" s="174"/>
      <c r="D1826" s="174"/>
    </row>
    <row r="1827" spans="2:4">
      <c r="B1827" s="174"/>
      <c r="D1827" s="174"/>
    </row>
    <row r="1828" spans="2:4">
      <c r="B1828" s="174"/>
      <c r="D1828" s="174"/>
    </row>
    <row r="1829" spans="2:4">
      <c r="B1829" s="174"/>
      <c r="D1829" s="174"/>
    </row>
    <row r="1830" spans="2:4">
      <c r="B1830" s="174"/>
      <c r="D1830" s="174"/>
    </row>
    <row r="1831" spans="2:4">
      <c r="B1831" s="174"/>
      <c r="D1831" s="174"/>
    </row>
    <row r="1832" spans="2:4">
      <c r="B1832" s="174"/>
      <c r="D1832" s="174"/>
    </row>
    <row r="1833" spans="2:4">
      <c r="B1833" s="174"/>
      <c r="D1833" s="174"/>
    </row>
    <row r="1834" spans="2:4">
      <c r="B1834" s="174"/>
      <c r="D1834" s="174"/>
    </row>
    <row r="1835" spans="2:4">
      <c r="B1835" s="174"/>
      <c r="D1835" s="174"/>
    </row>
    <row r="1836" spans="2:4">
      <c r="B1836" s="174"/>
      <c r="D1836" s="174"/>
    </row>
    <row r="1837" spans="2:4">
      <c r="B1837" s="174"/>
      <c r="D1837" s="174"/>
    </row>
    <row r="1838" spans="2:4">
      <c r="B1838" s="174"/>
      <c r="D1838" s="174"/>
    </row>
    <row r="1839" spans="2:4">
      <c r="B1839" s="174"/>
      <c r="D1839" s="174"/>
    </row>
    <row r="1840" spans="2:4">
      <c r="B1840" s="174"/>
      <c r="D1840" s="174"/>
    </row>
    <row r="1841" spans="2:4">
      <c r="B1841" s="174"/>
      <c r="D1841" s="174"/>
    </row>
    <row r="1842" spans="2:4">
      <c r="B1842" s="174"/>
      <c r="D1842" s="174"/>
    </row>
    <row r="1843" spans="2:4">
      <c r="B1843" s="174"/>
      <c r="D1843" s="174"/>
    </row>
    <row r="1844" spans="2:4">
      <c r="B1844" s="174"/>
      <c r="D1844" s="174"/>
    </row>
    <row r="1845" spans="2:4">
      <c r="B1845" s="174"/>
      <c r="D1845" s="174"/>
    </row>
    <row r="1846" spans="2:4">
      <c r="B1846" s="174"/>
      <c r="D1846" s="174"/>
    </row>
    <row r="1847" spans="2:4">
      <c r="B1847" s="174"/>
      <c r="D1847" s="174"/>
    </row>
    <row r="1848" spans="2:4">
      <c r="B1848" s="174"/>
      <c r="D1848" s="174"/>
    </row>
    <row r="1849" spans="2:4">
      <c r="B1849" s="174"/>
      <c r="D1849" s="174"/>
    </row>
    <row r="1850" spans="2:4">
      <c r="B1850" s="174"/>
      <c r="D1850" s="174"/>
    </row>
    <row r="1851" spans="2:4">
      <c r="B1851" s="174"/>
      <c r="D1851" s="174"/>
    </row>
    <row r="1852" spans="2:4">
      <c r="B1852" s="174"/>
      <c r="D1852" s="174"/>
    </row>
    <row r="1853" spans="2:4">
      <c r="B1853" s="174"/>
      <c r="D1853" s="174"/>
    </row>
    <row r="1854" spans="2:4">
      <c r="B1854" s="174"/>
      <c r="D1854" s="174"/>
    </row>
    <row r="1855" spans="2:4">
      <c r="B1855" s="174"/>
      <c r="D1855" s="174"/>
    </row>
    <row r="1856" spans="2:4">
      <c r="B1856" s="174"/>
      <c r="D1856" s="174"/>
    </row>
    <row r="1857" spans="2:4">
      <c r="B1857" s="174"/>
      <c r="D1857" s="174"/>
    </row>
    <row r="1858" spans="2:4">
      <c r="B1858" s="174"/>
      <c r="D1858" s="174"/>
    </row>
    <row r="1859" spans="2:4">
      <c r="B1859" s="174"/>
      <c r="D1859" s="174"/>
    </row>
    <row r="1860" spans="2:4">
      <c r="B1860" s="174"/>
      <c r="D1860" s="174"/>
    </row>
    <row r="1861" spans="2:4">
      <c r="B1861" s="174"/>
      <c r="D1861" s="174"/>
    </row>
    <row r="1862" spans="2:4">
      <c r="B1862" s="174"/>
      <c r="D1862" s="174"/>
    </row>
    <row r="1863" spans="2:4">
      <c r="B1863" s="174"/>
      <c r="D1863" s="174"/>
    </row>
    <row r="1864" spans="2:4">
      <c r="B1864" s="174"/>
      <c r="D1864" s="174"/>
    </row>
    <row r="1865" spans="2:4">
      <c r="B1865" s="174"/>
      <c r="D1865" s="174"/>
    </row>
    <row r="1866" spans="2:4">
      <c r="B1866" s="174"/>
      <c r="D1866" s="174"/>
    </row>
    <row r="1867" spans="2:4">
      <c r="B1867" s="174"/>
      <c r="D1867" s="174"/>
    </row>
    <row r="1868" spans="2:4">
      <c r="B1868" s="174"/>
      <c r="D1868" s="174"/>
    </row>
    <row r="1869" spans="2:4">
      <c r="B1869" s="174"/>
      <c r="D1869" s="174"/>
    </row>
    <row r="1870" spans="2:4">
      <c r="B1870" s="174"/>
      <c r="D1870" s="174"/>
    </row>
    <row r="1871" spans="2:4">
      <c r="B1871" s="174"/>
      <c r="D1871" s="174"/>
    </row>
    <row r="1872" spans="2:4">
      <c r="B1872" s="174"/>
      <c r="D1872" s="174"/>
    </row>
    <row r="1873" spans="2:4">
      <c r="B1873" s="174"/>
      <c r="D1873" s="174"/>
    </row>
    <row r="1874" spans="2:4">
      <c r="B1874" s="174"/>
      <c r="D1874" s="174"/>
    </row>
    <row r="1875" spans="2:4">
      <c r="B1875" s="174"/>
      <c r="D1875" s="174"/>
    </row>
    <row r="1876" spans="2:4">
      <c r="B1876" s="174"/>
      <c r="D1876" s="174"/>
    </row>
    <row r="1877" spans="2:4">
      <c r="B1877" s="174"/>
      <c r="D1877" s="174"/>
    </row>
    <row r="1878" spans="2:4">
      <c r="B1878" s="174"/>
      <c r="D1878" s="174"/>
    </row>
    <row r="1879" spans="2:4">
      <c r="B1879" s="174"/>
      <c r="D1879" s="174"/>
    </row>
    <row r="1880" spans="2:4">
      <c r="B1880" s="174"/>
      <c r="D1880" s="174"/>
    </row>
    <row r="1881" spans="2:4">
      <c r="B1881" s="174"/>
      <c r="D1881" s="174"/>
    </row>
    <row r="1882" spans="2:4">
      <c r="B1882" s="174"/>
      <c r="D1882" s="174"/>
    </row>
    <row r="1883" spans="2:4">
      <c r="B1883" s="174"/>
      <c r="D1883" s="174"/>
    </row>
    <row r="1884" spans="2:4">
      <c r="B1884" s="174"/>
      <c r="D1884" s="174"/>
    </row>
    <row r="1885" spans="2:4">
      <c r="B1885" s="174"/>
      <c r="D1885" s="174"/>
    </row>
    <row r="1886" spans="2:4">
      <c r="B1886" s="174"/>
      <c r="D1886" s="174"/>
    </row>
    <row r="1887" spans="2:4">
      <c r="B1887" s="174"/>
      <c r="D1887" s="174"/>
    </row>
    <row r="1888" spans="2:4">
      <c r="B1888" s="174"/>
      <c r="D1888" s="174"/>
    </row>
    <row r="1889" spans="2:4">
      <c r="B1889" s="174"/>
      <c r="D1889" s="174"/>
    </row>
    <row r="1890" spans="2:4">
      <c r="B1890" s="174"/>
      <c r="D1890" s="174"/>
    </row>
    <row r="1891" spans="2:4">
      <c r="B1891" s="174"/>
      <c r="D1891" s="174"/>
    </row>
    <row r="1892" spans="2:4">
      <c r="B1892" s="174"/>
      <c r="D1892" s="174"/>
    </row>
    <row r="1893" spans="2:4">
      <c r="B1893" s="174"/>
      <c r="D1893" s="174"/>
    </row>
    <row r="1894" spans="2:4">
      <c r="B1894" s="174"/>
      <c r="D1894" s="174"/>
    </row>
    <row r="1895" spans="2:4">
      <c r="B1895" s="174"/>
      <c r="D1895" s="174"/>
    </row>
    <row r="1896" spans="2:4">
      <c r="B1896" s="174"/>
      <c r="D1896" s="174"/>
    </row>
    <row r="1897" spans="2:4">
      <c r="B1897" s="174"/>
      <c r="D1897" s="174"/>
    </row>
    <row r="1898" spans="2:4">
      <c r="B1898" s="174"/>
      <c r="D1898" s="174"/>
    </row>
    <row r="1899" spans="2:4">
      <c r="B1899" s="174"/>
      <c r="D1899" s="174"/>
    </row>
    <row r="1900" spans="2:4">
      <c r="B1900" s="174"/>
      <c r="D1900" s="174"/>
    </row>
    <row r="1901" spans="2:4">
      <c r="B1901" s="174"/>
      <c r="D1901" s="174"/>
    </row>
    <row r="1902" spans="2:4">
      <c r="B1902" s="174"/>
      <c r="D1902" s="174"/>
    </row>
    <row r="1903" spans="2:4">
      <c r="B1903" s="174"/>
      <c r="D1903" s="174"/>
    </row>
    <row r="1904" spans="2:4">
      <c r="B1904" s="174"/>
      <c r="D1904" s="174"/>
    </row>
    <row r="1905" spans="2:4">
      <c r="B1905" s="174"/>
      <c r="D1905" s="174"/>
    </row>
    <row r="1906" spans="2:4">
      <c r="B1906" s="174"/>
      <c r="D1906" s="174"/>
    </row>
    <row r="1907" spans="2:4">
      <c r="B1907" s="174"/>
      <c r="D1907" s="174"/>
    </row>
    <row r="1908" spans="2:4">
      <c r="B1908" s="174"/>
      <c r="D1908" s="174"/>
    </row>
    <row r="1909" spans="2:4">
      <c r="B1909" s="174"/>
      <c r="D1909" s="174"/>
    </row>
    <row r="1910" spans="2:4">
      <c r="B1910" s="174"/>
      <c r="D1910" s="174"/>
    </row>
    <row r="1911" spans="2:4">
      <c r="B1911" s="174"/>
      <c r="D1911" s="174"/>
    </row>
    <row r="1912" spans="2:4">
      <c r="B1912" s="174"/>
      <c r="D1912" s="174"/>
    </row>
    <row r="1913" spans="2:4">
      <c r="B1913" s="174"/>
      <c r="D1913" s="174"/>
    </row>
    <row r="1914" spans="2:4">
      <c r="B1914" s="174"/>
      <c r="D1914" s="174"/>
    </row>
    <row r="1915" spans="2:4">
      <c r="B1915" s="174"/>
      <c r="D1915" s="174"/>
    </row>
    <row r="1916" spans="2:4">
      <c r="B1916" s="174"/>
      <c r="D1916" s="174"/>
    </row>
    <row r="1917" spans="2:4">
      <c r="B1917" s="174"/>
      <c r="D1917" s="174"/>
    </row>
    <row r="1918" spans="2:4">
      <c r="B1918" s="174"/>
      <c r="D1918" s="174"/>
    </row>
    <row r="1919" spans="2:4">
      <c r="B1919" s="174"/>
      <c r="D1919" s="174"/>
    </row>
    <row r="1920" spans="2:4">
      <c r="B1920" s="174"/>
      <c r="D1920" s="174"/>
    </row>
    <row r="1921" spans="2:4">
      <c r="B1921" s="174"/>
      <c r="D1921" s="174"/>
    </row>
    <row r="1922" spans="2:4">
      <c r="B1922" s="174"/>
      <c r="D1922" s="174"/>
    </row>
    <row r="1923" spans="2:4">
      <c r="B1923" s="174"/>
      <c r="D1923" s="174"/>
    </row>
    <row r="1924" spans="2:4">
      <c r="B1924" s="174"/>
      <c r="D1924" s="174"/>
    </row>
    <row r="1925" spans="2:4">
      <c r="B1925" s="174"/>
      <c r="D1925" s="174"/>
    </row>
    <row r="1926" spans="2:4">
      <c r="B1926" s="174"/>
      <c r="D1926" s="174"/>
    </row>
    <row r="1927" spans="2:4">
      <c r="B1927" s="174"/>
      <c r="D1927" s="174"/>
    </row>
    <row r="1928" spans="2:4">
      <c r="B1928" s="174"/>
      <c r="D1928" s="174"/>
    </row>
    <row r="1929" spans="2:4">
      <c r="B1929" s="174"/>
      <c r="D1929" s="174"/>
    </row>
    <row r="1930" spans="2:4">
      <c r="B1930" s="174"/>
      <c r="D1930" s="174"/>
    </row>
  </sheetData>
  <sheetProtection algorithmName="SHA-512" hashValue="c+ju6ECohSGHv01zMY/nexzlsle5tX4/tRDQi13r5+nzrLR5CkiYtVFgf2Sle1PFBPHHyIQ1klBUe+3eSiapAw==" saltValue="0fFwsc9uhZuIIUplcTsL/Q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1:E1909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2" width="21.7109375" style="109" customWidth="1"/>
    <col min="3" max="3" width="21.7109375" style="263" customWidth="1"/>
    <col min="4" max="4" width="45.7109375" customWidth="1"/>
  </cols>
  <sheetData>
    <row r="1" spans="2:5" ht="39.75" customHeight="1">
      <c r="B1" s="49"/>
      <c r="C1" s="341" t="s">
        <v>149</v>
      </c>
      <c r="D1" s="341"/>
    </row>
    <row r="2" spans="2:5">
      <c r="B2" s="4" t="s">
        <v>13</v>
      </c>
      <c r="C2" s="48">
        <f>SUM(C6:C1909)</f>
        <v>515346.44000000018</v>
      </c>
      <c r="D2" s="72"/>
    </row>
    <row r="3" spans="2:5">
      <c r="B3" s="50"/>
      <c r="C3" s="36"/>
      <c r="D3" s="36"/>
    </row>
    <row r="4" spans="2:5" ht="26.25" customHeight="1">
      <c r="B4" s="352" t="s">
        <v>23</v>
      </c>
      <c r="C4" s="350"/>
      <c r="D4" s="353"/>
    </row>
    <row r="5" spans="2:5">
      <c r="B5" s="25" t="s">
        <v>9</v>
      </c>
      <c r="C5" s="51" t="s">
        <v>10</v>
      </c>
      <c r="D5" s="73" t="s">
        <v>11</v>
      </c>
    </row>
    <row r="6" spans="2:5">
      <c r="B6" s="231">
        <v>42583</v>
      </c>
      <c r="C6" s="262">
        <v>0.26</v>
      </c>
      <c r="D6" s="233" t="s">
        <v>2630</v>
      </c>
      <c r="E6" s="111"/>
    </row>
    <row r="7" spans="2:5">
      <c r="B7" s="231">
        <v>42583</v>
      </c>
      <c r="C7" s="262">
        <v>0.38</v>
      </c>
      <c r="D7" s="233" t="s">
        <v>2630</v>
      </c>
      <c r="E7" s="111"/>
    </row>
    <row r="8" spans="2:5">
      <c r="B8" s="231">
        <v>42583</v>
      </c>
      <c r="C8" s="262">
        <v>2.15</v>
      </c>
      <c r="D8" s="233" t="s">
        <v>2630</v>
      </c>
      <c r="E8" s="111"/>
    </row>
    <row r="9" spans="2:5">
      <c r="B9" s="231">
        <v>42583</v>
      </c>
      <c r="C9" s="262">
        <v>4.55</v>
      </c>
      <c r="D9" s="233" t="s">
        <v>2630</v>
      </c>
      <c r="E9" s="111"/>
    </row>
    <row r="10" spans="2:5">
      <c r="B10" s="231">
        <v>42583</v>
      </c>
      <c r="C10" s="262">
        <v>5.2</v>
      </c>
      <c r="D10" s="233" t="s">
        <v>2630</v>
      </c>
      <c r="E10" s="111"/>
    </row>
    <row r="11" spans="2:5">
      <c r="B11" s="231">
        <v>42583</v>
      </c>
      <c r="C11" s="262">
        <v>5.7</v>
      </c>
      <c r="D11" s="233" t="s">
        <v>2630</v>
      </c>
      <c r="E11" s="111"/>
    </row>
    <row r="12" spans="2:5">
      <c r="B12" s="231">
        <v>42583</v>
      </c>
      <c r="C12" s="262">
        <v>7.12</v>
      </c>
      <c r="D12" s="233" t="s">
        <v>2630</v>
      </c>
      <c r="E12" s="111"/>
    </row>
    <row r="13" spans="2:5">
      <c r="B13" s="231">
        <v>42583</v>
      </c>
      <c r="C13" s="262">
        <v>7.48</v>
      </c>
      <c r="D13" s="233" t="s">
        <v>2630</v>
      </c>
      <c r="E13" s="111"/>
    </row>
    <row r="14" spans="2:5">
      <c r="B14" s="231">
        <v>42583</v>
      </c>
      <c r="C14" s="262">
        <v>10</v>
      </c>
      <c r="D14" s="233" t="s">
        <v>2630</v>
      </c>
      <c r="E14" s="111"/>
    </row>
    <row r="15" spans="2:5">
      <c r="B15" s="231">
        <v>42583</v>
      </c>
      <c r="C15" s="262">
        <v>10</v>
      </c>
      <c r="D15" s="233" t="s">
        <v>2630</v>
      </c>
      <c r="E15" s="111"/>
    </row>
    <row r="16" spans="2:5">
      <c r="B16" s="231">
        <v>42583</v>
      </c>
      <c r="C16" s="262">
        <v>10</v>
      </c>
      <c r="D16" s="233" t="s">
        <v>2630</v>
      </c>
      <c r="E16" s="111"/>
    </row>
    <row r="17" spans="2:5">
      <c r="B17" s="231">
        <v>42583</v>
      </c>
      <c r="C17" s="262">
        <v>10</v>
      </c>
      <c r="D17" s="233" t="s">
        <v>2630</v>
      </c>
      <c r="E17" s="111"/>
    </row>
    <row r="18" spans="2:5">
      <c r="B18" s="231">
        <v>42583</v>
      </c>
      <c r="C18" s="262">
        <v>10</v>
      </c>
      <c r="D18" s="233" t="s">
        <v>2630</v>
      </c>
      <c r="E18" s="111"/>
    </row>
    <row r="19" spans="2:5">
      <c r="B19" s="231">
        <v>42583</v>
      </c>
      <c r="C19" s="262">
        <v>10</v>
      </c>
      <c r="D19" s="233" t="s">
        <v>2630</v>
      </c>
      <c r="E19" s="111"/>
    </row>
    <row r="20" spans="2:5">
      <c r="B20" s="231">
        <v>42583</v>
      </c>
      <c r="C20" s="262">
        <v>10</v>
      </c>
      <c r="D20" s="233" t="s">
        <v>2630</v>
      </c>
      <c r="E20" s="111"/>
    </row>
    <row r="21" spans="2:5">
      <c r="B21" s="231">
        <v>42583</v>
      </c>
      <c r="C21" s="262">
        <v>10</v>
      </c>
      <c r="D21" s="233" t="s">
        <v>2630</v>
      </c>
      <c r="E21" s="111"/>
    </row>
    <row r="22" spans="2:5">
      <c r="B22" s="231">
        <v>42583</v>
      </c>
      <c r="C22" s="262">
        <v>10</v>
      </c>
      <c r="D22" s="233" t="s">
        <v>2630</v>
      </c>
      <c r="E22" s="111"/>
    </row>
    <row r="23" spans="2:5">
      <c r="B23" s="231">
        <v>42583</v>
      </c>
      <c r="C23" s="262">
        <v>10</v>
      </c>
      <c r="D23" s="233" t="s">
        <v>2630</v>
      </c>
      <c r="E23" s="111"/>
    </row>
    <row r="24" spans="2:5">
      <c r="B24" s="231">
        <v>42583</v>
      </c>
      <c r="C24" s="262">
        <v>10</v>
      </c>
      <c r="D24" s="233" t="s">
        <v>2630</v>
      </c>
      <c r="E24" s="111"/>
    </row>
    <row r="25" spans="2:5">
      <c r="B25" s="231">
        <v>42583</v>
      </c>
      <c r="C25" s="262">
        <v>10</v>
      </c>
      <c r="D25" s="233" t="s">
        <v>2630</v>
      </c>
      <c r="E25" s="111"/>
    </row>
    <row r="26" spans="2:5">
      <c r="B26" s="231">
        <v>42583</v>
      </c>
      <c r="C26" s="262">
        <v>10.25</v>
      </c>
      <c r="D26" s="233" t="s">
        <v>2630</v>
      </c>
      <c r="E26" s="111"/>
    </row>
    <row r="27" spans="2:5">
      <c r="B27" s="231">
        <v>42583</v>
      </c>
      <c r="C27" s="262">
        <v>11.5</v>
      </c>
      <c r="D27" s="233" t="s">
        <v>2630</v>
      </c>
      <c r="E27" s="111"/>
    </row>
    <row r="28" spans="2:5">
      <c r="B28" s="231">
        <v>42583</v>
      </c>
      <c r="C28" s="262">
        <v>12.12</v>
      </c>
      <c r="D28" s="233" t="s">
        <v>2630</v>
      </c>
      <c r="E28" s="111"/>
    </row>
    <row r="29" spans="2:5">
      <c r="B29" s="231">
        <v>42583</v>
      </c>
      <c r="C29" s="262">
        <v>15.37</v>
      </c>
      <c r="D29" s="233" t="s">
        <v>2630</v>
      </c>
      <c r="E29" s="111"/>
    </row>
    <row r="30" spans="2:5">
      <c r="B30" s="231">
        <v>42583</v>
      </c>
      <c r="C30" s="262">
        <v>17.5</v>
      </c>
      <c r="D30" s="233" t="s">
        <v>2630</v>
      </c>
      <c r="E30" s="111"/>
    </row>
    <row r="31" spans="2:5">
      <c r="B31" s="231">
        <v>42583</v>
      </c>
      <c r="C31" s="262">
        <v>18</v>
      </c>
      <c r="D31" s="233" t="s">
        <v>2630</v>
      </c>
      <c r="E31" s="111"/>
    </row>
    <row r="32" spans="2:5">
      <c r="B32" s="231">
        <v>42583</v>
      </c>
      <c r="C32" s="262">
        <v>20</v>
      </c>
      <c r="D32" s="233" t="s">
        <v>2630</v>
      </c>
      <c r="E32" s="111"/>
    </row>
    <row r="33" spans="2:5">
      <c r="B33" s="231">
        <v>42583</v>
      </c>
      <c r="C33" s="262">
        <v>20</v>
      </c>
      <c r="D33" s="233" t="s">
        <v>2630</v>
      </c>
      <c r="E33" s="111"/>
    </row>
    <row r="34" spans="2:5">
      <c r="B34" s="231">
        <v>42583</v>
      </c>
      <c r="C34" s="262">
        <v>20</v>
      </c>
      <c r="D34" s="233" t="s">
        <v>2630</v>
      </c>
      <c r="E34" s="111"/>
    </row>
    <row r="35" spans="2:5">
      <c r="B35" s="231">
        <v>42583</v>
      </c>
      <c r="C35" s="262">
        <v>25</v>
      </c>
      <c r="D35" s="233" t="s">
        <v>2630</v>
      </c>
      <c r="E35" s="111"/>
    </row>
    <row r="36" spans="2:5">
      <c r="B36" s="231">
        <v>42583</v>
      </c>
      <c r="C36" s="262">
        <v>30</v>
      </c>
      <c r="D36" s="233" t="s">
        <v>2630</v>
      </c>
      <c r="E36" s="111"/>
    </row>
    <row r="37" spans="2:5">
      <c r="B37" s="231">
        <v>42583</v>
      </c>
      <c r="C37" s="262">
        <v>30</v>
      </c>
      <c r="D37" s="233" t="s">
        <v>2630</v>
      </c>
      <c r="E37" s="111"/>
    </row>
    <row r="38" spans="2:5">
      <c r="B38" s="231">
        <v>42583</v>
      </c>
      <c r="C38" s="262">
        <v>31</v>
      </c>
      <c r="D38" s="233" t="s">
        <v>2630</v>
      </c>
      <c r="E38" s="111"/>
    </row>
    <row r="39" spans="2:5">
      <c r="B39" s="231">
        <v>42583</v>
      </c>
      <c r="C39" s="262">
        <v>32</v>
      </c>
      <c r="D39" s="233" t="s">
        <v>2630</v>
      </c>
      <c r="E39" s="111"/>
    </row>
    <row r="40" spans="2:5">
      <c r="B40" s="231">
        <v>42583</v>
      </c>
      <c r="C40" s="262">
        <v>35</v>
      </c>
      <c r="D40" s="233" t="s">
        <v>2630</v>
      </c>
      <c r="E40" s="111"/>
    </row>
    <row r="41" spans="2:5">
      <c r="B41" s="231">
        <v>42583</v>
      </c>
      <c r="C41" s="262">
        <v>38.56</v>
      </c>
      <c r="D41" s="233" t="s">
        <v>2630</v>
      </c>
      <c r="E41" s="111"/>
    </row>
    <row r="42" spans="2:5">
      <c r="B42" s="231">
        <v>42583</v>
      </c>
      <c r="C42" s="262">
        <v>40</v>
      </c>
      <c r="D42" s="233" t="s">
        <v>2630</v>
      </c>
      <c r="E42" s="111"/>
    </row>
    <row r="43" spans="2:5">
      <c r="B43" s="231">
        <v>42583</v>
      </c>
      <c r="C43" s="262">
        <v>40</v>
      </c>
      <c r="D43" s="233" t="s">
        <v>2630</v>
      </c>
      <c r="E43" s="111"/>
    </row>
    <row r="44" spans="2:5">
      <c r="B44" s="231">
        <v>42583</v>
      </c>
      <c r="C44" s="262">
        <v>40</v>
      </c>
      <c r="D44" s="233" t="s">
        <v>2630</v>
      </c>
      <c r="E44" s="111"/>
    </row>
    <row r="45" spans="2:5">
      <c r="B45" s="231">
        <v>42583</v>
      </c>
      <c r="C45" s="262">
        <v>40</v>
      </c>
      <c r="D45" s="233" t="s">
        <v>2630</v>
      </c>
      <c r="E45" s="111"/>
    </row>
    <row r="46" spans="2:5">
      <c r="B46" s="231">
        <v>42583</v>
      </c>
      <c r="C46" s="262">
        <v>40</v>
      </c>
      <c r="D46" s="233" t="s">
        <v>2630</v>
      </c>
      <c r="E46" s="111"/>
    </row>
    <row r="47" spans="2:5">
      <c r="B47" s="231">
        <v>42583</v>
      </c>
      <c r="C47" s="262">
        <v>40</v>
      </c>
      <c r="D47" s="233" t="s">
        <v>2630</v>
      </c>
      <c r="E47" s="111"/>
    </row>
    <row r="48" spans="2:5">
      <c r="B48" s="231">
        <v>42583</v>
      </c>
      <c r="C48" s="262">
        <v>40</v>
      </c>
      <c r="D48" s="233" t="s">
        <v>2630</v>
      </c>
      <c r="E48" s="111"/>
    </row>
    <row r="49" spans="2:5">
      <c r="B49" s="231">
        <v>42583</v>
      </c>
      <c r="C49" s="262">
        <v>40</v>
      </c>
      <c r="D49" s="233" t="s">
        <v>2630</v>
      </c>
      <c r="E49" s="111"/>
    </row>
    <row r="50" spans="2:5">
      <c r="B50" s="231">
        <v>42583</v>
      </c>
      <c r="C50" s="262">
        <v>40</v>
      </c>
      <c r="D50" s="233" t="s">
        <v>2630</v>
      </c>
      <c r="E50" s="111"/>
    </row>
    <row r="51" spans="2:5">
      <c r="B51" s="231">
        <v>42583</v>
      </c>
      <c r="C51" s="262">
        <v>40.130000000000003</v>
      </c>
      <c r="D51" s="233" t="s">
        <v>2630</v>
      </c>
      <c r="E51" s="111"/>
    </row>
    <row r="52" spans="2:5">
      <c r="B52" s="231">
        <v>42583</v>
      </c>
      <c r="C52" s="262">
        <v>42</v>
      </c>
      <c r="D52" s="233" t="s">
        <v>2630</v>
      </c>
      <c r="E52" s="111"/>
    </row>
    <row r="53" spans="2:5">
      <c r="B53" s="231">
        <v>42583</v>
      </c>
      <c r="C53" s="262">
        <v>47</v>
      </c>
      <c r="D53" s="233" t="s">
        <v>2630</v>
      </c>
      <c r="E53" s="111"/>
    </row>
    <row r="54" spans="2:5">
      <c r="B54" s="231">
        <v>42583</v>
      </c>
      <c r="C54" s="262">
        <v>50</v>
      </c>
      <c r="D54" s="233" t="s">
        <v>2630</v>
      </c>
      <c r="E54" s="111"/>
    </row>
    <row r="55" spans="2:5">
      <c r="B55" s="231">
        <v>42583</v>
      </c>
      <c r="C55" s="262">
        <v>50</v>
      </c>
      <c r="D55" s="233" t="s">
        <v>2630</v>
      </c>
      <c r="E55" s="111"/>
    </row>
    <row r="56" spans="2:5">
      <c r="B56" s="231">
        <v>42583</v>
      </c>
      <c r="C56" s="262">
        <v>50</v>
      </c>
      <c r="D56" s="233" t="s">
        <v>2630</v>
      </c>
      <c r="E56" s="111"/>
    </row>
    <row r="57" spans="2:5" s="74" customFormat="1">
      <c r="B57" s="231">
        <v>42583</v>
      </c>
      <c r="C57" s="262">
        <v>60</v>
      </c>
      <c r="D57" s="233" t="s">
        <v>2630</v>
      </c>
      <c r="E57" s="111"/>
    </row>
    <row r="58" spans="2:5">
      <c r="B58" s="231">
        <v>42583</v>
      </c>
      <c r="C58" s="262">
        <v>60</v>
      </c>
      <c r="D58" s="233" t="s">
        <v>2630</v>
      </c>
      <c r="E58" s="111"/>
    </row>
    <row r="59" spans="2:5">
      <c r="B59" s="231">
        <v>42583</v>
      </c>
      <c r="C59" s="262">
        <v>64.069999999999993</v>
      </c>
      <c r="D59" s="233" t="s">
        <v>2630</v>
      </c>
      <c r="E59" s="111"/>
    </row>
    <row r="60" spans="2:5">
      <c r="B60" s="231">
        <v>42583</v>
      </c>
      <c r="C60" s="262">
        <v>70</v>
      </c>
      <c r="D60" s="233" t="s">
        <v>2630</v>
      </c>
      <c r="E60" s="111"/>
    </row>
    <row r="61" spans="2:5">
      <c r="B61" s="231">
        <v>42583</v>
      </c>
      <c r="C61" s="262">
        <v>70</v>
      </c>
      <c r="D61" s="233" t="s">
        <v>2630</v>
      </c>
      <c r="E61" s="111"/>
    </row>
    <row r="62" spans="2:5">
      <c r="B62" s="231">
        <v>42583</v>
      </c>
      <c r="C62" s="262">
        <v>70</v>
      </c>
      <c r="D62" s="233" t="s">
        <v>2630</v>
      </c>
      <c r="E62" s="111"/>
    </row>
    <row r="63" spans="2:5">
      <c r="B63" s="231">
        <v>42583</v>
      </c>
      <c r="C63" s="262">
        <v>80</v>
      </c>
      <c r="D63" s="233" t="s">
        <v>2630</v>
      </c>
      <c r="E63" s="111"/>
    </row>
    <row r="64" spans="2:5">
      <c r="B64" s="231">
        <v>42583</v>
      </c>
      <c r="C64" s="262">
        <v>88</v>
      </c>
      <c r="D64" s="233" t="s">
        <v>2630</v>
      </c>
      <c r="E64" s="111"/>
    </row>
    <row r="65" spans="2:5">
      <c r="B65" s="231">
        <v>42583</v>
      </c>
      <c r="C65" s="262">
        <v>97</v>
      </c>
      <c r="D65" s="234" t="s">
        <v>2631</v>
      </c>
      <c r="E65" s="111"/>
    </row>
    <row r="66" spans="2:5">
      <c r="B66" s="231">
        <v>42583</v>
      </c>
      <c r="C66" s="262">
        <v>97</v>
      </c>
      <c r="D66" s="234" t="s">
        <v>2631</v>
      </c>
      <c r="E66" s="111"/>
    </row>
    <row r="67" spans="2:5">
      <c r="B67" s="231">
        <v>42583</v>
      </c>
      <c r="C67" s="262">
        <v>853.6</v>
      </c>
      <c r="D67" s="234" t="s">
        <v>2631</v>
      </c>
      <c r="E67" s="111"/>
    </row>
    <row r="68" spans="2:5">
      <c r="B68" s="231">
        <v>42583</v>
      </c>
      <c r="C68" s="262">
        <v>2813</v>
      </c>
      <c r="D68" s="234" t="s">
        <v>2631</v>
      </c>
      <c r="E68" s="111"/>
    </row>
    <row r="69" spans="2:5">
      <c r="B69" s="231">
        <v>42584</v>
      </c>
      <c r="C69" s="262">
        <v>0.52</v>
      </c>
      <c r="D69" s="233" t="s">
        <v>2630</v>
      </c>
      <c r="E69" s="111"/>
    </row>
    <row r="70" spans="2:5">
      <c r="B70" s="231">
        <v>42584</v>
      </c>
      <c r="C70" s="262">
        <v>0.68</v>
      </c>
      <c r="D70" s="233" t="s">
        <v>2630</v>
      </c>
      <c r="E70" s="111"/>
    </row>
    <row r="71" spans="2:5">
      <c r="B71" s="231">
        <v>42584</v>
      </c>
      <c r="C71" s="262">
        <v>2</v>
      </c>
      <c r="D71" s="233" t="s">
        <v>2630</v>
      </c>
      <c r="E71" s="111"/>
    </row>
    <row r="72" spans="2:5">
      <c r="B72" s="231">
        <v>42584</v>
      </c>
      <c r="C72" s="262">
        <v>2.8</v>
      </c>
      <c r="D72" s="233" t="s">
        <v>2630</v>
      </c>
      <c r="E72" s="111"/>
    </row>
    <row r="73" spans="2:5">
      <c r="B73" s="231">
        <v>42584</v>
      </c>
      <c r="C73" s="262">
        <v>5.2</v>
      </c>
      <c r="D73" s="233" t="s">
        <v>2630</v>
      </c>
      <c r="E73" s="111"/>
    </row>
    <row r="74" spans="2:5">
      <c r="B74" s="231">
        <v>42584</v>
      </c>
      <c r="C74" s="262">
        <v>5.65</v>
      </c>
      <c r="D74" s="233" t="s">
        <v>2630</v>
      </c>
      <c r="E74" s="111"/>
    </row>
    <row r="75" spans="2:5">
      <c r="B75" s="231">
        <v>42584</v>
      </c>
      <c r="C75" s="262">
        <v>8.02</v>
      </c>
      <c r="D75" s="232" t="s">
        <v>2632</v>
      </c>
      <c r="E75" s="111"/>
    </row>
    <row r="76" spans="2:5">
      <c r="B76" s="231">
        <v>42584</v>
      </c>
      <c r="C76" s="262">
        <v>10</v>
      </c>
      <c r="D76" s="233" t="s">
        <v>2630</v>
      </c>
      <c r="E76" s="111"/>
    </row>
    <row r="77" spans="2:5">
      <c r="B77" s="231">
        <v>42584</v>
      </c>
      <c r="C77" s="262">
        <v>10</v>
      </c>
      <c r="D77" s="233" t="s">
        <v>2630</v>
      </c>
      <c r="E77" s="111"/>
    </row>
    <row r="78" spans="2:5">
      <c r="B78" s="231">
        <v>42584</v>
      </c>
      <c r="C78" s="262">
        <v>10.02</v>
      </c>
      <c r="D78" s="233" t="s">
        <v>2630</v>
      </c>
      <c r="E78" s="111"/>
    </row>
    <row r="79" spans="2:5">
      <c r="B79" s="231">
        <v>42584</v>
      </c>
      <c r="C79" s="262">
        <v>13.22</v>
      </c>
      <c r="D79" s="233" t="s">
        <v>2630</v>
      </c>
      <c r="E79" s="111"/>
    </row>
    <row r="80" spans="2:5">
      <c r="B80" s="231">
        <v>42584</v>
      </c>
      <c r="C80" s="262">
        <v>15</v>
      </c>
      <c r="D80" s="233" t="s">
        <v>2630</v>
      </c>
      <c r="E80" s="111"/>
    </row>
    <row r="81" spans="2:5">
      <c r="B81" s="231">
        <v>42584</v>
      </c>
      <c r="C81" s="262">
        <v>15</v>
      </c>
      <c r="D81" s="233" t="s">
        <v>2630</v>
      </c>
      <c r="E81" s="111"/>
    </row>
    <row r="82" spans="2:5">
      <c r="B82" s="231">
        <v>42584</v>
      </c>
      <c r="C82" s="262">
        <v>15.28</v>
      </c>
      <c r="D82" s="233" t="s">
        <v>2630</v>
      </c>
      <c r="E82" s="111"/>
    </row>
    <row r="83" spans="2:5">
      <c r="B83" s="231">
        <v>42584</v>
      </c>
      <c r="C83" s="262">
        <v>25.5</v>
      </c>
      <c r="D83" s="233" t="s">
        <v>2630</v>
      </c>
      <c r="E83" s="111"/>
    </row>
    <row r="84" spans="2:5">
      <c r="B84" s="231">
        <v>42584</v>
      </c>
      <c r="C84" s="262">
        <v>25.5</v>
      </c>
      <c r="D84" s="233" t="s">
        <v>2630</v>
      </c>
      <c r="E84" s="111"/>
    </row>
    <row r="85" spans="2:5">
      <c r="B85" s="231">
        <v>42584</v>
      </c>
      <c r="C85" s="262">
        <v>28</v>
      </c>
      <c r="D85" s="233" t="s">
        <v>2630</v>
      </c>
      <c r="E85" s="111"/>
    </row>
    <row r="86" spans="2:5">
      <c r="B86" s="231">
        <v>42584</v>
      </c>
      <c r="C86" s="262">
        <v>28.5</v>
      </c>
      <c r="D86" s="233" t="s">
        <v>2630</v>
      </c>
      <c r="E86" s="111"/>
    </row>
    <row r="87" spans="2:5">
      <c r="B87" s="231">
        <v>42584</v>
      </c>
      <c r="C87" s="262">
        <v>30</v>
      </c>
      <c r="D87" s="233" t="s">
        <v>2630</v>
      </c>
      <c r="E87" s="111"/>
    </row>
    <row r="88" spans="2:5">
      <c r="B88" s="231">
        <v>42584</v>
      </c>
      <c r="C88" s="262">
        <v>30</v>
      </c>
      <c r="D88" s="233" t="s">
        <v>2630</v>
      </c>
      <c r="E88" s="111"/>
    </row>
    <row r="89" spans="2:5">
      <c r="B89" s="231">
        <v>42584</v>
      </c>
      <c r="C89" s="262">
        <v>30</v>
      </c>
      <c r="D89" s="233" t="s">
        <v>2630</v>
      </c>
      <c r="E89" s="111"/>
    </row>
    <row r="90" spans="2:5">
      <c r="B90" s="231">
        <v>42584</v>
      </c>
      <c r="C90" s="262">
        <v>30.54</v>
      </c>
      <c r="D90" s="233" t="s">
        <v>2630</v>
      </c>
      <c r="E90" s="111"/>
    </row>
    <row r="91" spans="2:5">
      <c r="B91" s="231">
        <v>42584</v>
      </c>
      <c r="C91" s="262">
        <v>35</v>
      </c>
      <c r="D91" s="233" t="s">
        <v>2630</v>
      </c>
      <c r="E91" s="111"/>
    </row>
    <row r="92" spans="2:5">
      <c r="B92" s="231">
        <v>42584</v>
      </c>
      <c r="C92" s="262">
        <v>35</v>
      </c>
      <c r="D92" s="233" t="s">
        <v>2630</v>
      </c>
      <c r="E92" s="111"/>
    </row>
    <row r="93" spans="2:5">
      <c r="B93" s="231">
        <v>42584</v>
      </c>
      <c r="C93" s="262">
        <v>38.5</v>
      </c>
      <c r="D93" s="233" t="s">
        <v>2630</v>
      </c>
      <c r="E93" s="111"/>
    </row>
    <row r="94" spans="2:5">
      <c r="B94" s="231">
        <v>42584</v>
      </c>
      <c r="C94" s="262">
        <v>40</v>
      </c>
      <c r="D94" s="233" t="s">
        <v>2630</v>
      </c>
      <c r="E94" s="111"/>
    </row>
    <row r="95" spans="2:5">
      <c r="B95" s="231">
        <v>42584</v>
      </c>
      <c r="C95" s="262">
        <v>40</v>
      </c>
      <c r="D95" s="233" t="s">
        <v>2630</v>
      </c>
      <c r="E95" s="111"/>
    </row>
    <row r="96" spans="2:5">
      <c r="B96" s="231">
        <v>42584</v>
      </c>
      <c r="C96" s="262">
        <v>42.5</v>
      </c>
      <c r="D96" s="233" t="s">
        <v>2630</v>
      </c>
      <c r="E96" s="111"/>
    </row>
    <row r="97" spans="2:5">
      <c r="B97" s="231">
        <v>42584</v>
      </c>
      <c r="C97" s="262">
        <v>43</v>
      </c>
      <c r="D97" s="233" t="s">
        <v>2630</v>
      </c>
      <c r="E97" s="111"/>
    </row>
    <row r="98" spans="2:5">
      <c r="B98" s="231">
        <v>42584</v>
      </c>
      <c r="C98" s="262">
        <v>43</v>
      </c>
      <c r="D98" s="233" t="s">
        <v>2630</v>
      </c>
      <c r="E98" s="111"/>
    </row>
    <row r="99" spans="2:5">
      <c r="B99" s="231">
        <v>42584</v>
      </c>
      <c r="C99" s="262">
        <v>47</v>
      </c>
      <c r="D99" s="233" t="s">
        <v>2630</v>
      </c>
      <c r="E99" s="111"/>
    </row>
    <row r="100" spans="2:5">
      <c r="B100" s="231">
        <v>42584</v>
      </c>
      <c r="C100" s="262">
        <v>47</v>
      </c>
      <c r="D100" s="233" t="s">
        <v>2630</v>
      </c>
      <c r="E100" s="111"/>
    </row>
    <row r="101" spans="2:5">
      <c r="B101" s="231">
        <v>42584</v>
      </c>
      <c r="C101" s="262">
        <v>54</v>
      </c>
      <c r="D101" s="233" t="s">
        <v>2630</v>
      </c>
      <c r="E101" s="111"/>
    </row>
    <row r="102" spans="2:5">
      <c r="B102" s="231">
        <v>42584</v>
      </c>
      <c r="C102" s="262">
        <v>60</v>
      </c>
      <c r="D102" s="233" t="s">
        <v>2630</v>
      </c>
      <c r="E102" s="111"/>
    </row>
    <row r="103" spans="2:5">
      <c r="B103" s="231">
        <v>42584</v>
      </c>
      <c r="C103" s="262">
        <v>60</v>
      </c>
      <c r="D103" s="233" t="s">
        <v>2630</v>
      </c>
      <c r="E103" s="111"/>
    </row>
    <row r="104" spans="2:5">
      <c r="B104" s="231">
        <v>42584</v>
      </c>
      <c r="C104" s="262">
        <v>60</v>
      </c>
      <c r="D104" s="233" t="s">
        <v>2630</v>
      </c>
      <c r="E104" s="111"/>
    </row>
    <row r="105" spans="2:5">
      <c r="B105" s="231">
        <v>42584</v>
      </c>
      <c r="C105" s="262">
        <v>70</v>
      </c>
      <c r="D105" s="233" t="s">
        <v>2630</v>
      </c>
      <c r="E105" s="111"/>
    </row>
    <row r="106" spans="2:5">
      <c r="B106" s="231">
        <v>42584</v>
      </c>
      <c r="C106" s="262">
        <v>80</v>
      </c>
      <c r="D106" s="233" t="s">
        <v>2630</v>
      </c>
      <c r="E106" s="111"/>
    </row>
    <row r="107" spans="2:5">
      <c r="B107" s="231">
        <v>42584</v>
      </c>
      <c r="C107" s="262">
        <v>86</v>
      </c>
      <c r="D107" s="233" t="s">
        <v>2630</v>
      </c>
      <c r="E107" s="111"/>
    </row>
    <row r="108" spans="2:5">
      <c r="B108" s="231">
        <v>42584</v>
      </c>
      <c r="C108" s="262">
        <v>90</v>
      </c>
      <c r="D108" s="233" t="s">
        <v>2630</v>
      </c>
      <c r="E108" s="111"/>
    </row>
    <row r="109" spans="2:5">
      <c r="B109" s="231">
        <v>42584</v>
      </c>
      <c r="C109" s="262">
        <v>90</v>
      </c>
      <c r="D109" s="233" t="s">
        <v>2630</v>
      </c>
      <c r="E109" s="111"/>
    </row>
    <row r="110" spans="2:5">
      <c r="B110" s="231">
        <v>42584</v>
      </c>
      <c r="C110" s="262">
        <v>90</v>
      </c>
      <c r="D110" s="233" t="s">
        <v>2630</v>
      </c>
      <c r="E110" s="111"/>
    </row>
    <row r="111" spans="2:5">
      <c r="B111" s="231">
        <v>42584</v>
      </c>
      <c r="C111" s="262">
        <v>90</v>
      </c>
      <c r="D111" s="233" t="s">
        <v>2630</v>
      </c>
      <c r="E111" s="111"/>
    </row>
    <row r="112" spans="2:5">
      <c r="B112" s="231">
        <v>42584</v>
      </c>
      <c r="C112" s="262">
        <v>90</v>
      </c>
      <c r="D112" s="233" t="s">
        <v>2630</v>
      </c>
      <c r="E112" s="111"/>
    </row>
    <row r="113" spans="2:5">
      <c r="B113" s="231">
        <v>42584</v>
      </c>
      <c r="C113" s="262">
        <v>94</v>
      </c>
      <c r="D113" s="233" t="s">
        <v>2630</v>
      </c>
      <c r="E113" s="111"/>
    </row>
    <row r="114" spans="2:5">
      <c r="B114" s="231">
        <v>42584</v>
      </c>
      <c r="C114" s="262">
        <v>145.5</v>
      </c>
      <c r="D114" s="234" t="s">
        <v>2631</v>
      </c>
      <c r="E114" s="111"/>
    </row>
    <row r="115" spans="2:5">
      <c r="B115" s="231">
        <v>42584</v>
      </c>
      <c r="C115" s="262">
        <v>1455</v>
      </c>
      <c r="D115" s="234" t="s">
        <v>2631</v>
      </c>
      <c r="E115" s="111"/>
    </row>
    <row r="116" spans="2:5">
      <c r="B116" s="231">
        <v>42584</v>
      </c>
      <c r="C116" s="262">
        <v>7178</v>
      </c>
      <c r="D116" s="234" t="s">
        <v>2631</v>
      </c>
      <c r="E116" s="111"/>
    </row>
    <row r="117" spans="2:5">
      <c r="B117" s="231">
        <v>42585</v>
      </c>
      <c r="C117" s="262">
        <v>2.12</v>
      </c>
      <c r="D117" s="233" t="s">
        <v>2630</v>
      </c>
      <c r="E117" s="111"/>
    </row>
    <row r="118" spans="2:5">
      <c r="B118" s="231">
        <v>42585</v>
      </c>
      <c r="C118" s="262">
        <v>2.72</v>
      </c>
      <c r="D118" s="233" t="s">
        <v>2630</v>
      </c>
      <c r="E118" s="111"/>
    </row>
    <row r="119" spans="2:5">
      <c r="B119" s="231">
        <v>42585</v>
      </c>
      <c r="C119" s="262">
        <v>4</v>
      </c>
      <c r="D119" s="233" t="s">
        <v>2630</v>
      </c>
      <c r="E119" s="111"/>
    </row>
    <row r="120" spans="2:5">
      <c r="B120" s="231">
        <v>42585</v>
      </c>
      <c r="C120" s="262">
        <v>4</v>
      </c>
      <c r="D120" s="233" t="s">
        <v>2630</v>
      </c>
      <c r="E120" s="111"/>
    </row>
    <row r="121" spans="2:5">
      <c r="B121" s="231">
        <v>42585</v>
      </c>
      <c r="C121" s="262">
        <v>4.75</v>
      </c>
      <c r="D121" s="233" t="s">
        <v>2630</v>
      </c>
      <c r="E121" s="111"/>
    </row>
    <row r="122" spans="2:5">
      <c r="B122" s="231">
        <v>42585</v>
      </c>
      <c r="C122" s="262">
        <v>4.9800000000000004</v>
      </c>
      <c r="D122" s="233" t="s">
        <v>2630</v>
      </c>
      <c r="E122" s="111"/>
    </row>
    <row r="123" spans="2:5">
      <c r="B123" s="231">
        <v>42585</v>
      </c>
      <c r="C123" s="262">
        <v>5</v>
      </c>
      <c r="D123" s="233" t="s">
        <v>2630</v>
      </c>
      <c r="E123" s="111"/>
    </row>
    <row r="124" spans="2:5">
      <c r="B124" s="231">
        <v>42585</v>
      </c>
      <c r="C124" s="262">
        <v>5</v>
      </c>
      <c r="D124" s="233" t="s">
        <v>2630</v>
      </c>
      <c r="E124" s="111"/>
    </row>
    <row r="125" spans="2:5">
      <c r="B125" s="231">
        <v>42585</v>
      </c>
      <c r="C125" s="262">
        <v>9</v>
      </c>
      <c r="D125" s="233" t="s">
        <v>2630</v>
      </c>
      <c r="E125" s="111"/>
    </row>
    <row r="126" spans="2:5">
      <c r="B126" s="231">
        <v>42585</v>
      </c>
      <c r="C126" s="262">
        <v>9</v>
      </c>
      <c r="D126" s="233" t="s">
        <v>2630</v>
      </c>
      <c r="E126" s="111"/>
    </row>
    <row r="127" spans="2:5">
      <c r="B127" s="231">
        <v>42585</v>
      </c>
      <c r="C127" s="262">
        <v>10</v>
      </c>
      <c r="D127" s="233" t="s">
        <v>2630</v>
      </c>
      <c r="E127" s="111"/>
    </row>
    <row r="128" spans="2:5">
      <c r="B128" s="231">
        <v>42585</v>
      </c>
      <c r="C128" s="262">
        <v>10</v>
      </c>
      <c r="D128" s="233" t="s">
        <v>2630</v>
      </c>
      <c r="E128" s="111"/>
    </row>
    <row r="129" spans="2:5">
      <c r="B129" s="231">
        <v>42585</v>
      </c>
      <c r="C129" s="262">
        <v>10</v>
      </c>
      <c r="D129" s="233" t="s">
        <v>2630</v>
      </c>
      <c r="E129" s="111"/>
    </row>
    <row r="130" spans="2:5">
      <c r="B130" s="231">
        <v>42585</v>
      </c>
      <c r="C130" s="262">
        <v>10</v>
      </c>
      <c r="D130" s="233" t="s">
        <v>2630</v>
      </c>
      <c r="E130" s="111"/>
    </row>
    <row r="131" spans="2:5">
      <c r="B131" s="231">
        <v>42585</v>
      </c>
      <c r="C131" s="262">
        <v>10</v>
      </c>
      <c r="D131" s="233" t="s">
        <v>2630</v>
      </c>
      <c r="E131" s="111"/>
    </row>
    <row r="132" spans="2:5">
      <c r="B132" s="231">
        <v>42585</v>
      </c>
      <c r="C132" s="262">
        <v>10</v>
      </c>
      <c r="D132" s="233" t="s">
        <v>2630</v>
      </c>
      <c r="E132" s="111"/>
    </row>
    <row r="133" spans="2:5">
      <c r="B133" s="231">
        <v>42585</v>
      </c>
      <c r="C133" s="262">
        <v>10</v>
      </c>
      <c r="D133" s="233" t="s">
        <v>2630</v>
      </c>
      <c r="E133" s="111"/>
    </row>
    <row r="134" spans="2:5">
      <c r="B134" s="231">
        <v>42585</v>
      </c>
      <c r="C134" s="262">
        <v>10</v>
      </c>
      <c r="D134" s="233" t="s">
        <v>2630</v>
      </c>
      <c r="E134" s="111"/>
    </row>
    <row r="135" spans="2:5">
      <c r="B135" s="231">
        <v>42585</v>
      </c>
      <c r="C135" s="262">
        <v>15</v>
      </c>
      <c r="D135" s="233" t="s">
        <v>2630</v>
      </c>
      <c r="E135" s="111"/>
    </row>
    <row r="136" spans="2:5">
      <c r="B136" s="231">
        <v>42585</v>
      </c>
      <c r="C136" s="262">
        <v>18</v>
      </c>
      <c r="D136" s="233" t="s">
        <v>2630</v>
      </c>
      <c r="E136" s="111"/>
    </row>
    <row r="137" spans="2:5">
      <c r="B137" s="231">
        <v>42585</v>
      </c>
      <c r="C137" s="262">
        <v>20</v>
      </c>
      <c r="D137" s="233" t="s">
        <v>2630</v>
      </c>
      <c r="E137" s="111"/>
    </row>
    <row r="138" spans="2:5">
      <c r="B138" s="231">
        <v>42585</v>
      </c>
      <c r="C138" s="262">
        <v>20</v>
      </c>
      <c r="D138" s="233" t="s">
        <v>2630</v>
      </c>
      <c r="E138" s="111"/>
    </row>
    <row r="139" spans="2:5">
      <c r="B139" s="231">
        <v>42585</v>
      </c>
      <c r="C139" s="262">
        <v>24.8</v>
      </c>
      <c r="D139" s="233" t="s">
        <v>2630</v>
      </c>
      <c r="E139" s="111"/>
    </row>
    <row r="140" spans="2:5">
      <c r="B140" s="231">
        <v>42585</v>
      </c>
      <c r="C140" s="262">
        <v>25</v>
      </c>
      <c r="D140" s="233" t="s">
        <v>2630</v>
      </c>
      <c r="E140" s="111"/>
    </row>
    <row r="141" spans="2:5">
      <c r="B141" s="231">
        <v>42585</v>
      </c>
      <c r="C141" s="262">
        <v>30</v>
      </c>
      <c r="D141" s="233" t="s">
        <v>2630</v>
      </c>
      <c r="E141" s="111"/>
    </row>
    <row r="142" spans="2:5">
      <c r="B142" s="231">
        <v>42585</v>
      </c>
      <c r="C142" s="262">
        <v>30</v>
      </c>
      <c r="D142" s="233" t="s">
        <v>2630</v>
      </c>
      <c r="E142" s="111"/>
    </row>
    <row r="143" spans="2:5">
      <c r="B143" s="231">
        <v>42585</v>
      </c>
      <c r="C143" s="262">
        <v>30</v>
      </c>
      <c r="D143" s="233" t="s">
        <v>2630</v>
      </c>
      <c r="E143" s="111"/>
    </row>
    <row r="144" spans="2:5">
      <c r="B144" s="231">
        <v>42585</v>
      </c>
      <c r="C144" s="262">
        <v>30</v>
      </c>
      <c r="D144" s="233" t="s">
        <v>2630</v>
      </c>
      <c r="E144" s="111"/>
    </row>
    <row r="145" spans="2:5">
      <c r="B145" s="231">
        <v>42585</v>
      </c>
      <c r="C145" s="262">
        <v>30</v>
      </c>
      <c r="D145" s="233" t="s">
        <v>2630</v>
      </c>
      <c r="E145" s="111"/>
    </row>
    <row r="146" spans="2:5">
      <c r="B146" s="231">
        <v>42585</v>
      </c>
      <c r="C146" s="262">
        <v>30</v>
      </c>
      <c r="D146" s="233" t="s">
        <v>2630</v>
      </c>
      <c r="E146" s="111"/>
    </row>
    <row r="147" spans="2:5">
      <c r="B147" s="231">
        <v>42585</v>
      </c>
      <c r="C147" s="262">
        <v>35</v>
      </c>
      <c r="D147" s="233" t="s">
        <v>2630</v>
      </c>
      <c r="E147" s="111"/>
    </row>
    <row r="148" spans="2:5">
      <c r="B148" s="231">
        <v>42585</v>
      </c>
      <c r="C148" s="262">
        <v>36</v>
      </c>
      <c r="D148" s="233" t="s">
        <v>2630</v>
      </c>
      <c r="E148" s="111"/>
    </row>
    <row r="149" spans="2:5">
      <c r="B149" s="231">
        <v>42585</v>
      </c>
      <c r="C149" s="262">
        <v>37.369999999999997</v>
      </c>
      <c r="D149" s="233" t="s">
        <v>2630</v>
      </c>
      <c r="E149" s="111"/>
    </row>
    <row r="150" spans="2:5">
      <c r="B150" s="231">
        <v>42585</v>
      </c>
      <c r="C150" s="262">
        <v>38</v>
      </c>
      <c r="D150" s="233" t="s">
        <v>2630</v>
      </c>
      <c r="E150" s="111"/>
    </row>
    <row r="151" spans="2:5">
      <c r="B151" s="231">
        <v>42585</v>
      </c>
      <c r="C151" s="262">
        <v>38</v>
      </c>
      <c r="D151" s="233" t="s">
        <v>2630</v>
      </c>
      <c r="E151" s="111"/>
    </row>
    <row r="152" spans="2:5">
      <c r="B152" s="231">
        <v>42585</v>
      </c>
      <c r="C152" s="262">
        <v>42.2</v>
      </c>
      <c r="D152" s="233" t="s">
        <v>2630</v>
      </c>
      <c r="E152" s="111"/>
    </row>
    <row r="153" spans="2:5">
      <c r="B153" s="231">
        <v>42585</v>
      </c>
      <c r="C153" s="262">
        <v>44.15</v>
      </c>
      <c r="D153" s="233" t="s">
        <v>2630</v>
      </c>
      <c r="E153" s="111"/>
    </row>
    <row r="154" spans="2:5">
      <c r="B154" s="231">
        <v>42585</v>
      </c>
      <c r="C154" s="262">
        <v>46.55</v>
      </c>
      <c r="D154" s="233" t="s">
        <v>2630</v>
      </c>
      <c r="E154" s="111"/>
    </row>
    <row r="155" spans="2:5">
      <c r="B155" s="231">
        <v>42585</v>
      </c>
      <c r="C155" s="262">
        <v>47.04</v>
      </c>
      <c r="D155" s="233" t="s">
        <v>2630</v>
      </c>
      <c r="E155" s="111"/>
    </row>
    <row r="156" spans="2:5">
      <c r="B156" s="231">
        <v>42585</v>
      </c>
      <c r="C156" s="262">
        <v>60</v>
      </c>
      <c r="D156" s="233" t="s">
        <v>2630</v>
      </c>
      <c r="E156" s="111"/>
    </row>
    <row r="157" spans="2:5">
      <c r="B157" s="231">
        <v>42585</v>
      </c>
      <c r="C157" s="262">
        <v>60</v>
      </c>
      <c r="D157" s="233" t="s">
        <v>2630</v>
      </c>
      <c r="E157" s="111"/>
    </row>
    <row r="158" spans="2:5">
      <c r="B158" s="231">
        <v>42585</v>
      </c>
      <c r="C158" s="262">
        <v>60</v>
      </c>
      <c r="D158" s="233" t="s">
        <v>2630</v>
      </c>
      <c r="E158" s="111"/>
    </row>
    <row r="159" spans="2:5">
      <c r="B159" s="231">
        <v>42585</v>
      </c>
      <c r="C159" s="262">
        <v>60</v>
      </c>
      <c r="D159" s="233" t="s">
        <v>2630</v>
      </c>
      <c r="E159" s="111"/>
    </row>
    <row r="160" spans="2:5">
      <c r="B160" s="231">
        <v>42585</v>
      </c>
      <c r="C160" s="262">
        <v>80</v>
      </c>
      <c r="D160" s="233" t="s">
        <v>2630</v>
      </c>
      <c r="E160" s="111"/>
    </row>
    <row r="161" spans="2:5">
      <c r="B161" s="231">
        <v>42585</v>
      </c>
      <c r="C161" s="262">
        <v>90</v>
      </c>
      <c r="D161" s="233" t="s">
        <v>2630</v>
      </c>
      <c r="E161" s="111"/>
    </row>
    <row r="162" spans="2:5">
      <c r="B162" s="231">
        <v>42585</v>
      </c>
      <c r="C162" s="262">
        <v>90</v>
      </c>
      <c r="D162" s="233" t="s">
        <v>2630</v>
      </c>
      <c r="E162" s="111"/>
    </row>
    <row r="163" spans="2:5">
      <c r="B163" s="231">
        <v>42585</v>
      </c>
      <c r="C163" s="262">
        <v>90</v>
      </c>
      <c r="D163" s="233" t="s">
        <v>2630</v>
      </c>
      <c r="E163" s="111"/>
    </row>
    <row r="164" spans="2:5">
      <c r="B164" s="231">
        <v>42585</v>
      </c>
      <c r="C164" s="262">
        <v>90</v>
      </c>
      <c r="D164" s="233" t="s">
        <v>2630</v>
      </c>
      <c r="E164" s="111"/>
    </row>
    <row r="165" spans="2:5">
      <c r="B165" s="231">
        <v>42585</v>
      </c>
      <c r="C165" s="262">
        <v>93.5</v>
      </c>
      <c r="D165" s="233" t="s">
        <v>2630</v>
      </c>
      <c r="E165" s="111"/>
    </row>
    <row r="166" spans="2:5">
      <c r="B166" s="231">
        <v>42585</v>
      </c>
      <c r="C166" s="262">
        <v>95</v>
      </c>
      <c r="D166" s="233" t="s">
        <v>2630</v>
      </c>
      <c r="E166" s="111"/>
    </row>
    <row r="167" spans="2:5">
      <c r="B167" s="231">
        <v>42585</v>
      </c>
      <c r="C167" s="262">
        <v>95</v>
      </c>
      <c r="D167" s="233" t="s">
        <v>2630</v>
      </c>
      <c r="E167" s="111"/>
    </row>
    <row r="168" spans="2:5">
      <c r="B168" s="231">
        <v>42585</v>
      </c>
      <c r="C168" s="262">
        <v>95</v>
      </c>
      <c r="D168" s="233" t="s">
        <v>2630</v>
      </c>
      <c r="E168" s="111"/>
    </row>
    <row r="169" spans="2:5">
      <c r="B169" s="231">
        <v>42585</v>
      </c>
      <c r="C169" s="262">
        <v>95</v>
      </c>
      <c r="D169" s="233" t="s">
        <v>2630</v>
      </c>
      <c r="E169" s="111"/>
    </row>
    <row r="170" spans="2:5">
      <c r="B170" s="231">
        <v>42585</v>
      </c>
      <c r="C170" s="262">
        <v>95</v>
      </c>
      <c r="D170" s="233" t="s">
        <v>2630</v>
      </c>
      <c r="E170" s="111"/>
    </row>
    <row r="171" spans="2:5">
      <c r="B171" s="231">
        <v>42585</v>
      </c>
      <c r="C171" s="262">
        <v>95</v>
      </c>
      <c r="D171" s="233" t="s">
        <v>2630</v>
      </c>
      <c r="E171" s="111"/>
    </row>
    <row r="172" spans="2:5">
      <c r="B172" s="231">
        <v>42585</v>
      </c>
      <c r="C172" s="262">
        <v>95</v>
      </c>
      <c r="D172" s="233" t="s">
        <v>2630</v>
      </c>
      <c r="E172" s="111"/>
    </row>
    <row r="173" spans="2:5">
      <c r="B173" s="231">
        <v>42585</v>
      </c>
      <c r="C173" s="262">
        <v>109</v>
      </c>
      <c r="D173" s="233" t="s">
        <v>2630</v>
      </c>
      <c r="E173" s="111"/>
    </row>
    <row r="174" spans="2:5">
      <c r="B174" s="231">
        <v>42585</v>
      </c>
      <c r="C174" s="262">
        <v>194</v>
      </c>
      <c r="D174" s="234" t="s">
        <v>2631</v>
      </c>
      <c r="E174" s="111"/>
    </row>
    <row r="175" spans="2:5">
      <c r="B175" s="231">
        <v>42585</v>
      </c>
      <c r="C175" s="262">
        <v>1067</v>
      </c>
      <c r="D175" s="234" t="s">
        <v>2631</v>
      </c>
      <c r="E175" s="111"/>
    </row>
    <row r="176" spans="2:5">
      <c r="B176" s="231">
        <v>42586</v>
      </c>
      <c r="C176" s="262">
        <v>0.01</v>
      </c>
      <c r="D176" s="233" t="s">
        <v>2630</v>
      </c>
      <c r="E176" s="111"/>
    </row>
    <row r="177" spans="2:5">
      <c r="B177" s="231">
        <v>42586</v>
      </c>
      <c r="C177" s="262">
        <v>0.01</v>
      </c>
      <c r="D177" s="233" t="s">
        <v>2630</v>
      </c>
      <c r="E177" s="111"/>
    </row>
    <row r="178" spans="2:5">
      <c r="B178" s="231">
        <v>42586</v>
      </c>
      <c r="C178" s="262">
        <v>0.08</v>
      </c>
      <c r="D178" s="233" t="s">
        <v>2630</v>
      </c>
      <c r="E178" s="111"/>
    </row>
    <row r="179" spans="2:5">
      <c r="B179" s="231">
        <v>42586</v>
      </c>
      <c r="C179" s="262">
        <v>1</v>
      </c>
      <c r="D179" s="233" t="s">
        <v>2630</v>
      </c>
      <c r="E179" s="111"/>
    </row>
    <row r="180" spans="2:5">
      <c r="B180" s="231">
        <v>42586</v>
      </c>
      <c r="C180" s="262">
        <v>2</v>
      </c>
      <c r="D180" s="233" t="s">
        <v>2630</v>
      </c>
      <c r="E180" s="111"/>
    </row>
    <row r="181" spans="2:5">
      <c r="B181" s="231">
        <v>42586</v>
      </c>
      <c r="C181" s="262">
        <v>4.1100000000000003</v>
      </c>
      <c r="D181" s="233" t="s">
        <v>2630</v>
      </c>
      <c r="E181" s="111"/>
    </row>
    <row r="182" spans="2:5">
      <c r="B182" s="231">
        <v>42586</v>
      </c>
      <c r="C182" s="262">
        <v>8</v>
      </c>
      <c r="D182" s="233" t="s">
        <v>2630</v>
      </c>
      <c r="E182" s="111"/>
    </row>
    <row r="183" spans="2:5">
      <c r="B183" s="231">
        <v>42586</v>
      </c>
      <c r="C183" s="262">
        <v>8.9</v>
      </c>
      <c r="D183" s="233" t="s">
        <v>2630</v>
      </c>
      <c r="E183" s="111"/>
    </row>
    <row r="184" spans="2:5">
      <c r="B184" s="231">
        <v>42586</v>
      </c>
      <c r="C184" s="262">
        <v>10</v>
      </c>
      <c r="D184" s="233" t="s">
        <v>2630</v>
      </c>
      <c r="E184" s="111"/>
    </row>
    <row r="185" spans="2:5">
      <c r="B185" s="231">
        <v>42586</v>
      </c>
      <c r="C185" s="262">
        <v>10</v>
      </c>
      <c r="D185" s="233" t="s">
        <v>2630</v>
      </c>
      <c r="E185" s="111"/>
    </row>
    <row r="186" spans="2:5">
      <c r="B186" s="231">
        <v>42586</v>
      </c>
      <c r="C186" s="262">
        <v>10</v>
      </c>
      <c r="D186" s="233" t="s">
        <v>2630</v>
      </c>
      <c r="E186" s="111"/>
    </row>
    <row r="187" spans="2:5">
      <c r="B187" s="231">
        <v>42586</v>
      </c>
      <c r="C187" s="262">
        <v>10</v>
      </c>
      <c r="D187" s="233" t="s">
        <v>2630</v>
      </c>
      <c r="E187" s="111"/>
    </row>
    <row r="188" spans="2:5">
      <c r="B188" s="231">
        <v>42586</v>
      </c>
      <c r="C188" s="262">
        <v>10</v>
      </c>
      <c r="D188" s="233" t="s">
        <v>2630</v>
      </c>
      <c r="E188" s="111"/>
    </row>
    <row r="189" spans="2:5">
      <c r="B189" s="231">
        <v>42586</v>
      </c>
      <c r="C189" s="262">
        <v>16.670000000000002</v>
      </c>
      <c r="D189" s="233" t="s">
        <v>2630</v>
      </c>
      <c r="E189" s="111"/>
    </row>
    <row r="190" spans="2:5">
      <c r="B190" s="231">
        <v>42586</v>
      </c>
      <c r="C190" s="262">
        <v>20</v>
      </c>
      <c r="D190" s="233" t="s">
        <v>2630</v>
      </c>
      <c r="E190" s="111"/>
    </row>
    <row r="191" spans="2:5">
      <c r="B191" s="231">
        <v>42586</v>
      </c>
      <c r="C191" s="262">
        <v>20</v>
      </c>
      <c r="D191" s="233" t="s">
        <v>2630</v>
      </c>
      <c r="E191" s="111"/>
    </row>
    <row r="192" spans="2:5">
      <c r="B192" s="231">
        <v>42586</v>
      </c>
      <c r="C192" s="262">
        <v>20</v>
      </c>
      <c r="D192" s="233" t="s">
        <v>2630</v>
      </c>
      <c r="E192" s="111"/>
    </row>
    <row r="193" spans="2:5">
      <c r="B193" s="231">
        <v>42586</v>
      </c>
      <c r="C193" s="262">
        <v>20</v>
      </c>
      <c r="D193" s="233" t="s">
        <v>2630</v>
      </c>
      <c r="E193" s="111"/>
    </row>
    <row r="194" spans="2:5">
      <c r="B194" s="231">
        <v>42586</v>
      </c>
      <c r="C194" s="262">
        <v>20</v>
      </c>
      <c r="D194" s="233" t="s">
        <v>2630</v>
      </c>
      <c r="E194" s="111"/>
    </row>
    <row r="195" spans="2:5">
      <c r="B195" s="231">
        <v>42586</v>
      </c>
      <c r="C195" s="262">
        <v>30</v>
      </c>
      <c r="D195" s="233" t="s">
        <v>2630</v>
      </c>
      <c r="E195" s="111"/>
    </row>
    <row r="196" spans="2:5">
      <c r="B196" s="231">
        <v>42586</v>
      </c>
      <c r="C196" s="262">
        <v>30</v>
      </c>
      <c r="D196" s="233" t="s">
        <v>2630</v>
      </c>
      <c r="E196" s="111"/>
    </row>
    <row r="197" spans="2:5">
      <c r="B197" s="231">
        <v>42586</v>
      </c>
      <c r="C197" s="262">
        <v>30</v>
      </c>
      <c r="D197" s="233" t="s">
        <v>2630</v>
      </c>
      <c r="E197" s="111"/>
    </row>
    <row r="198" spans="2:5">
      <c r="B198" s="231">
        <v>42586</v>
      </c>
      <c r="C198" s="262">
        <v>32.340000000000003</v>
      </c>
      <c r="D198" s="233" t="s">
        <v>2630</v>
      </c>
      <c r="E198" s="111"/>
    </row>
    <row r="199" spans="2:5">
      <c r="B199" s="231">
        <v>42586</v>
      </c>
      <c r="C199" s="262">
        <v>50</v>
      </c>
      <c r="D199" s="233" t="s">
        <v>2630</v>
      </c>
      <c r="E199" s="111"/>
    </row>
    <row r="200" spans="2:5">
      <c r="B200" s="231">
        <v>42586</v>
      </c>
      <c r="C200" s="262">
        <v>70</v>
      </c>
      <c r="D200" s="233" t="s">
        <v>2630</v>
      </c>
      <c r="E200" s="111"/>
    </row>
    <row r="201" spans="2:5">
      <c r="B201" s="231">
        <v>42586</v>
      </c>
      <c r="C201" s="262">
        <v>70.66</v>
      </c>
      <c r="D201" s="233" t="s">
        <v>2630</v>
      </c>
      <c r="E201" s="111"/>
    </row>
    <row r="202" spans="2:5">
      <c r="B202" s="231">
        <v>42586</v>
      </c>
      <c r="C202" s="262">
        <v>88</v>
      </c>
      <c r="D202" s="233" t="s">
        <v>2630</v>
      </c>
      <c r="E202" s="111"/>
    </row>
    <row r="203" spans="2:5">
      <c r="B203" s="231">
        <v>42586</v>
      </c>
      <c r="C203" s="262">
        <v>97</v>
      </c>
      <c r="D203" s="234" t="s">
        <v>2631</v>
      </c>
      <c r="E203" s="111"/>
    </row>
    <row r="204" spans="2:5">
      <c r="B204" s="231">
        <v>42586</v>
      </c>
      <c r="C204" s="262">
        <v>1067</v>
      </c>
      <c r="D204" s="234" t="s">
        <v>2631</v>
      </c>
      <c r="E204" s="111"/>
    </row>
    <row r="205" spans="2:5">
      <c r="B205" s="231">
        <v>42586</v>
      </c>
      <c r="C205" s="262">
        <v>1106.76</v>
      </c>
      <c r="D205" s="234" t="s">
        <v>2631</v>
      </c>
      <c r="E205" s="111"/>
    </row>
    <row r="206" spans="2:5">
      <c r="B206" s="231">
        <v>42587</v>
      </c>
      <c r="C206" s="262">
        <v>0.01</v>
      </c>
      <c r="D206" s="233" t="s">
        <v>2630</v>
      </c>
      <c r="E206" s="111"/>
    </row>
    <row r="207" spans="2:5">
      <c r="B207" s="231">
        <v>42587</v>
      </c>
      <c r="C207" s="262">
        <v>0.24</v>
      </c>
      <c r="D207" s="233" t="s">
        <v>2630</v>
      </c>
      <c r="E207" s="111"/>
    </row>
    <row r="208" spans="2:5">
      <c r="B208" s="231">
        <v>42587</v>
      </c>
      <c r="C208" s="262">
        <v>0.24</v>
      </c>
      <c r="D208" s="233" t="s">
        <v>2630</v>
      </c>
      <c r="E208" s="111"/>
    </row>
    <row r="209" spans="2:5">
      <c r="B209" s="231">
        <v>42587</v>
      </c>
      <c r="C209" s="262">
        <v>0.24</v>
      </c>
      <c r="D209" s="233" t="s">
        <v>2630</v>
      </c>
      <c r="E209" s="111"/>
    </row>
    <row r="210" spans="2:5">
      <c r="B210" s="231">
        <v>42587</v>
      </c>
      <c r="C210" s="262">
        <v>0.3</v>
      </c>
      <c r="D210" s="233" t="s">
        <v>2630</v>
      </c>
      <c r="E210" s="111"/>
    </row>
    <row r="211" spans="2:5">
      <c r="B211" s="231">
        <v>42587</v>
      </c>
      <c r="C211" s="262">
        <v>0.66</v>
      </c>
      <c r="D211" s="233" t="s">
        <v>2630</v>
      </c>
      <c r="E211" s="111"/>
    </row>
    <row r="212" spans="2:5">
      <c r="B212" s="231">
        <v>42587</v>
      </c>
      <c r="C212" s="262">
        <v>0.99</v>
      </c>
      <c r="D212" s="233" t="s">
        <v>2630</v>
      </c>
      <c r="E212" s="111"/>
    </row>
    <row r="213" spans="2:5">
      <c r="B213" s="231">
        <v>42587</v>
      </c>
      <c r="C213" s="262">
        <v>1.85</v>
      </c>
      <c r="D213" s="233" t="s">
        <v>2630</v>
      </c>
      <c r="E213" s="111"/>
    </row>
    <row r="214" spans="2:5">
      <c r="B214" s="231">
        <v>42587</v>
      </c>
      <c r="C214" s="262">
        <v>3.72</v>
      </c>
      <c r="D214" s="233" t="s">
        <v>2630</v>
      </c>
      <c r="E214" s="111"/>
    </row>
    <row r="215" spans="2:5">
      <c r="B215" s="231">
        <v>42587</v>
      </c>
      <c r="C215" s="262">
        <v>4</v>
      </c>
      <c r="D215" s="233" t="s">
        <v>2630</v>
      </c>
      <c r="E215" s="111"/>
    </row>
    <row r="216" spans="2:5">
      <c r="B216" s="231">
        <v>42587</v>
      </c>
      <c r="C216" s="262">
        <v>4.75</v>
      </c>
      <c r="D216" s="233" t="s">
        <v>2630</v>
      </c>
      <c r="E216" s="111"/>
    </row>
    <row r="217" spans="2:5">
      <c r="B217" s="231">
        <v>42587</v>
      </c>
      <c r="C217" s="262">
        <v>4.75</v>
      </c>
      <c r="D217" s="233" t="s">
        <v>2630</v>
      </c>
      <c r="E217" s="111"/>
    </row>
    <row r="218" spans="2:5">
      <c r="B218" s="231">
        <v>42587</v>
      </c>
      <c r="C218" s="262">
        <v>6.38</v>
      </c>
      <c r="D218" s="233" t="s">
        <v>2630</v>
      </c>
      <c r="E218" s="111"/>
    </row>
    <row r="219" spans="2:5">
      <c r="B219" s="231">
        <v>42587</v>
      </c>
      <c r="C219" s="262">
        <v>6.5</v>
      </c>
      <c r="D219" s="233" t="s">
        <v>2630</v>
      </c>
      <c r="E219" s="111"/>
    </row>
    <row r="220" spans="2:5">
      <c r="B220" s="231">
        <v>42587</v>
      </c>
      <c r="C220" s="262">
        <v>7.5</v>
      </c>
      <c r="D220" s="233" t="s">
        <v>2630</v>
      </c>
      <c r="E220" s="111"/>
    </row>
    <row r="221" spans="2:5">
      <c r="B221" s="231">
        <v>42587</v>
      </c>
      <c r="C221" s="262">
        <v>8</v>
      </c>
      <c r="D221" s="233" t="s">
        <v>2630</v>
      </c>
      <c r="E221" s="111"/>
    </row>
    <row r="222" spans="2:5">
      <c r="B222" s="231">
        <v>42587</v>
      </c>
      <c r="C222" s="262">
        <v>8.4</v>
      </c>
      <c r="D222" s="233" t="s">
        <v>2630</v>
      </c>
      <c r="E222" s="111"/>
    </row>
    <row r="223" spans="2:5">
      <c r="B223" s="231">
        <v>42587</v>
      </c>
      <c r="C223" s="262">
        <v>10</v>
      </c>
      <c r="D223" s="233" t="s">
        <v>2630</v>
      </c>
      <c r="E223" s="111"/>
    </row>
    <row r="224" spans="2:5">
      <c r="B224" s="231">
        <v>42587</v>
      </c>
      <c r="C224" s="262">
        <v>10</v>
      </c>
      <c r="D224" s="233" t="s">
        <v>2630</v>
      </c>
      <c r="E224" s="111"/>
    </row>
    <row r="225" spans="2:5">
      <c r="B225" s="231">
        <v>42587</v>
      </c>
      <c r="C225" s="262">
        <v>10</v>
      </c>
      <c r="D225" s="233" t="s">
        <v>2630</v>
      </c>
      <c r="E225" s="111"/>
    </row>
    <row r="226" spans="2:5">
      <c r="B226" s="231">
        <v>42587</v>
      </c>
      <c r="C226" s="262">
        <v>10</v>
      </c>
      <c r="D226" s="233" t="s">
        <v>2630</v>
      </c>
      <c r="E226" s="111"/>
    </row>
    <row r="227" spans="2:5">
      <c r="B227" s="231">
        <v>42587</v>
      </c>
      <c r="C227" s="262">
        <v>10</v>
      </c>
      <c r="D227" s="233" t="s">
        <v>2630</v>
      </c>
      <c r="E227" s="111"/>
    </row>
    <row r="228" spans="2:5">
      <c r="B228" s="231">
        <v>42587</v>
      </c>
      <c r="C228" s="262">
        <v>10.7</v>
      </c>
      <c r="D228" s="233" t="s">
        <v>2630</v>
      </c>
      <c r="E228" s="111"/>
    </row>
    <row r="229" spans="2:5">
      <c r="B229" s="231">
        <v>42587</v>
      </c>
      <c r="C229" s="262">
        <v>13.95</v>
      </c>
      <c r="D229" s="233" t="s">
        <v>2630</v>
      </c>
      <c r="E229" s="111"/>
    </row>
    <row r="230" spans="2:5">
      <c r="B230" s="231">
        <v>42587</v>
      </c>
      <c r="C230" s="262">
        <v>15</v>
      </c>
      <c r="D230" s="233" t="s">
        <v>2630</v>
      </c>
      <c r="E230" s="111"/>
    </row>
    <row r="231" spans="2:5">
      <c r="B231" s="231">
        <v>42587</v>
      </c>
      <c r="C231" s="262">
        <v>17.87</v>
      </c>
      <c r="D231" s="233" t="s">
        <v>2630</v>
      </c>
      <c r="E231" s="111"/>
    </row>
    <row r="232" spans="2:5">
      <c r="B232" s="231">
        <v>42587</v>
      </c>
      <c r="C232" s="262">
        <v>20</v>
      </c>
      <c r="D232" s="233" t="s">
        <v>2630</v>
      </c>
      <c r="E232" s="111"/>
    </row>
    <row r="233" spans="2:5">
      <c r="B233" s="231">
        <v>42587</v>
      </c>
      <c r="C233" s="262">
        <v>20</v>
      </c>
      <c r="D233" s="233" t="s">
        <v>2630</v>
      </c>
      <c r="E233" s="111"/>
    </row>
    <row r="234" spans="2:5">
      <c r="B234" s="231">
        <v>42587</v>
      </c>
      <c r="C234" s="262">
        <v>20</v>
      </c>
      <c r="D234" s="233" t="s">
        <v>2630</v>
      </c>
      <c r="E234" s="111"/>
    </row>
    <row r="235" spans="2:5">
      <c r="B235" s="231">
        <v>42587</v>
      </c>
      <c r="C235" s="262">
        <v>20</v>
      </c>
      <c r="D235" s="233" t="s">
        <v>2630</v>
      </c>
      <c r="E235" s="111"/>
    </row>
    <row r="236" spans="2:5">
      <c r="B236" s="231">
        <v>42587</v>
      </c>
      <c r="C236" s="262">
        <v>25.5</v>
      </c>
      <c r="D236" s="233" t="s">
        <v>2630</v>
      </c>
      <c r="E236" s="111"/>
    </row>
    <row r="237" spans="2:5">
      <c r="B237" s="231">
        <v>42587</v>
      </c>
      <c r="C237" s="262">
        <v>26.18</v>
      </c>
      <c r="D237" s="233" t="s">
        <v>2630</v>
      </c>
      <c r="E237" s="111"/>
    </row>
    <row r="238" spans="2:5">
      <c r="B238" s="231">
        <v>42587</v>
      </c>
      <c r="C238" s="262">
        <v>28</v>
      </c>
      <c r="D238" s="233" t="s">
        <v>2630</v>
      </c>
      <c r="E238" s="111"/>
    </row>
    <row r="239" spans="2:5">
      <c r="B239" s="231">
        <v>42587</v>
      </c>
      <c r="C239" s="262">
        <v>28.44</v>
      </c>
      <c r="D239" s="233" t="s">
        <v>2630</v>
      </c>
      <c r="E239" s="111"/>
    </row>
    <row r="240" spans="2:5">
      <c r="B240" s="231">
        <v>42587</v>
      </c>
      <c r="C240" s="262">
        <v>30</v>
      </c>
      <c r="D240" s="233" t="s">
        <v>2630</v>
      </c>
      <c r="E240" s="111"/>
    </row>
    <row r="241" spans="2:5">
      <c r="B241" s="231">
        <v>42587</v>
      </c>
      <c r="C241" s="262">
        <v>40</v>
      </c>
      <c r="D241" s="233" t="s">
        <v>2630</v>
      </c>
      <c r="E241" s="111"/>
    </row>
    <row r="242" spans="2:5">
      <c r="B242" s="231">
        <v>42587</v>
      </c>
      <c r="C242" s="262">
        <v>40.590000000000003</v>
      </c>
      <c r="D242" s="233" t="s">
        <v>2630</v>
      </c>
      <c r="E242" s="111"/>
    </row>
    <row r="243" spans="2:5">
      <c r="B243" s="231">
        <v>42587</v>
      </c>
      <c r="C243" s="262">
        <v>50</v>
      </c>
      <c r="D243" s="233" t="s">
        <v>2630</v>
      </c>
      <c r="E243" s="111"/>
    </row>
    <row r="244" spans="2:5">
      <c r="B244" s="231">
        <v>42587</v>
      </c>
      <c r="C244" s="262">
        <v>50</v>
      </c>
      <c r="D244" s="233" t="s">
        <v>2630</v>
      </c>
      <c r="E244" s="111"/>
    </row>
    <row r="245" spans="2:5">
      <c r="B245" s="231">
        <v>42587</v>
      </c>
      <c r="C245" s="262">
        <v>50</v>
      </c>
      <c r="D245" s="233" t="s">
        <v>2630</v>
      </c>
      <c r="E245" s="111"/>
    </row>
    <row r="246" spans="2:5">
      <c r="B246" s="231">
        <v>42587</v>
      </c>
      <c r="C246" s="262">
        <v>58.1</v>
      </c>
      <c r="D246" s="233" t="s">
        <v>2630</v>
      </c>
      <c r="E246" s="111"/>
    </row>
    <row r="247" spans="2:5">
      <c r="B247" s="231">
        <v>42587</v>
      </c>
      <c r="C247" s="262">
        <v>73</v>
      </c>
      <c r="D247" s="233" t="s">
        <v>2630</v>
      </c>
      <c r="E247" s="111"/>
    </row>
    <row r="248" spans="2:5">
      <c r="B248" s="231">
        <v>42587</v>
      </c>
      <c r="C248" s="262">
        <v>75</v>
      </c>
      <c r="D248" s="233" t="s">
        <v>2630</v>
      </c>
      <c r="E248" s="111"/>
    </row>
    <row r="249" spans="2:5">
      <c r="B249" s="231">
        <v>42587</v>
      </c>
      <c r="C249" s="262">
        <v>75</v>
      </c>
      <c r="D249" s="233" t="s">
        <v>2630</v>
      </c>
      <c r="E249" s="111"/>
    </row>
    <row r="250" spans="2:5">
      <c r="B250" s="231">
        <v>42587</v>
      </c>
      <c r="C250" s="262">
        <v>75</v>
      </c>
      <c r="D250" s="233" t="s">
        <v>2630</v>
      </c>
      <c r="E250" s="111"/>
    </row>
    <row r="251" spans="2:5">
      <c r="B251" s="231">
        <v>42587</v>
      </c>
      <c r="C251" s="262">
        <v>75</v>
      </c>
      <c r="D251" s="233" t="s">
        <v>2630</v>
      </c>
      <c r="E251" s="111"/>
    </row>
    <row r="252" spans="2:5">
      <c r="B252" s="231">
        <v>42587</v>
      </c>
      <c r="C252" s="262">
        <v>80</v>
      </c>
      <c r="D252" s="233" t="s">
        <v>2630</v>
      </c>
      <c r="E252" s="111"/>
    </row>
    <row r="253" spans="2:5">
      <c r="B253" s="231">
        <v>42587</v>
      </c>
      <c r="C253" s="262">
        <v>97</v>
      </c>
      <c r="D253" s="234" t="s">
        <v>2631</v>
      </c>
      <c r="E253" s="111"/>
    </row>
    <row r="254" spans="2:5">
      <c r="B254" s="231">
        <v>42587</v>
      </c>
      <c r="C254" s="262">
        <v>217.51</v>
      </c>
      <c r="D254" s="233" t="s">
        <v>2630</v>
      </c>
      <c r="E254" s="111"/>
    </row>
    <row r="255" spans="2:5">
      <c r="B255" s="231">
        <v>42587</v>
      </c>
      <c r="C255" s="262">
        <v>485</v>
      </c>
      <c r="D255" s="234" t="s">
        <v>2631</v>
      </c>
      <c r="E255" s="111"/>
    </row>
    <row r="256" spans="2:5">
      <c r="B256" s="231">
        <v>42587</v>
      </c>
      <c r="C256" s="262">
        <v>4947</v>
      </c>
      <c r="D256" s="234" t="s">
        <v>2631</v>
      </c>
      <c r="E256" s="111"/>
    </row>
    <row r="257" spans="2:5">
      <c r="B257" s="231">
        <v>42590</v>
      </c>
      <c r="C257" s="262">
        <v>0.26</v>
      </c>
      <c r="D257" s="233" t="s">
        <v>2630</v>
      </c>
      <c r="E257" s="111"/>
    </row>
    <row r="258" spans="2:5">
      <c r="B258" s="231">
        <v>42590</v>
      </c>
      <c r="C258" s="262">
        <v>0.38</v>
      </c>
      <c r="D258" s="233" t="s">
        <v>2630</v>
      </c>
      <c r="E258" s="111"/>
    </row>
    <row r="259" spans="2:5">
      <c r="B259" s="231">
        <v>42590</v>
      </c>
      <c r="C259" s="262">
        <v>0.81</v>
      </c>
      <c r="D259" s="233" t="s">
        <v>2630</v>
      </c>
      <c r="E259" s="111"/>
    </row>
    <row r="260" spans="2:5">
      <c r="B260" s="231">
        <v>42590</v>
      </c>
      <c r="C260" s="262">
        <v>1</v>
      </c>
      <c r="D260" s="233" t="s">
        <v>2630</v>
      </c>
      <c r="E260" s="111"/>
    </row>
    <row r="261" spans="2:5">
      <c r="B261" s="231">
        <v>42590</v>
      </c>
      <c r="C261" s="262">
        <v>1.5</v>
      </c>
      <c r="D261" s="233" t="s">
        <v>2630</v>
      </c>
      <c r="E261" s="111"/>
    </row>
    <row r="262" spans="2:5">
      <c r="B262" s="231">
        <v>42590</v>
      </c>
      <c r="C262" s="262">
        <v>1.5</v>
      </c>
      <c r="D262" s="233" t="s">
        <v>2630</v>
      </c>
      <c r="E262" s="111"/>
    </row>
    <row r="263" spans="2:5">
      <c r="B263" s="231">
        <v>42590</v>
      </c>
      <c r="C263" s="262">
        <v>1.6</v>
      </c>
      <c r="D263" s="233" t="s">
        <v>2630</v>
      </c>
      <c r="E263" s="111"/>
    </row>
    <row r="264" spans="2:5">
      <c r="B264" s="231">
        <v>42590</v>
      </c>
      <c r="C264" s="262">
        <v>1.68</v>
      </c>
      <c r="D264" s="233" t="s">
        <v>2630</v>
      </c>
      <c r="E264" s="111"/>
    </row>
    <row r="265" spans="2:5">
      <c r="B265" s="231">
        <v>42590</v>
      </c>
      <c r="C265" s="262">
        <v>1.8</v>
      </c>
      <c r="D265" s="233" t="s">
        <v>2630</v>
      </c>
      <c r="E265" s="111"/>
    </row>
    <row r="266" spans="2:5">
      <c r="B266" s="231">
        <v>42590</v>
      </c>
      <c r="C266" s="262">
        <v>2</v>
      </c>
      <c r="D266" s="233" t="s">
        <v>2630</v>
      </c>
      <c r="E266" s="111"/>
    </row>
    <row r="267" spans="2:5">
      <c r="B267" s="231">
        <v>42590</v>
      </c>
      <c r="C267" s="262">
        <v>2</v>
      </c>
      <c r="D267" s="233" t="s">
        <v>2630</v>
      </c>
      <c r="E267" s="111"/>
    </row>
    <row r="268" spans="2:5">
      <c r="B268" s="231">
        <v>42590</v>
      </c>
      <c r="C268" s="262">
        <v>2</v>
      </c>
      <c r="D268" s="233" t="s">
        <v>2630</v>
      </c>
      <c r="E268" s="111"/>
    </row>
    <row r="269" spans="2:5">
      <c r="B269" s="231">
        <v>42590</v>
      </c>
      <c r="C269" s="262">
        <v>2</v>
      </c>
      <c r="D269" s="233" t="s">
        <v>2630</v>
      </c>
      <c r="E269" s="111"/>
    </row>
    <row r="270" spans="2:5">
      <c r="B270" s="231">
        <v>42590</v>
      </c>
      <c r="C270" s="262">
        <v>2</v>
      </c>
      <c r="D270" s="233" t="s">
        <v>2630</v>
      </c>
      <c r="E270" s="111"/>
    </row>
    <row r="271" spans="2:5">
      <c r="B271" s="231">
        <v>42590</v>
      </c>
      <c r="C271" s="262">
        <v>4</v>
      </c>
      <c r="D271" s="233" t="s">
        <v>2630</v>
      </c>
      <c r="E271" s="111"/>
    </row>
    <row r="272" spans="2:5">
      <c r="B272" s="231">
        <v>42590</v>
      </c>
      <c r="C272" s="262">
        <v>4</v>
      </c>
      <c r="D272" s="233" t="s">
        <v>2630</v>
      </c>
      <c r="E272" s="111"/>
    </row>
    <row r="273" spans="2:5">
      <c r="B273" s="231">
        <v>42590</v>
      </c>
      <c r="C273" s="262">
        <v>4.8499999999999996</v>
      </c>
      <c r="D273" s="234" t="s">
        <v>2631</v>
      </c>
      <c r="E273" s="111"/>
    </row>
    <row r="274" spans="2:5">
      <c r="B274" s="231">
        <v>42590</v>
      </c>
      <c r="C274" s="262">
        <v>5</v>
      </c>
      <c r="D274" s="233" t="s">
        <v>2630</v>
      </c>
      <c r="E274" s="111"/>
    </row>
    <row r="275" spans="2:5">
      <c r="B275" s="231">
        <v>42590</v>
      </c>
      <c r="C275" s="262">
        <v>5</v>
      </c>
      <c r="D275" s="233" t="s">
        <v>2630</v>
      </c>
      <c r="E275" s="111"/>
    </row>
    <row r="276" spans="2:5">
      <c r="B276" s="231">
        <v>42590</v>
      </c>
      <c r="C276" s="262">
        <v>5.19</v>
      </c>
      <c r="D276" s="233" t="s">
        <v>2630</v>
      </c>
      <c r="E276" s="111"/>
    </row>
    <row r="277" spans="2:5">
      <c r="B277" s="231">
        <v>42590</v>
      </c>
      <c r="C277" s="262">
        <v>10</v>
      </c>
      <c r="D277" s="233" t="s">
        <v>2630</v>
      </c>
      <c r="E277" s="111"/>
    </row>
    <row r="278" spans="2:5">
      <c r="B278" s="231">
        <v>42590</v>
      </c>
      <c r="C278" s="262">
        <v>10</v>
      </c>
      <c r="D278" s="233" t="s">
        <v>2630</v>
      </c>
      <c r="E278" s="111"/>
    </row>
    <row r="279" spans="2:5">
      <c r="B279" s="231">
        <v>42590</v>
      </c>
      <c r="C279" s="262">
        <v>10</v>
      </c>
      <c r="D279" s="233" t="s">
        <v>2630</v>
      </c>
      <c r="E279" s="111"/>
    </row>
    <row r="280" spans="2:5">
      <c r="B280" s="231">
        <v>42590</v>
      </c>
      <c r="C280" s="262">
        <v>10</v>
      </c>
      <c r="D280" s="233" t="s">
        <v>2630</v>
      </c>
      <c r="E280" s="111"/>
    </row>
    <row r="281" spans="2:5">
      <c r="B281" s="231">
        <v>42590</v>
      </c>
      <c r="C281" s="262">
        <v>10.92</v>
      </c>
      <c r="D281" s="233" t="s">
        <v>2630</v>
      </c>
      <c r="E281" s="111"/>
    </row>
    <row r="282" spans="2:5">
      <c r="B282" s="231">
        <v>42590</v>
      </c>
      <c r="C282" s="262">
        <v>12</v>
      </c>
      <c r="D282" s="233" t="s">
        <v>2630</v>
      </c>
      <c r="E282" s="111"/>
    </row>
    <row r="283" spans="2:5">
      <c r="B283" s="231">
        <v>42590</v>
      </c>
      <c r="C283" s="262">
        <v>13</v>
      </c>
      <c r="D283" s="233" t="s">
        <v>2630</v>
      </c>
      <c r="E283" s="111"/>
    </row>
    <row r="284" spans="2:5">
      <c r="B284" s="231">
        <v>42590</v>
      </c>
      <c r="C284" s="262">
        <v>16</v>
      </c>
      <c r="D284" s="233" t="s">
        <v>2630</v>
      </c>
      <c r="E284" s="111"/>
    </row>
    <row r="285" spans="2:5">
      <c r="B285" s="231">
        <v>42590</v>
      </c>
      <c r="C285" s="262">
        <v>17</v>
      </c>
      <c r="D285" s="233" t="s">
        <v>2630</v>
      </c>
      <c r="E285" s="111"/>
    </row>
    <row r="286" spans="2:5">
      <c r="B286" s="231">
        <v>42590</v>
      </c>
      <c r="C286" s="262">
        <v>18.8</v>
      </c>
      <c r="D286" s="233" t="s">
        <v>2630</v>
      </c>
      <c r="E286" s="111"/>
    </row>
    <row r="287" spans="2:5">
      <c r="B287" s="231">
        <v>42590</v>
      </c>
      <c r="C287" s="262">
        <v>19.13</v>
      </c>
      <c r="D287" s="233" t="s">
        <v>2630</v>
      </c>
      <c r="E287" s="111"/>
    </row>
    <row r="288" spans="2:5">
      <c r="B288" s="231">
        <v>42590</v>
      </c>
      <c r="C288" s="262">
        <v>20</v>
      </c>
      <c r="D288" s="233" t="s">
        <v>2630</v>
      </c>
      <c r="E288" s="111"/>
    </row>
    <row r="289" spans="2:5">
      <c r="B289" s="231">
        <v>42590</v>
      </c>
      <c r="C289" s="262">
        <v>20</v>
      </c>
      <c r="D289" s="233" t="s">
        <v>2630</v>
      </c>
      <c r="E289" s="111"/>
    </row>
    <row r="290" spans="2:5">
      <c r="B290" s="231">
        <v>42590</v>
      </c>
      <c r="C290" s="262">
        <v>20</v>
      </c>
      <c r="D290" s="233" t="s">
        <v>2630</v>
      </c>
      <c r="E290" s="111"/>
    </row>
    <row r="291" spans="2:5">
      <c r="B291" s="231">
        <v>42590</v>
      </c>
      <c r="C291" s="262">
        <v>20</v>
      </c>
      <c r="D291" s="233" t="s">
        <v>2630</v>
      </c>
      <c r="E291" s="111"/>
    </row>
    <row r="292" spans="2:5">
      <c r="B292" s="231">
        <v>42590</v>
      </c>
      <c r="C292" s="262">
        <v>20</v>
      </c>
      <c r="D292" s="233" t="s">
        <v>2630</v>
      </c>
      <c r="E292" s="111"/>
    </row>
    <row r="293" spans="2:5">
      <c r="B293" s="231">
        <v>42590</v>
      </c>
      <c r="C293" s="262">
        <v>20</v>
      </c>
      <c r="D293" s="233" t="s">
        <v>2630</v>
      </c>
      <c r="E293" s="111"/>
    </row>
    <row r="294" spans="2:5">
      <c r="B294" s="231">
        <v>42590</v>
      </c>
      <c r="C294" s="262">
        <v>20</v>
      </c>
      <c r="D294" s="233" t="s">
        <v>2630</v>
      </c>
      <c r="E294" s="111"/>
    </row>
    <row r="295" spans="2:5">
      <c r="B295" s="231">
        <v>42590</v>
      </c>
      <c r="C295" s="262">
        <v>20.69</v>
      </c>
      <c r="D295" s="233" t="s">
        <v>2630</v>
      </c>
      <c r="E295" s="111"/>
    </row>
    <row r="296" spans="2:5">
      <c r="B296" s="231">
        <v>42590</v>
      </c>
      <c r="C296" s="262">
        <v>22</v>
      </c>
      <c r="D296" s="233" t="s">
        <v>2630</v>
      </c>
      <c r="E296" s="111"/>
    </row>
    <row r="297" spans="2:5">
      <c r="B297" s="231">
        <v>42590</v>
      </c>
      <c r="C297" s="262">
        <v>24</v>
      </c>
      <c r="D297" s="233" t="s">
        <v>2630</v>
      </c>
      <c r="E297" s="111"/>
    </row>
    <row r="298" spans="2:5">
      <c r="B298" s="231">
        <v>42590</v>
      </c>
      <c r="C298" s="262">
        <v>25</v>
      </c>
      <c r="D298" s="233" t="s">
        <v>2630</v>
      </c>
      <c r="E298" s="111"/>
    </row>
    <row r="299" spans="2:5">
      <c r="B299" s="231">
        <v>42590</v>
      </c>
      <c r="C299" s="262">
        <v>28</v>
      </c>
      <c r="D299" s="233" t="s">
        <v>2630</v>
      </c>
      <c r="E299" s="111"/>
    </row>
    <row r="300" spans="2:5">
      <c r="B300" s="231">
        <v>42590</v>
      </c>
      <c r="C300" s="262">
        <v>28</v>
      </c>
      <c r="D300" s="233" t="s">
        <v>2630</v>
      </c>
      <c r="E300" s="111"/>
    </row>
    <row r="301" spans="2:5">
      <c r="B301" s="231">
        <v>42590</v>
      </c>
      <c r="C301" s="262">
        <v>30.76</v>
      </c>
      <c r="D301" s="233" t="s">
        <v>2630</v>
      </c>
      <c r="E301" s="111"/>
    </row>
    <row r="302" spans="2:5">
      <c r="B302" s="231">
        <v>42590</v>
      </c>
      <c r="C302" s="262">
        <v>35.11</v>
      </c>
      <c r="D302" s="233" t="s">
        <v>2630</v>
      </c>
      <c r="E302" s="111"/>
    </row>
    <row r="303" spans="2:5">
      <c r="B303" s="231">
        <v>42590</v>
      </c>
      <c r="C303" s="262">
        <v>38.74</v>
      </c>
      <c r="D303" s="233" t="s">
        <v>2630</v>
      </c>
      <c r="E303" s="111"/>
    </row>
    <row r="304" spans="2:5">
      <c r="B304" s="231">
        <v>42590</v>
      </c>
      <c r="C304" s="262">
        <v>40</v>
      </c>
      <c r="D304" s="233" t="s">
        <v>2630</v>
      </c>
      <c r="E304" s="111"/>
    </row>
    <row r="305" spans="2:5">
      <c r="B305" s="231">
        <v>42590</v>
      </c>
      <c r="C305" s="262">
        <v>40</v>
      </c>
      <c r="D305" s="233" t="s">
        <v>2630</v>
      </c>
      <c r="E305" s="111"/>
    </row>
    <row r="306" spans="2:5">
      <c r="B306" s="231">
        <v>42590</v>
      </c>
      <c r="C306" s="262">
        <v>40</v>
      </c>
      <c r="D306" s="233" t="s">
        <v>2630</v>
      </c>
      <c r="E306" s="111"/>
    </row>
    <row r="307" spans="2:5">
      <c r="B307" s="231">
        <v>42590</v>
      </c>
      <c r="C307" s="262">
        <v>40</v>
      </c>
      <c r="D307" s="233" t="s">
        <v>2630</v>
      </c>
      <c r="E307" s="111"/>
    </row>
    <row r="308" spans="2:5">
      <c r="B308" s="231">
        <v>42590</v>
      </c>
      <c r="C308" s="262">
        <v>40</v>
      </c>
      <c r="D308" s="233" t="s">
        <v>2630</v>
      </c>
      <c r="E308" s="111"/>
    </row>
    <row r="309" spans="2:5">
      <c r="B309" s="231">
        <v>42590</v>
      </c>
      <c r="C309" s="262">
        <v>40</v>
      </c>
      <c r="D309" s="233" t="s">
        <v>2630</v>
      </c>
      <c r="E309" s="111"/>
    </row>
    <row r="310" spans="2:5">
      <c r="B310" s="231">
        <v>42590</v>
      </c>
      <c r="C310" s="262">
        <v>40</v>
      </c>
      <c r="D310" s="233" t="s">
        <v>2630</v>
      </c>
      <c r="E310" s="111"/>
    </row>
    <row r="311" spans="2:5">
      <c r="B311" s="231">
        <v>42590</v>
      </c>
      <c r="C311" s="262">
        <v>40</v>
      </c>
      <c r="D311" s="233" t="s">
        <v>2630</v>
      </c>
      <c r="E311" s="111"/>
    </row>
    <row r="312" spans="2:5">
      <c r="B312" s="231">
        <v>42590</v>
      </c>
      <c r="C312" s="262">
        <v>40.4</v>
      </c>
      <c r="D312" s="233" t="s">
        <v>2630</v>
      </c>
      <c r="E312" s="111"/>
    </row>
    <row r="313" spans="2:5">
      <c r="B313" s="231">
        <v>42590</v>
      </c>
      <c r="C313" s="262">
        <v>40.4</v>
      </c>
      <c r="D313" s="233" t="s">
        <v>2630</v>
      </c>
      <c r="E313" s="111"/>
    </row>
    <row r="314" spans="2:5">
      <c r="B314" s="231">
        <v>42590</v>
      </c>
      <c r="C314" s="262">
        <v>47</v>
      </c>
      <c r="D314" s="233" t="s">
        <v>2630</v>
      </c>
      <c r="E314" s="111"/>
    </row>
    <row r="315" spans="2:5">
      <c r="B315" s="231">
        <v>42590</v>
      </c>
      <c r="C315" s="262">
        <v>50</v>
      </c>
      <c r="D315" s="233" t="s">
        <v>2630</v>
      </c>
      <c r="E315" s="111"/>
    </row>
    <row r="316" spans="2:5">
      <c r="B316" s="231">
        <v>42590</v>
      </c>
      <c r="C316" s="262">
        <v>50.5</v>
      </c>
      <c r="D316" s="233" t="s">
        <v>2630</v>
      </c>
      <c r="E316" s="111"/>
    </row>
    <row r="317" spans="2:5">
      <c r="B317" s="231">
        <v>42590</v>
      </c>
      <c r="C317" s="262">
        <v>52</v>
      </c>
      <c r="D317" s="233" t="s">
        <v>2630</v>
      </c>
      <c r="E317" s="111"/>
    </row>
    <row r="318" spans="2:5">
      <c r="B318" s="231">
        <v>42590</v>
      </c>
      <c r="C318" s="262">
        <v>60</v>
      </c>
      <c r="D318" s="233" t="s">
        <v>2630</v>
      </c>
      <c r="E318" s="111"/>
    </row>
    <row r="319" spans="2:5">
      <c r="B319" s="231">
        <v>42590</v>
      </c>
      <c r="C319" s="262">
        <v>60</v>
      </c>
      <c r="D319" s="233" t="s">
        <v>2630</v>
      </c>
      <c r="E319" s="111"/>
    </row>
    <row r="320" spans="2:5">
      <c r="B320" s="231">
        <v>42590</v>
      </c>
      <c r="C320" s="262">
        <v>60</v>
      </c>
      <c r="D320" s="233" t="s">
        <v>2630</v>
      </c>
      <c r="E320" s="111"/>
    </row>
    <row r="321" spans="2:5">
      <c r="B321" s="231">
        <v>42590</v>
      </c>
      <c r="C321" s="262">
        <v>60</v>
      </c>
      <c r="D321" s="233" t="s">
        <v>2630</v>
      </c>
      <c r="E321" s="111"/>
    </row>
    <row r="322" spans="2:5">
      <c r="B322" s="231">
        <v>42590</v>
      </c>
      <c r="C322" s="262">
        <v>60</v>
      </c>
      <c r="D322" s="233" t="s">
        <v>2630</v>
      </c>
      <c r="E322" s="111"/>
    </row>
    <row r="323" spans="2:5">
      <c r="B323" s="231">
        <v>42590</v>
      </c>
      <c r="C323" s="262">
        <v>60</v>
      </c>
      <c r="D323" s="233" t="s">
        <v>2630</v>
      </c>
      <c r="E323" s="111"/>
    </row>
    <row r="324" spans="2:5">
      <c r="B324" s="231">
        <v>42590</v>
      </c>
      <c r="C324" s="262">
        <v>65.2</v>
      </c>
      <c r="D324" s="233" t="s">
        <v>2630</v>
      </c>
      <c r="E324" s="111"/>
    </row>
    <row r="325" spans="2:5">
      <c r="B325" s="231">
        <v>42590</v>
      </c>
      <c r="C325" s="262">
        <v>69.77</v>
      </c>
      <c r="D325" s="233" t="s">
        <v>2630</v>
      </c>
      <c r="E325" s="111"/>
    </row>
    <row r="326" spans="2:5">
      <c r="B326" s="231">
        <v>42590</v>
      </c>
      <c r="C326" s="262">
        <v>70</v>
      </c>
      <c r="D326" s="233" t="s">
        <v>2630</v>
      </c>
      <c r="E326" s="111"/>
    </row>
    <row r="327" spans="2:5">
      <c r="B327" s="231">
        <v>42590</v>
      </c>
      <c r="C327" s="262">
        <v>75</v>
      </c>
      <c r="D327" s="233" t="s">
        <v>2630</v>
      </c>
      <c r="E327" s="111"/>
    </row>
    <row r="328" spans="2:5">
      <c r="B328" s="231">
        <v>42590</v>
      </c>
      <c r="C328" s="262">
        <v>75</v>
      </c>
      <c r="D328" s="233" t="s">
        <v>2630</v>
      </c>
      <c r="E328" s="111"/>
    </row>
    <row r="329" spans="2:5">
      <c r="B329" s="231">
        <v>42590</v>
      </c>
      <c r="C329" s="262">
        <v>75</v>
      </c>
      <c r="D329" s="233" t="s">
        <v>2630</v>
      </c>
      <c r="E329" s="111"/>
    </row>
    <row r="330" spans="2:5">
      <c r="B330" s="231">
        <v>42590</v>
      </c>
      <c r="C330" s="262">
        <v>80</v>
      </c>
      <c r="D330" s="233" t="s">
        <v>2630</v>
      </c>
      <c r="E330" s="111"/>
    </row>
    <row r="331" spans="2:5">
      <c r="B331" s="231">
        <v>42590</v>
      </c>
      <c r="C331" s="262">
        <v>80</v>
      </c>
      <c r="D331" s="233" t="s">
        <v>2630</v>
      </c>
      <c r="E331" s="111"/>
    </row>
    <row r="332" spans="2:5">
      <c r="B332" s="231">
        <v>42590</v>
      </c>
      <c r="C332" s="262">
        <v>80</v>
      </c>
      <c r="D332" s="233" t="s">
        <v>2630</v>
      </c>
      <c r="E332" s="111"/>
    </row>
    <row r="333" spans="2:5">
      <c r="B333" s="231">
        <v>42590</v>
      </c>
      <c r="C333" s="262">
        <v>80</v>
      </c>
      <c r="D333" s="233" t="s">
        <v>2630</v>
      </c>
      <c r="E333" s="111"/>
    </row>
    <row r="334" spans="2:5">
      <c r="B334" s="231">
        <v>42590</v>
      </c>
      <c r="C334" s="262">
        <v>80</v>
      </c>
      <c r="D334" s="233" t="s">
        <v>2630</v>
      </c>
      <c r="E334" s="111"/>
    </row>
    <row r="335" spans="2:5">
      <c r="B335" s="231">
        <v>42590</v>
      </c>
      <c r="C335" s="262">
        <v>80</v>
      </c>
      <c r="D335" s="233" t="s">
        <v>2630</v>
      </c>
      <c r="E335" s="111"/>
    </row>
    <row r="336" spans="2:5">
      <c r="B336" s="231">
        <v>42590</v>
      </c>
      <c r="C336" s="262">
        <v>80</v>
      </c>
      <c r="D336" s="233" t="s">
        <v>2630</v>
      </c>
      <c r="E336" s="111"/>
    </row>
    <row r="337" spans="2:5">
      <c r="B337" s="231">
        <v>42590</v>
      </c>
      <c r="C337" s="262">
        <v>80</v>
      </c>
      <c r="D337" s="233" t="s">
        <v>2630</v>
      </c>
      <c r="E337" s="111"/>
    </row>
    <row r="338" spans="2:5">
      <c r="B338" s="231">
        <v>42590</v>
      </c>
      <c r="C338" s="262">
        <v>87.72</v>
      </c>
      <c r="D338" s="233" t="s">
        <v>2630</v>
      </c>
      <c r="E338" s="111"/>
    </row>
    <row r="339" spans="2:5">
      <c r="B339" s="231">
        <v>42590</v>
      </c>
      <c r="C339" s="262">
        <v>88</v>
      </c>
      <c r="D339" s="233" t="s">
        <v>2630</v>
      </c>
      <c r="E339" s="111"/>
    </row>
    <row r="340" spans="2:5">
      <c r="B340" s="231">
        <v>42590</v>
      </c>
      <c r="C340" s="262">
        <v>90</v>
      </c>
      <c r="D340" s="233" t="s">
        <v>2630</v>
      </c>
      <c r="E340" s="111"/>
    </row>
    <row r="341" spans="2:5">
      <c r="B341" s="231">
        <v>42590</v>
      </c>
      <c r="C341" s="262">
        <v>90</v>
      </c>
      <c r="D341" s="233" t="s">
        <v>2630</v>
      </c>
      <c r="E341" s="111"/>
    </row>
    <row r="342" spans="2:5">
      <c r="B342" s="231">
        <v>42590</v>
      </c>
      <c r="C342" s="262">
        <v>90</v>
      </c>
      <c r="D342" s="233" t="s">
        <v>2630</v>
      </c>
      <c r="E342" s="111"/>
    </row>
    <row r="343" spans="2:5">
      <c r="B343" s="231">
        <v>42590</v>
      </c>
      <c r="C343" s="262">
        <v>90</v>
      </c>
      <c r="D343" s="233" t="s">
        <v>2630</v>
      </c>
      <c r="E343" s="111"/>
    </row>
    <row r="344" spans="2:5">
      <c r="B344" s="231">
        <v>42590</v>
      </c>
      <c r="C344" s="262">
        <v>90</v>
      </c>
      <c r="D344" s="233" t="s">
        <v>2630</v>
      </c>
      <c r="E344" s="111"/>
    </row>
    <row r="345" spans="2:5">
      <c r="B345" s="231">
        <v>42590</v>
      </c>
      <c r="C345" s="262">
        <v>90</v>
      </c>
      <c r="D345" s="233" t="s">
        <v>2630</v>
      </c>
      <c r="E345" s="111"/>
    </row>
    <row r="346" spans="2:5">
      <c r="B346" s="231">
        <v>42590</v>
      </c>
      <c r="C346" s="262">
        <v>90</v>
      </c>
      <c r="D346" s="233" t="s">
        <v>2630</v>
      </c>
      <c r="E346" s="111"/>
    </row>
    <row r="347" spans="2:5">
      <c r="B347" s="231">
        <v>42590</v>
      </c>
      <c r="C347" s="262">
        <v>90</v>
      </c>
      <c r="D347" s="233" t="s">
        <v>2630</v>
      </c>
      <c r="E347" s="111"/>
    </row>
    <row r="348" spans="2:5">
      <c r="B348" s="231">
        <v>42590</v>
      </c>
      <c r="C348" s="262">
        <v>90</v>
      </c>
      <c r="D348" s="233" t="s">
        <v>2630</v>
      </c>
      <c r="E348" s="111"/>
    </row>
    <row r="349" spans="2:5">
      <c r="B349" s="231">
        <v>42590</v>
      </c>
      <c r="C349" s="262">
        <v>90</v>
      </c>
      <c r="D349" s="233" t="s">
        <v>2630</v>
      </c>
      <c r="E349" s="111"/>
    </row>
    <row r="350" spans="2:5">
      <c r="B350" s="231">
        <v>42590</v>
      </c>
      <c r="C350" s="262">
        <v>90</v>
      </c>
      <c r="D350" s="233" t="s">
        <v>2630</v>
      </c>
      <c r="E350" s="111"/>
    </row>
    <row r="351" spans="2:5">
      <c r="B351" s="231">
        <v>42590</v>
      </c>
      <c r="C351" s="262">
        <v>90</v>
      </c>
      <c r="D351" s="233" t="s">
        <v>2630</v>
      </c>
      <c r="E351" s="111"/>
    </row>
    <row r="352" spans="2:5">
      <c r="B352" s="231">
        <v>42590</v>
      </c>
      <c r="C352" s="262">
        <v>90</v>
      </c>
      <c r="D352" s="233" t="s">
        <v>2630</v>
      </c>
      <c r="E352" s="111"/>
    </row>
    <row r="353" spans="2:5">
      <c r="B353" s="231">
        <v>42590</v>
      </c>
      <c r="C353" s="262">
        <v>90</v>
      </c>
      <c r="D353" s="233" t="s">
        <v>2630</v>
      </c>
      <c r="E353" s="111"/>
    </row>
    <row r="354" spans="2:5">
      <c r="B354" s="231">
        <v>42590</v>
      </c>
      <c r="C354" s="262">
        <v>94</v>
      </c>
      <c r="D354" s="233" t="s">
        <v>2630</v>
      </c>
      <c r="E354" s="111"/>
    </row>
    <row r="355" spans="2:5">
      <c r="B355" s="231">
        <v>42590</v>
      </c>
      <c r="C355" s="262">
        <v>98</v>
      </c>
      <c r="D355" s="233" t="s">
        <v>2630</v>
      </c>
      <c r="E355" s="111"/>
    </row>
    <row r="356" spans="2:5">
      <c r="B356" s="231">
        <v>42590</v>
      </c>
      <c r="C356" s="262">
        <v>145.49</v>
      </c>
      <c r="D356" s="234" t="s">
        <v>2631</v>
      </c>
      <c r="E356" s="111"/>
    </row>
    <row r="357" spans="2:5">
      <c r="B357" s="231">
        <v>42590</v>
      </c>
      <c r="C357" s="262">
        <v>176.43</v>
      </c>
      <c r="D357" s="234" t="s">
        <v>2631</v>
      </c>
      <c r="E357" s="111"/>
    </row>
    <row r="358" spans="2:5">
      <c r="B358" s="231">
        <v>42590</v>
      </c>
      <c r="C358" s="262">
        <v>200</v>
      </c>
      <c r="D358" s="232" t="s">
        <v>2633</v>
      </c>
      <c r="E358" s="111"/>
    </row>
    <row r="359" spans="2:5">
      <c r="B359" s="231">
        <v>42590</v>
      </c>
      <c r="C359" s="262">
        <v>500</v>
      </c>
      <c r="D359" s="232" t="s">
        <v>2634</v>
      </c>
      <c r="E359" s="111"/>
    </row>
    <row r="360" spans="2:5">
      <c r="B360" s="231">
        <v>42590</v>
      </c>
      <c r="C360" s="262">
        <v>970</v>
      </c>
      <c r="D360" s="234" t="s">
        <v>2631</v>
      </c>
      <c r="E360" s="111"/>
    </row>
    <row r="361" spans="2:5">
      <c r="B361" s="231">
        <v>42590</v>
      </c>
      <c r="C361" s="262">
        <v>4790</v>
      </c>
      <c r="D361" s="233" t="s">
        <v>2630</v>
      </c>
      <c r="E361" s="111"/>
    </row>
    <row r="362" spans="2:5">
      <c r="B362" s="231">
        <v>42591</v>
      </c>
      <c r="C362" s="262">
        <v>0.03</v>
      </c>
      <c r="D362" s="233" t="s">
        <v>2630</v>
      </c>
      <c r="E362" s="111"/>
    </row>
    <row r="363" spans="2:5">
      <c r="B363" s="231">
        <v>42591</v>
      </c>
      <c r="C363" s="262">
        <v>0.33</v>
      </c>
      <c r="D363" s="233" t="s">
        <v>2630</v>
      </c>
      <c r="E363" s="111"/>
    </row>
    <row r="364" spans="2:5">
      <c r="B364" s="231">
        <v>42591</v>
      </c>
      <c r="C364" s="262">
        <v>0.38</v>
      </c>
      <c r="D364" s="233" t="s">
        <v>2630</v>
      </c>
      <c r="E364" s="111"/>
    </row>
    <row r="365" spans="2:5">
      <c r="B365" s="231">
        <v>42591</v>
      </c>
      <c r="C365" s="262">
        <v>0.82</v>
      </c>
      <c r="D365" s="233" t="s">
        <v>2630</v>
      </c>
      <c r="E365" s="111"/>
    </row>
    <row r="366" spans="2:5">
      <c r="B366" s="231">
        <v>42591</v>
      </c>
      <c r="C366" s="262">
        <v>0.95</v>
      </c>
      <c r="D366" s="233" t="s">
        <v>2630</v>
      </c>
      <c r="E366" s="111"/>
    </row>
    <row r="367" spans="2:5">
      <c r="B367" s="231">
        <v>42591</v>
      </c>
      <c r="C367" s="262">
        <v>1.99</v>
      </c>
      <c r="D367" s="233" t="s">
        <v>2630</v>
      </c>
      <c r="E367" s="111"/>
    </row>
    <row r="368" spans="2:5">
      <c r="B368" s="231">
        <v>42591</v>
      </c>
      <c r="C368" s="262">
        <v>2</v>
      </c>
      <c r="D368" s="233" t="s">
        <v>2630</v>
      </c>
      <c r="E368" s="111"/>
    </row>
    <row r="369" spans="2:5">
      <c r="B369" s="231">
        <v>42591</v>
      </c>
      <c r="C369" s="262">
        <v>2</v>
      </c>
      <c r="D369" s="233" t="s">
        <v>2630</v>
      </c>
      <c r="E369" s="111"/>
    </row>
    <row r="370" spans="2:5">
      <c r="B370" s="231">
        <v>42591</v>
      </c>
      <c r="C370" s="262">
        <v>2.25</v>
      </c>
      <c r="D370" s="233" t="s">
        <v>2630</v>
      </c>
      <c r="E370" s="111"/>
    </row>
    <row r="371" spans="2:5">
      <c r="B371" s="231">
        <v>42591</v>
      </c>
      <c r="C371" s="262">
        <v>4</v>
      </c>
      <c r="D371" s="233" t="s">
        <v>2630</v>
      </c>
      <c r="E371" s="111"/>
    </row>
    <row r="372" spans="2:5">
      <c r="B372" s="231">
        <v>42591</v>
      </c>
      <c r="C372" s="262">
        <v>5</v>
      </c>
      <c r="D372" s="233" t="s">
        <v>2630</v>
      </c>
      <c r="E372" s="111"/>
    </row>
    <row r="373" spans="2:5">
      <c r="B373" s="231">
        <v>42591</v>
      </c>
      <c r="C373" s="262">
        <v>5</v>
      </c>
      <c r="D373" s="233" t="s">
        <v>2630</v>
      </c>
      <c r="E373" s="111"/>
    </row>
    <row r="374" spans="2:5">
      <c r="B374" s="231">
        <v>42591</v>
      </c>
      <c r="C374" s="262">
        <v>5</v>
      </c>
      <c r="D374" s="233" t="s">
        <v>2630</v>
      </c>
      <c r="E374" s="111"/>
    </row>
    <row r="375" spans="2:5">
      <c r="B375" s="231">
        <v>42591</v>
      </c>
      <c r="C375" s="262">
        <v>8.64</v>
      </c>
      <c r="D375" s="233" t="s">
        <v>2630</v>
      </c>
      <c r="E375" s="111"/>
    </row>
    <row r="376" spans="2:5">
      <c r="B376" s="231">
        <v>42591</v>
      </c>
      <c r="C376" s="262">
        <v>10</v>
      </c>
      <c r="D376" s="233" t="s">
        <v>2630</v>
      </c>
      <c r="E376" s="111"/>
    </row>
    <row r="377" spans="2:5">
      <c r="B377" s="231">
        <v>42591</v>
      </c>
      <c r="C377" s="262">
        <v>13</v>
      </c>
      <c r="D377" s="233" t="s">
        <v>2630</v>
      </c>
      <c r="E377" s="111"/>
    </row>
    <row r="378" spans="2:5">
      <c r="B378" s="231">
        <v>42591</v>
      </c>
      <c r="C378" s="262">
        <v>13.36</v>
      </c>
      <c r="D378" s="233" t="s">
        <v>2630</v>
      </c>
      <c r="E378" s="111"/>
    </row>
    <row r="379" spans="2:5">
      <c r="B379" s="231">
        <v>42591</v>
      </c>
      <c r="C379" s="262">
        <v>15.01</v>
      </c>
      <c r="D379" s="233" t="s">
        <v>2630</v>
      </c>
      <c r="E379" s="111"/>
    </row>
    <row r="380" spans="2:5">
      <c r="B380" s="231">
        <v>42591</v>
      </c>
      <c r="C380" s="262">
        <v>16.78</v>
      </c>
      <c r="D380" s="233" t="s">
        <v>2630</v>
      </c>
      <c r="E380" s="111"/>
    </row>
    <row r="381" spans="2:5">
      <c r="B381" s="231">
        <v>42591</v>
      </c>
      <c r="C381" s="262">
        <v>20</v>
      </c>
      <c r="D381" s="233" t="s">
        <v>2630</v>
      </c>
      <c r="E381" s="111"/>
    </row>
    <row r="382" spans="2:5">
      <c r="B382" s="231">
        <v>42591</v>
      </c>
      <c r="C382" s="262">
        <v>20</v>
      </c>
      <c r="D382" s="233" t="s">
        <v>2630</v>
      </c>
      <c r="E382" s="111"/>
    </row>
    <row r="383" spans="2:5">
      <c r="B383" s="231">
        <v>42591</v>
      </c>
      <c r="C383" s="262">
        <v>26</v>
      </c>
      <c r="D383" s="233" t="s">
        <v>2630</v>
      </c>
      <c r="E383" s="111"/>
    </row>
    <row r="384" spans="2:5">
      <c r="B384" s="231">
        <v>42591</v>
      </c>
      <c r="C384" s="262">
        <v>30</v>
      </c>
      <c r="D384" s="233" t="s">
        <v>2630</v>
      </c>
      <c r="E384" s="111"/>
    </row>
    <row r="385" spans="2:5">
      <c r="B385" s="231">
        <v>42591</v>
      </c>
      <c r="C385" s="262">
        <v>30</v>
      </c>
      <c r="D385" s="233" t="s">
        <v>2630</v>
      </c>
      <c r="E385" s="111"/>
    </row>
    <row r="386" spans="2:5">
      <c r="B386" s="231">
        <v>42591</v>
      </c>
      <c r="C386" s="262">
        <v>33</v>
      </c>
      <c r="D386" s="233" t="s">
        <v>2630</v>
      </c>
      <c r="E386" s="111"/>
    </row>
    <row r="387" spans="2:5">
      <c r="B387" s="231">
        <v>42591</v>
      </c>
      <c r="C387" s="262">
        <v>40</v>
      </c>
      <c r="D387" s="233" t="s">
        <v>2630</v>
      </c>
      <c r="E387" s="111"/>
    </row>
    <row r="388" spans="2:5">
      <c r="B388" s="231">
        <v>42591</v>
      </c>
      <c r="C388" s="262">
        <v>40</v>
      </c>
      <c r="D388" s="233" t="s">
        <v>2630</v>
      </c>
      <c r="E388" s="111"/>
    </row>
    <row r="389" spans="2:5">
      <c r="B389" s="231">
        <v>42591</v>
      </c>
      <c r="C389" s="262">
        <v>45</v>
      </c>
      <c r="D389" s="233" t="s">
        <v>2630</v>
      </c>
      <c r="E389" s="111"/>
    </row>
    <row r="390" spans="2:5">
      <c r="B390" s="231">
        <v>42591</v>
      </c>
      <c r="C390" s="262">
        <v>50</v>
      </c>
      <c r="D390" s="233" t="s">
        <v>2630</v>
      </c>
      <c r="E390" s="111"/>
    </row>
    <row r="391" spans="2:5">
      <c r="B391" s="231">
        <v>42591</v>
      </c>
      <c r="C391" s="262">
        <v>60</v>
      </c>
      <c r="D391" s="233" t="s">
        <v>2630</v>
      </c>
      <c r="E391" s="111"/>
    </row>
    <row r="392" spans="2:5">
      <c r="B392" s="231">
        <v>42591</v>
      </c>
      <c r="C392" s="262">
        <v>75</v>
      </c>
      <c r="D392" s="233" t="s">
        <v>2630</v>
      </c>
      <c r="E392" s="111"/>
    </row>
    <row r="393" spans="2:5">
      <c r="B393" s="231">
        <v>42591</v>
      </c>
      <c r="C393" s="262">
        <v>75</v>
      </c>
      <c r="D393" s="233" t="s">
        <v>2630</v>
      </c>
      <c r="E393" s="111"/>
    </row>
    <row r="394" spans="2:5">
      <c r="B394" s="231">
        <v>42591</v>
      </c>
      <c r="C394" s="262">
        <v>75</v>
      </c>
      <c r="D394" s="233" t="s">
        <v>2630</v>
      </c>
      <c r="E394" s="111"/>
    </row>
    <row r="395" spans="2:5">
      <c r="B395" s="231">
        <v>42591</v>
      </c>
      <c r="C395" s="262">
        <v>75</v>
      </c>
      <c r="D395" s="233" t="s">
        <v>2630</v>
      </c>
      <c r="E395" s="111"/>
    </row>
    <row r="396" spans="2:5">
      <c r="B396" s="231">
        <v>42591</v>
      </c>
      <c r="C396" s="262">
        <v>80</v>
      </c>
      <c r="D396" s="233" t="s">
        <v>2630</v>
      </c>
      <c r="E396" s="111"/>
    </row>
    <row r="397" spans="2:5">
      <c r="B397" s="231">
        <v>42591</v>
      </c>
      <c r="C397" s="262">
        <v>80</v>
      </c>
      <c r="D397" s="233" t="s">
        <v>2630</v>
      </c>
      <c r="E397" s="111"/>
    </row>
    <row r="398" spans="2:5">
      <c r="B398" s="231">
        <v>42591</v>
      </c>
      <c r="C398" s="262">
        <v>90</v>
      </c>
      <c r="D398" s="233" t="s">
        <v>2630</v>
      </c>
      <c r="E398" s="111"/>
    </row>
    <row r="399" spans="2:5">
      <c r="B399" s="231">
        <v>42591</v>
      </c>
      <c r="C399" s="262">
        <v>90</v>
      </c>
      <c r="D399" s="233" t="s">
        <v>2630</v>
      </c>
      <c r="E399" s="111"/>
    </row>
    <row r="400" spans="2:5">
      <c r="B400" s="231">
        <v>42591</v>
      </c>
      <c r="C400" s="262">
        <v>90</v>
      </c>
      <c r="D400" s="233" t="s">
        <v>2630</v>
      </c>
      <c r="E400" s="111"/>
    </row>
    <row r="401" spans="2:5">
      <c r="B401" s="231">
        <v>42591</v>
      </c>
      <c r="C401" s="262">
        <v>90</v>
      </c>
      <c r="D401" s="233" t="s">
        <v>2630</v>
      </c>
      <c r="E401" s="111"/>
    </row>
    <row r="402" spans="2:5">
      <c r="B402" s="231">
        <v>42591</v>
      </c>
      <c r="C402" s="262">
        <v>94</v>
      </c>
      <c r="D402" s="233" t="s">
        <v>2630</v>
      </c>
      <c r="E402" s="111"/>
    </row>
    <row r="403" spans="2:5">
      <c r="B403" s="231">
        <v>42591</v>
      </c>
      <c r="C403" s="262">
        <v>95</v>
      </c>
      <c r="D403" s="233" t="s">
        <v>2630</v>
      </c>
      <c r="E403" s="111"/>
    </row>
    <row r="404" spans="2:5">
      <c r="B404" s="231">
        <v>42591</v>
      </c>
      <c r="C404" s="262">
        <v>96</v>
      </c>
      <c r="D404" s="233" t="s">
        <v>2630</v>
      </c>
      <c r="E404" s="111"/>
    </row>
    <row r="405" spans="2:5">
      <c r="B405" s="231">
        <v>42591</v>
      </c>
      <c r="C405" s="262">
        <v>97</v>
      </c>
      <c r="D405" s="234" t="s">
        <v>2631</v>
      </c>
      <c r="E405" s="111"/>
    </row>
    <row r="406" spans="2:5">
      <c r="B406" s="231">
        <v>42591</v>
      </c>
      <c r="C406" s="262">
        <v>98</v>
      </c>
      <c r="D406" s="233" t="s">
        <v>2630</v>
      </c>
      <c r="E406" s="111"/>
    </row>
    <row r="407" spans="2:5">
      <c r="B407" s="231">
        <v>42591</v>
      </c>
      <c r="C407" s="262">
        <v>100</v>
      </c>
      <c r="D407" s="233" t="s">
        <v>2630</v>
      </c>
      <c r="E407" s="111"/>
    </row>
    <row r="408" spans="2:5">
      <c r="B408" s="231">
        <v>42591</v>
      </c>
      <c r="C408" s="262">
        <v>300</v>
      </c>
      <c r="D408" s="233" t="s">
        <v>2630</v>
      </c>
      <c r="E408" s="111"/>
    </row>
    <row r="409" spans="2:5">
      <c r="B409" s="231">
        <v>42591</v>
      </c>
      <c r="C409" s="262">
        <v>485</v>
      </c>
      <c r="D409" s="234" t="s">
        <v>2631</v>
      </c>
      <c r="E409" s="111"/>
    </row>
    <row r="410" spans="2:5">
      <c r="B410" s="231">
        <v>42591</v>
      </c>
      <c r="C410" s="262">
        <v>970</v>
      </c>
      <c r="D410" s="234" t="s">
        <v>2631</v>
      </c>
      <c r="E410" s="111"/>
    </row>
    <row r="411" spans="2:5">
      <c r="B411" s="231">
        <v>42591</v>
      </c>
      <c r="C411" s="262">
        <v>19875.3</v>
      </c>
      <c r="D411" s="234" t="s">
        <v>2631</v>
      </c>
      <c r="E411" s="111"/>
    </row>
    <row r="412" spans="2:5">
      <c r="B412" s="231">
        <v>42592</v>
      </c>
      <c r="C412" s="262">
        <v>0.06</v>
      </c>
      <c r="D412" s="233" t="s">
        <v>2630</v>
      </c>
      <c r="E412" s="111"/>
    </row>
    <row r="413" spans="2:5">
      <c r="B413" s="231">
        <v>42592</v>
      </c>
      <c r="C413" s="262">
        <v>0.06</v>
      </c>
      <c r="D413" s="233" t="s">
        <v>2630</v>
      </c>
      <c r="E413" s="111"/>
    </row>
    <row r="414" spans="2:5">
      <c r="B414" s="231">
        <v>42592</v>
      </c>
      <c r="C414" s="262">
        <v>0.12</v>
      </c>
      <c r="D414" s="233" t="s">
        <v>2630</v>
      </c>
      <c r="E414" s="111"/>
    </row>
    <row r="415" spans="2:5">
      <c r="B415" s="231">
        <v>42592</v>
      </c>
      <c r="C415" s="262">
        <v>0.3</v>
      </c>
      <c r="D415" s="233" t="s">
        <v>2630</v>
      </c>
      <c r="E415" s="111"/>
    </row>
    <row r="416" spans="2:5">
      <c r="B416" s="231">
        <v>42592</v>
      </c>
      <c r="C416" s="262">
        <v>0.38</v>
      </c>
      <c r="D416" s="233" t="s">
        <v>2630</v>
      </c>
      <c r="E416" s="111"/>
    </row>
    <row r="417" spans="2:5">
      <c r="B417" s="231">
        <v>42592</v>
      </c>
      <c r="C417" s="262">
        <v>0.38</v>
      </c>
      <c r="D417" s="233" t="s">
        <v>2630</v>
      </c>
      <c r="E417" s="111"/>
    </row>
    <row r="418" spans="2:5">
      <c r="B418" s="231">
        <v>42592</v>
      </c>
      <c r="C418" s="262">
        <v>1.59</v>
      </c>
      <c r="D418" s="233" t="s">
        <v>2630</v>
      </c>
      <c r="E418" s="111"/>
    </row>
    <row r="419" spans="2:5">
      <c r="B419" s="231">
        <v>42592</v>
      </c>
      <c r="C419" s="262">
        <v>1.72</v>
      </c>
      <c r="D419" s="233" t="s">
        <v>2630</v>
      </c>
      <c r="E419" s="111"/>
    </row>
    <row r="420" spans="2:5">
      <c r="B420" s="231">
        <v>42592</v>
      </c>
      <c r="C420" s="262">
        <v>1.72</v>
      </c>
      <c r="D420" s="233" t="s">
        <v>2630</v>
      </c>
      <c r="E420" s="111"/>
    </row>
    <row r="421" spans="2:5">
      <c r="B421" s="231">
        <v>42592</v>
      </c>
      <c r="C421" s="262">
        <v>1.96</v>
      </c>
      <c r="D421" s="233" t="s">
        <v>2630</v>
      </c>
      <c r="E421" s="111"/>
    </row>
    <row r="422" spans="2:5">
      <c r="B422" s="231">
        <v>42592</v>
      </c>
      <c r="C422" s="262">
        <v>2</v>
      </c>
      <c r="D422" s="233" t="s">
        <v>2630</v>
      </c>
      <c r="E422" s="111"/>
    </row>
    <row r="423" spans="2:5">
      <c r="B423" s="231">
        <v>42592</v>
      </c>
      <c r="C423" s="262">
        <v>2.2200000000000002</v>
      </c>
      <c r="D423" s="233" t="s">
        <v>2630</v>
      </c>
      <c r="E423" s="111"/>
    </row>
    <row r="424" spans="2:5">
      <c r="B424" s="231">
        <v>42592</v>
      </c>
      <c r="C424" s="262">
        <v>2.87</v>
      </c>
      <c r="D424" s="233" t="s">
        <v>2630</v>
      </c>
      <c r="E424" s="111"/>
    </row>
    <row r="425" spans="2:5">
      <c r="B425" s="231">
        <v>42592</v>
      </c>
      <c r="C425" s="262">
        <v>3</v>
      </c>
      <c r="D425" s="233" t="s">
        <v>2630</v>
      </c>
      <c r="E425" s="111"/>
    </row>
    <row r="426" spans="2:5">
      <c r="B426" s="231">
        <v>42592</v>
      </c>
      <c r="C426" s="262">
        <v>3.43</v>
      </c>
      <c r="D426" s="233" t="s">
        <v>2630</v>
      </c>
      <c r="E426" s="111"/>
    </row>
    <row r="427" spans="2:5">
      <c r="B427" s="231">
        <v>42592</v>
      </c>
      <c r="C427" s="262">
        <v>4.7300000000000004</v>
      </c>
      <c r="D427" s="233" t="s">
        <v>2630</v>
      </c>
      <c r="E427" s="111"/>
    </row>
    <row r="428" spans="2:5">
      <c r="B428" s="231">
        <v>42592</v>
      </c>
      <c r="C428" s="262">
        <v>4.75</v>
      </c>
      <c r="D428" s="233" t="s">
        <v>2630</v>
      </c>
      <c r="E428" s="111"/>
    </row>
    <row r="429" spans="2:5">
      <c r="B429" s="231">
        <v>42592</v>
      </c>
      <c r="C429" s="262">
        <v>8</v>
      </c>
      <c r="D429" s="233" t="s">
        <v>2630</v>
      </c>
      <c r="E429" s="111"/>
    </row>
    <row r="430" spans="2:5">
      <c r="B430" s="231">
        <v>42592</v>
      </c>
      <c r="C430" s="262">
        <v>10</v>
      </c>
      <c r="D430" s="233" t="s">
        <v>2630</v>
      </c>
      <c r="E430" s="111"/>
    </row>
    <row r="431" spans="2:5">
      <c r="B431" s="231">
        <v>42592</v>
      </c>
      <c r="C431" s="262">
        <v>10</v>
      </c>
      <c r="D431" s="233" t="s">
        <v>2630</v>
      </c>
      <c r="E431" s="111"/>
    </row>
    <row r="432" spans="2:5">
      <c r="B432" s="231">
        <v>42592</v>
      </c>
      <c r="C432" s="262">
        <v>10</v>
      </c>
      <c r="D432" s="233" t="s">
        <v>2630</v>
      </c>
      <c r="E432" s="111"/>
    </row>
    <row r="433" spans="2:5">
      <c r="B433" s="231">
        <v>42592</v>
      </c>
      <c r="C433" s="262">
        <v>10</v>
      </c>
      <c r="D433" s="233" t="s">
        <v>2630</v>
      </c>
      <c r="E433" s="111"/>
    </row>
    <row r="434" spans="2:5">
      <c r="B434" s="231">
        <v>42592</v>
      </c>
      <c r="C434" s="262">
        <v>10</v>
      </c>
      <c r="D434" s="233" t="s">
        <v>2630</v>
      </c>
      <c r="E434" s="111"/>
    </row>
    <row r="435" spans="2:5">
      <c r="B435" s="231">
        <v>42592</v>
      </c>
      <c r="C435" s="262">
        <v>12.5</v>
      </c>
      <c r="D435" s="233" t="s">
        <v>2630</v>
      </c>
      <c r="E435" s="111"/>
    </row>
    <row r="436" spans="2:5">
      <c r="B436" s="231">
        <v>42592</v>
      </c>
      <c r="C436" s="262">
        <v>14</v>
      </c>
      <c r="D436" s="233" t="s">
        <v>2630</v>
      </c>
      <c r="E436" s="111"/>
    </row>
    <row r="437" spans="2:5">
      <c r="B437" s="231">
        <v>42592</v>
      </c>
      <c r="C437" s="262">
        <v>20</v>
      </c>
      <c r="D437" s="233" t="s">
        <v>2630</v>
      </c>
      <c r="E437" s="111"/>
    </row>
    <row r="438" spans="2:5">
      <c r="B438" s="231">
        <v>42592</v>
      </c>
      <c r="C438" s="262">
        <v>25</v>
      </c>
      <c r="D438" s="233" t="s">
        <v>2630</v>
      </c>
      <c r="E438" s="111"/>
    </row>
    <row r="439" spans="2:5">
      <c r="B439" s="231">
        <v>42592</v>
      </c>
      <c r="C439" s="262">
        <v>25</v>
      </c>
      <c r="D439" s="233" t="s">
        <v>2630</v>
      </c>
      <c r="E439" s="111"/>
    </row>
    <row r="440" spans="2:5">
      <c r="B440" s="231">
        <v>42592</v>
      </c>
      <c r="C440" s="262">
        <v>25</v>
      </c>
      <c r="D440" s="233" t="s">
        <v>2630</v>
      </c>
      <c r="E440" s="111"/>
    </row>
    <row r="441" spans="2:5">
      <c r="B441" s="231">
        <v>42592</v>
      </c>
      <c r="C441" s="262">
        <v>25</v>
      </c>
      <c r="D441" s="233" t="s">
        <v>2630</v>
      </c>
      <c r="E441" s="111"/>
    </row>
    <row r="442" spans="2:5">
      <c r="B442" s="231">
        <v>42592</v>
      </c>
      <c r="C442" s="262">
        <v>30</v>
      </c>
      <c r="D442" s="233" t="s">
        <v>2630</v>
      </c>
      <c r="E442" s="111"/>
    </row>
    <row r="443" spans="2:5">
      <c r="B443" s="231">
        <v>42592</v>
      </c>
      <c r="C443" s="262">
        <v>33.200000000000003</v>
      </c>
      <c r="D443" s="233" t="s">
        <v>2630</v>
      </c>
      <c r="E443" s="111"/>
    </row>
    <row r="444" spans="2:5">
      <c r="B444" s="231">
        <v>42592</v>
      </c>
      <c r="C444" s="262">
        <v>38.479999999999997</v>
      </c>
      <c r="D444" s="233" t="s">
        <v>2630</v>
      </c>
      <c r="E444" s="111"/>
    </row>
    <row r="445" spans="2:5">
      <c r="B445" s="231">
        <v>42592</v>
      </c>
      <c r="C445" s="262">
        <v>40</v>
      </c>
      <c r="D445" s="233" t="s">
        <v>2630</v>
      </c>
      <c r="E445" s="111"/>
    </row>
    <row r="446" spans="2:5">
      <c r="B446" s="231">
        <v>42592</v>
      </c>
      <c r="C446" s="262">
        <v>40</v>
      </c>
      <c r="D446" s="233" t="s">
        <v>2630</v>
      </c>
      <c r="E446" s="111"/>
    </row>
    <row r="447" spans="2:5">
      <c r="B447" s="231">
        <v>42592</v>
      </c>
      <c r="C447" s="262">
        <v>40</v>
      </c>
      <c r="D447" s="233" t="s">
        <v>2630</v>
      </c>
      <c r="E447" s="111"/>
    </row>
    <row r="448" spans="2:5">
      <c r="B448" s="231">
        <v>42592</v>
      </c>
      <c r="C448" s="262">
        <v>49.87</v>
      </c>
      <c r="D448" s="233" t="s">
        <v>2630</v>
      </c>
      <c r="E448" s="111"/>
    </row>
    <row r="449" spans="2:5">
      <c r="B449" s="231">
        <v>42592</v>
      </c>
      <c r="C449" s="262">
        <v>50</v>
      </c>
      <c r="D449" s="233" t="s">
        <v>2630</v>
      </c>
      <c r="E449" s="111"/>
    </row>
    <row r="450" spans="2:5">
      <c r="B450" s="231">
        <v>42592</v>
      </c>
      <c r="C450" s="262">
        <v>50</v>
      </c>
      <c r="D450" s="233" t="s">
        <v>2630</v>
      </c>
      <c r="E450" s="111"/>
    </row>
    <row r="451" spans="2:5">
      <c r="B451" s="231">
        <v>42592</v>
      </c>
      <c r="C451" s="262">
        <v>50</v>
      </c>
      <c r="D451" s="233" t="s">
        <v>2630</v>
      </c>
      <c r="E451" s="111"/>
    </row>
    <row r="452" spans="2:5">
      <c r="B452" s="231">
        <v>42592</v>
      </c>
      <c r="C452" s="262">
        <v>60</v>
      </c>
      <c r="D452" s="233" t="s">
        <v>2630</v>
      </c>
      <c r="E452" s="111"/>
    </row>
    <row r="453" spans="2:5">
      <c r="B453" s="231">
        <v>42592</v>
      </c>
      <c r="C453" s="262">
        <v>64</v>
      </c>
      <c r="D453" s="233" t="s">
        <v>2630</v>
      </c>
      <c r="E453" s="111"/>
    </row>
    <row r="454" spans="2:5">
      <c r="B454" s="231">
        <v>42592</v>
      </c>
      <c r="C454" s="262">
        <v>64</v>
      </c>
      <c r="D454" s="233" t="s">
        <v>2630</v>
      </c>
      <c r="E454" s="111"/>
    </row>
    <row r="455" spans="2:5">
      <c r="B455" s="231">
        <v>42592</v>
      </c>
      <c r="C455" s="262">
        <v>70</v>
      </c>
      <c r="D455" s="233" t="s">
        <v>2630</v>
      </c>
      <c r="E455" s="111"/>
    </row>
    <row r="456" spans="2:5">
      <c r="B456" s="231">
        <v>42592</v>
      </c>
      <c r="C456" s="262">
        <v>70</v>
      </c>
      <c r="D456" s="233" t="s">
        <v>2630</v>
      </c>
      <c r="E456" s="111"/>
    </row>
    <row r="457" spans="2:5">
      <c r="B457" s="231">
        <v>42592</v>
      </c>
      <c r="C457" s="262">
        <v>70</v>
      </c>
      <c r="D457" s="233" t="s">
        <v>2630</v>
      </c>
      <c r="E457" s="111"/>
    </row>
    <row r="458" spans="2:5">
      <c r="B458" s="231">
        <v>42592</v>
      </c>
      <c r="C458" s="262">
        <v>75</v>
      </c>
      <c r="D458" s="233" t="s">
        <v>2630</v>
      </c>
      <c r="E458" s="111"/>
    </row>
    <row r="459" spans="2:5">
      <c r="B459" s="231">
        <v>42592</v>
      </c>
      <c r="C459" s="262">
        <v>75</v>
      </c>
      <c r="D459" s="233" t="s">
        <v>2630</v>
      </c>
      <c r="E459" s="111"/>
    </row>
    <row r="460" spans="2:5">
      <c r="B460" s="231">
        <v>42592</v>
      </c>
      <c r="C460" s="262">
        <v>75</v>
      </c>
      <c r="D460" s="233" t="s">
        <v>2630</v>
      </c>
      <c r="E460" s="111"/>
    </row>
    <row r="461" spans="2:5">
      <c r="B461" s="231">
        <v>42592</v>
      </c>
      <c r="C461" s="262">
        <v>90</v>
      </c>
      <c r="D461" s="233" t="s">
        <v>2630</v>
      </c>
      <c r="E461" s="111"/>
    </row>
    <row r="462" spans="2:5">
      <c r="B462" s="231">
        <v>42592</v>
      </c>
      <c r="C462" s="262">
        <v>92</v>
      </c>
      <c r="D462" s="233" t="s">
        <v>2630</v>
      </c>
      <c r="E462" s="111"/>
    </row>
    <row r="463" spans="2:5">
      <c r="B463" s="231">
        <v>42592</v>
      </c>
      <c r="C463" s="262">
        <v>931.2</v>
      </c>
      <c r="D463" s="234" t="s">
        <v>2631</v>
      </c>
      <c r="E463" s="111"/>
    </row>
    <row r="464" spans="2:5">
      <c r="B464" s="231">
        <v>42592</v>
      </c>
      <c r="C464" s="262">
        <v>1067</v>
      </c>
      <c r="D464" s="234" t="s">
        <v>2631</v>
      </c>
      <c r="E464" s="111"/>
    </row>
    <row r="465" spans="2:5">
      <c r="B465" s="231">
        <v>42593</v>
      </c>
      <c r="C465" s="262">
        <v>0.59</v>
      </c>
      <c r="D465" s="233" t="s">
        <v>2630</v>
      </c>
      <c r="E465" s="111"/>
    </row>
    <row r="466" spans="2:5">
      <c r="B466" s="231">
        <v>42593</v>
      </c>
      <c r="C466" s="262">
        <v>0.93</v>
      </c>
      <c r="D466" s="233" t="s">
        <v>2630</v>
      </c>
      <c r="E466" s="111"/>
    </row>
    <row r="467" spans="2:5">
      <c r="B467" s="231">
        <v>42593</v>
      </c>
      <c r="C467" s="262">
        <v>0.96</v>
      </c>
      <c r="D467" s="233" t="s">
        <v>2630</v>
      </c>
      <c r="E467" s="111"/>
    </row>
    <row r="468" spans="2:5">
      <c r="B468" s="231">
        <v>42593</v>
      </c>
      <c r="C468" s="262">
        <v>1</v>
      </c>
      <c r="D468" s="233" t="s">
        <v>2630</v>
      </c>
      <c r="E468" s="111"/>
    </row>
    <row r="469" spans="2:5">
      <c r="B469" s="231">
        <v>42593</v>
      </c>
      <c r="C469" s="262">
        <v>1</v>
      </c>
      <c r="D469" s="233" t="s">
        <v>2630</v>
      </c>
      <c r="E469" s="111"/>
    </row>
    <row r="470" spans="2:5">
      <c r="B470" s="231">
        <v>42593</v>
      </c>
      <c r="C470" s="262">
        <v>1.49</v>
      </c>
      <c r="D470" s="233" t="s">
        <v>2630</v>
      </c>
      <c r="E470" s="111"/>
    </row>
    <row r="471" spans="2:5">
      <c r="B471" s="231">
        <v>42593</v>
      </c>
      <c r="C471" s="262">
        <v>1.51</v>
      </c>
      <c r="D471" s="233" t="s">
        <v>2630</v>
      </c>
      <c r="E471" s="111"/>
    </row>
    <row r="472" spans="2:5">
      <c r="B472" s="231">
        <v>42593</v>
      </c>
      <c r="C472" s="262">
        <v>1.71</v>
      </c>
      <c r="D472" s="233" t="s">
        <v>2630</v>
      </c>
      <c r="E472" s="111"/>
    </row>
    <row r="473" spans="2:5">
      <c r="B473" s="231">
        <v>42593</v>
      </c>
      <c r="C473" s="262">
        <v>2.6</v>
      </c>
      <c r="D473" s="233" t="s">
        <v>2630</v>
      </c>
      <c r="E473" s="111"/>
    </row>
    <row r="474" spans="2:5">
      <c r="B474" s="231">
        <v>42593</v>
      </c>
      <c r="C474" s="262">
        <v>3</v>
      </c>
      <c r="D474" s="233" t="s">
        <v>2630</v>
      </c>
      <c r="E474" s="111"/>
    </row>
    <row r="475" spans="2:5">
      <c r="B475" s="231">
        <v>42593</v>
      </c>
      <c r="C475" s="262">
        <v>3.49</v>
      </c>
      <c r="D475" s="233" t="s">
        <v>2630</v>
      </c>
      <c r="E475" s="111"/>
    </row>
    <row r="476" spans="2:5">
      <c r="B476" s="231">
        <v>42593</v>
      </c>
      <c r="C476" s="262">
        <v>5</v>
      </c>
      <c r="D476" s="233" t="s">
        <v>2630</v>
      </c>
      <c r="E476" s="111"/>
    </row>
    <row r="477" spans="2:5">
      <c r="B477" s="231">
        <v>42593</v>
      </c>
      <c r="C477" s="262">
        <v>5.15</v>
      </c>
      <c r="D477" s="234" t="s">
        <v>2631</v>
      </c>
      <c r="E477" s="111"/>
    </row>
    <row r="478" spans="2:5">
      <c r="B478" s="231">
        <v>42593</v>
      </c>
      <c r="C478" s="262">
        <v>5.4</v>
      </c>
      <c r="D478" s="233" t="s">
        <v>2630</v>
      </c>
      <c r="E478" s="111"/>
    </row>
    <row r="479" spans="2:5">
      <c r="B479" s="231">
        <v>42593</v>
      </c>
      <c r="C479" s="262">
        <v>5.64</v>
      </c>
      <c r="D479" s="233" t="s">
        <v>2630</v>
      </c>
      <c r="E479" s="111"/>
    </row>
    <row r="480" spans="2:5">
      <c r="B480" s="231">
        <v>42593</v>
      </c>
      <c r="C480" s="262">
        <v>7</v>
      </c>
      <c r="D480" s="233" t="s">
        <v>2630</v>
      </c>
      <c r="E480" s="111"/>
    </row>
    <row r="481" spans="2:5">
      <c r="B481" s="231">
        <v>42593</v>
      </c>
      <c r="C481" s="262">
        <v>7.12</v>
      </c>
      <c r="D481" s="233" t="s">
        <v>2630</v>
      </c>
      <c r="E481" s="111"/>
    </row>
    <row r="482" spans="2:5">
      <c r="B482" s="231">
        <v>42593</v>
      </c>
      <c r="C482" s="262">
        <v>7.5</v>
      </c>
      <c r="D482" s="233" t="s">
        <v>2630</v>
      </c>
      <c r="E482" s="111"/>
    </row>
    <row r="483" spans="2:5">
      <c r="B483" s="231">
        <v>42593</v>
      </c>
      <c r="C483" s="262">
        <v>9.5399999999999991</v>
      </c>
      <c r="D483" s="233" t="s">
        <v>2630</v>
      </c>
      <c r="E483" s="111"/>
    </row>
    <row r="484" spans="2:5">
      <c r="B484" s="231">
        <v>42593</v>
      </c>
      <c r="C484" s="262">
        <v>10</v>
      </c>
      <c r="D484" s="233" t="s">
        <v>2630</v>
      </c>
      <c r="E484" s="111"/>
    </row>
    <row r="485" spans="2:5">
      <c r="B485" s="231">
        <v>42593</v>
      </c>
      <c r="C485" s="262">
        <v>10</v>
      </c>
      <c r="D485" s="233" t="s">
        <v>2630</v>
      </c>
      <c r="E485" s="111"/>
    </row>
    <row r="486" spans="2:5">
      <c r="B486" s="231">
        <v>42593</v>
      </c>
      <c r="C486" s="262">
        <v>14.71</v>
      </c>
      <c r="D486" s="233" t="s">
        <v>2630</v>
      </c>
      <c r="E486" s="111"/>
    </row>
    <row r="487" spans="2:5">
      <c r="B487" s="231">
        <v>42593</v>
      </c>
      <c r="C487" s="262">
        <v>18</v>
      </c>
      <c r="D487" s="233" t="s">
        <v>2630</v>
      </c>
      <c r="E487" s="111"/>
    </row>
    <row r="488" spans="2:5">
      <c r="B488" s="231">
        <v>42593</v>
      </c>
      <c r="C488" s="262">
        <v>18.82</v>
      </c>
      <c r="D488" s="233" t="s">
        <v>2630</v>
      </c>
      <c r="E488" s="111"/>
    </row>
    <row r="489" spans="2:5">
      <c r="B489" s="231">
        <v>42593</v>
      </c>
      <c r="C489" s="262">
        <v>20</v>
      </c>
      <c r="D489" s="233" t="s">
        <v>2630</v>
      </c>
      <c r="E489" s="111"/>
    </row>
    <row r="490" spans="2:5">
      <c r="B490" s="231">
        <v>42593</v>
      </c>
      <c r="C490" s="262">
        <v>20</v>
      </c>
      <c r="D490" s="233" t="s">
        <v>2630</v>
      </c>
      <c r="E490" s="111"/>
    </row>
    <row r="491" spans="2:5">
      <c r="B491" s="231">
        <v>42593</v>
      </c>
      <c r="C491" s="262">
        <v>23</v>
      </c>
      <c r="D491" s="233" t="s">
        <v>2630</v>
      </c>
      <c r="E491" s="111"/>
    </row>
    <row r="492" spans="2:5">
      <c r="B492" s="231">
        <v>42593</v>
      </c>
      <c r="C492" s="262">
        <v>25</v>
      </c>
      <c r="D492" s="233" t="s">
        <v>2630</v>
      </c>
      <c r="E492" s="111"/>
    </row>
    <row r="493" spans="2:5">
      <c r="B493" s="231">
        <v>42593</v>
      </c>
      <c r="C493" s="262">
        <v>25</v>
      </c>
      <c r="D493" s="233" t="s">
        <v>2630</v>
      </c>
      <c r="E493" s="111"/>
    </row>
    <row r="494" spans="2:5">
      <c r="B494" s="231">
        <v>42593</v>
      </c>
      <c r="C494" s="262">
        <v>26</v>
      </c>
      <c r="D494" s="233" t="s">
        <v>2630</v>
      </c>
      <c r="E494" s="111"/>
    </row>
    <row r="495" spans="2:5">
      <c r="B495" s="231">
        <v>42593</v>
      </c>
      <c r="C495" s="262">
        <v>28</v>
      </c>
      <c r="D495" s="233" t="s">
        <v>2630</v>
      </c>
      <c r="E495" s="111"/>
    </row>
    <row r="496" spans="2:5">
      <c r="B496" s="231">
        <v>42593</v>
      </c>
      <c r="C496" s="262">
        <v>35</v>
      </c>
      <c r="D496" s="233" t="s">
        <v>2630</v>
      </c>
      <c r="E496" s="111"/>
    </row>
    <row r="497" spans="2:5">
      <c r="B497" s="231">
        <v>42593</v>
      </c>
      <c r="C497" s="262">
        <v>40</v>
      </c>
      <c r="D497" s="233" t="s">
        <v>2630</v>
      </c>
      <c r="E497" s="111"/>
    </row>
    <row r="498" spans="2:5">
      <c r="B498" s="231">
        <v>42593</v>
      </c>
      <c r="C498" s="262">
        <v>47.52</v>
      </c>
      <c r="D498" s="233" t="s">
        <v>2630</v>
      </c>
      <c r="E498" s="111"/>
    </row>
    <row r="499" spans="2:5">
      <c r="B499" s="231">
        <v>42593</v>
      </c>
      <c r="C499" s="262">
        <v>48</v>
      </c>
      <c r="D499" s="233" t="s">
        <v>2630</v>
      </c>
      <c r="E499" s="111"/>
    </row>
    <row r="500" spans="2:5">
      <c r="B500" s="231">
        <v>42593</v>
      </c>
      <c r="C500" s="262">
        <v>49.29</v>
      </c>
      <c r="D500" s="233" t="s">
        <v>2630</v>
      </c>
      <c r="E500" s="111"/>
    </row>
    <row r="501" spans="2:5">
      <c r="B501" s="231">
        <v>42593</v>
      </c>
      <c r="C501" s="262">
        <v>49.95</v>
      </c>
      <c r="D501" s="233" t="s">
        <v>2630</v>
      </c>
      <c r="E501" s="111"/>
    </row>
    <row r="502" spans="2:5">
      <c r="B502" s="231">
        <v>42593</v>
      </c>
      <c r="C502" s="262">
        <v>50</v>
      </c>
      <c r="D502" s="233" t="s">
        <v>2630</v>
      </c>
      <c r="E502" s="111"/>
    </row>
    <row r="503" spans="2:5">
      <c r="B503" s="231">
        <v>42593</v>
      </c>
      <c r="C503" s="262">
        <v>50</v>
      </c>
      <c r="D503" s="233" t="s">
        <v>2630</v>
      </c>
      <c r="E503" s="111"/>
    </row>
    <row r="504" spans="2:5">
      <c r="B504" s="231">
        <v>42593</v>
      </c>
      <c r="C504" s="262">
        <v>55</v>
      </c>
      <c r="D504" s="233" t="s">
        <v>2630</v>
      </c>
      <c r="E504" s="111"/>
    </row>
    <row r="505" spans="2:5">
      <c r="B505" s="231">
        <v>42593</v>
      </c>
      <c r="C505" s="262">
        <v>55.2</v>
      </c>
      <c r="D505" s="233" t="s">
        <v>2630</v>
      </c>
      <c r="E505" s="111"/>
    </row>
    <row r="506" spans="2:5">
      <c r="B506" s="231">
        <v>42593</v>
      </c>
      <c r="C506" s="262">
        <v>62.5</v>
      </c>
      <c r="D506" s="233" t="s">
        <v>2630</v>
      </c>
      <c r="E506" s="111"/>
    </row>
    <row r="507" spans="2:5">
      <c r="B507" s="231">
        <v>42593</v>
      </c>
      <c r="C507" s="262">
        <v>95</v>
      </c>
      <c r="D507" s="233" t="s">
        <v>2630</v>
      </c>
      <c r="E507" s="111"/>
    </row>
    <row r="508" spans="2:5">
      <c r="B508" s="231">
        <v>42593</v>
      </c>
      <c r="C508" s="262">
        <v>97</v>
      </c>
      <c r="D508" s="233" t="s">
        <v>2630</v>
      </c>
      <c r="E508" s="111"/>
    </row>
    <row r="509" spans="2:5">
      <c r="B509" s="231">
        <v>42593</v>
      </c>
      <c r="C509" s="262">
        <v>99</v>
      </c>
      <c r="D509" s="233" t="s">
        <v>2630</v>
      </c>
      <c r="E509" s="111"/>
    </row>
    <row r="510" spans="2:5">
      <c r="B510" s="231">
        <v>42593</v>
      </c>
      <c r="C510" s="262">
        <v>155.56</v>
      </c>
      <c r="D510" s="233" t="s">
        <v>2630</v>
      </c>
      <c r="E510" s="111"/>
    </row>
    <row r="511" spans="2:5">
      <c r="B511" s="231">
        <v>42593</v>
      </c>
      <c r="C511" s="262">
        <v>582</v>
      </c>
      <c r="D511" s="234" t="s">
        <v>2631</v>
      </c>
      <c r="E511" s="111"/>
    </row>
    <row r="512" spans="2:5">
      <c r="B512" s="231">
        <v>42593</v>
      </c>
      <c r="C512" s="262">
        <v>834.2</v>
      </c>
      <c r="D512" s="234" t="s">
        <v>2631</v>
      </c>
      <c r="E512" s="111"/>
    </row>
    <row r="513" spans="2:5">
      <c r="B513" s="231">
        <v>42594</v>
      </c>
      <c r="C513" s="262">
        <v>0.2</v>
      </c>
      <c r="D513" s="233" t="s">
        <v>2630</v>
      </c>
      <c r="E513" s="111"/>
    </row>
    <row r="514" spans="2:5">
      <c r="B514" s="231">
        <v>42594</v>
      </c>
      <c r="C514" s="262">
        <v>0.2</v>
      </c>
      <c r="D514" s="233" t="s">
        <v>2630</v>
      </c>
      <c r="E514" s="111"/>
    </row>
    <row r="515" spans="2:5">
      <c r="B515" s="231">
        <v>42594</v>
      </c>
      <c r="C515" s="262">
        <v>0.24</v>
      </c>
      <c r="D515" s="233" t="s">
        <v>2630</v>
      </c>
      <c r="E515" s="111"/>
    </row>
    <row r="516" spans="2:5">
      <c r="B516" s="231">
        <v>42594</v>
      </c>
      <c r="C516" s="262">
        <v>0.24</v>
      </c>
      <c r="D516" s="233" t="s">
        <v>2630</v>
      </c>
      <c r="E516" s="111"/>
    </row>
    <row r="517" spans="2:5">
      <c r="B517" s="231">
        <v>42594</v>
      </c>
      <c r="C517" s="262">
        <v>0.24</v>
      </c>
      <c r="D517" s="233" t="s">
        <v>2630</v>
      </c>
      <c r="E517" s="111"/>
    </row>
    <row r="518" spans="2:5">
      <c r="B518" s="231">
        <v>42594</v>
      </c>
      <c r="C518" s="262">
        <v>0.64</v>
      </c>
      <c r="D518" s="233" t="s">
        <v>2630</v>
      </c>
      <c r="E518" s="111"/>
    </row>
    <row r="519" spans="2:5">
      <c r="B519" s="231">
        <v>42594</v>
      </c>
      <c r="C519" s="262">
        <v>1.26</v>
      </c>
      <c r="D519" s="233" t="s">
        <v>2630</v>
      </c>
      <c r="E519" s="111"/>
    </row>
    <row r="520" spans="2:5">
      <c r="B520" s="231">
        <v>42594</v>
      </c>
      <c r="C520" s="262">
        <v>2</v>
      </c>
      <c r="D520" s="233" t="s">
        <v>2630</v>
      </c>
      <c r="E520" s="111"/>
    </row>
    <row r="521" spans="2:5">
      <c r="B521" s="231">
        <v>42594</v>
      </c>
      <c r="C521" s="262">
        <v>2.5</v>
      </c>
      <c r="D521" s="233" t="s">
        <v>2630</v>
      </c>
      <c r="E521" s="111"/>
    </row>
    <row r="522" spans="2:5">
      <c r="B522" s="231">
        <v>42594</v>
      </c>
      <c r="C522" s="262">
        <v>2.7</v>
      </c>
      <c r="D522" s="233" t="s">
        <v>2630</v>
      </c>
      <c r="E522" s="111"/>
    </row>
    <row r="523" spans="2:5">
      <c r="B523" s="231">
        <v>42594</v>
      </c>
      <c r="C523" s="262">
        <v>3</v>
      </c>
      <c r="D523" s="233" t="s">
        <v>2630</v>
      </c>
      <c r="E523" s="111"/>
    </row>
    <row r="524" spans="2:5">
      <c r="B524" s="231">
        <v>42594</v>
      </c>
      <c r="C524" s="262">
        <v>3.4</v>
      </c>
      <c r="D524" s="233" t="s">
        <v>2630</v>
      </c>
      <c r="E524" s="111"/>
    </row>
    <row r="525" spans="2:5">
      <c r="B525" s="231">
        <v>42594</v>
      </c>
      <c r="C525" s="262">
        <v>4.84</v>
      </c>
      <c r="D525" s="233" t="s">
        <v>2630</v>
      </c>
      <c r="E525" s="111"/>
    </row>
    <row r="526" spans="2:5">
      <c r="B526" s="231">
        <v>42594</v>
      </c>
      <c r="C526" s="262">
        <v>5</v>
      </c>
      <c r="D526" s="233" t="s">
        <v>2630</v>
      </c>
      <c r="E526" s="111"/>
    </row>
    <row r="527" spans="2:5">
      <c r="B527" s="231">
        <v>42594</v>
      </c>
      <c r="C527" s="262">
        <v>5.2</v>
      </c>
      <c r="D527" s="233" t="s">
        <v>2630</v>
      </c>
      <c r="E527" s="111"/>
    </row>
    <row r="528" spans="2:5">
      <c r="B528" s="231">
        <v>42594</v>
      </c>
      <c r="C528" s="262">
        <v>6</v>
      </c>
      <c r="D528" s="233" t="s">
        <v>2630</v>
      </c>
      <c r="E528" s="111"/>
    </row>
    <row r="529" spans="2:5">
      <c r="B529" s="231">
        <v>42594</v>
      </c>
      <c r="C529" s="262">
        <v>6.06</v>
      </c>
      <c r="D529" s="233" t="s">
        <v>2630</v>
      </c>
      <c r="E529" s="111"/>
    </row>
    <row r="530" spans="2:5">
      <c r="B530" s="231">
        <v>42594</v>
      </c>
      <c r="C530" s="262">
        <v>6.18</v>
      </c>
      <c r="D530" s="233" t="s">
        <v>2630</v>
      </c>
      <c r="E530" s="111"/>
    </row>
    <row r="531" spans="2:5">
      <c r="B531" s="231">
        <v>42594</v>
      </c>
      <c r="C531" s="262">
        <v>7.98</v>
      </c>
      <c r="D531" s="233" t="s">
        <v>2630</v>
      </c>
      <c r="E531" s="111"/>
    </row>
    <row r="532" spans="2:5">
      <c r="B532" s="231">
        <v>42594</v>
      </c>
      <c r="C532" s="262">
        <v>8.1199999999999992</v>
      </c>
      <c r="D532" s="233" t="s">
        <v>2630</v>
      </c>
      <c r="E532" s="111"/>
    </row>
    <row r="533" spans="2:5">
      <c r="B533" s="231">
        <v>42594</v>
      </c>
      <c r="C533" s="262">
        <v>9.8000000000000007</v>
      </c>
      <c r="D533" s="233" t="s">
        <v>2630</v>
      </c>
      <c r="E533" s="111"/>
    </row>
    <row r="534" spans="2:5">
      <c r="B534" s="231">
        <v>42594</v>
      </c>
      <c r="C534" s="262">
        <v>10</v>
      </c>
      <c r="D534" s="233" t="s">
        <v>2630</v>
      </c>
      <c r="E534" s="111"/>
    </row>
    <row r="535" spans="2:5">
      <c r="B535" s="231">
        <v>42594</v>
      </c>
      <c r="C535" s="262">
        <v>10</v>
      </c>
      <c r="D535" s="233" t="s">
        <v>2630</v>
      </c>
      <c r="E535" s="111"/>
    </row>
    <row r="536" spans="2:5">
      <c r="B536" s="231">
        <v>42594</v>
      </c>
      <c r="C536" s="262">
        <v>10</v>
      </c>
      <c r="D536" s="233" t="s">
        <v>2630</v>
      </c>
      <c r="E536" s="111"/>
    </row>
    <row r="537" spans="2:5">
      <c r="B537" s="231">
        <v>42594</v>
      </c>
      <c r="C537" s="262">
        <v>10</v>
      </c>
      <c r="D537" s="233" t="s">
        <v>2630</v>
      </c>
      <c r="E537" s="111"/>
    </row>
    <row r="538" spans="2:5">
      <c r="B538" s="231">
        <v>42594</v>
      </c>
      <c r="C538" s="262">
        <v>10</v>
      </c>
      <c r="D538" s="233" t="s">
        <v>2630</v>
      </c>
      <c r="E538" s="111"/>
    </row>
    <row r="539" spans="2:5">
      <c r="B539" s="231">
        <v>42594</v>
      </c>
      <c r="C539" s="262">
        <v>10</v>
      </c>
      <c r="D539" s="233" t="s">
        <v>2630</v>
      </c>
      <c r="E539" s="111"/>
    </row>
    <row r="540" spans="2:5">
      <c r="B540" s="231">
        <v>42594</v>
      </c>
      <c r="C540" s="262">
        <v>10.6</v>
      </c>
      <c r="D540" s="233" t="s">
        <v>2630</v>
      </c>
      <c r="E540" s="111"/>
    </row>
    <row r="541" spans="2:5">
      <c r="B541" s="231">
        <v>42594</v>
      </c>
      <c r="C541" s="262">
        <v>11</v>
      </c>
      <c r="D541" s="233" t="s">
        <v>2630</v>
      </c>
      <c r="E541" s="111"/>
    </row>
    <row r="542" spans="2:5">
      <c r="B542" s="231">
        <v>42594</v>
      </c>
      <c r="C542" s="262">
        <v>11</v>
      </c>
      <c r="D542" s="233" t="s">
        <v>2630</v>
      </c>
      <c r="E542" s="111"/>
    </row>
    <row r="543" spans="2:5">
      <c r="B543" s="231">
        <v>42594</v>
      </c>
      <c r="C543" s="262">
        <v>14.41</v>
      </c>
      <c r="D543" s="233" t="s">
        <v>2630</v>
      </c>
      <c r="E543" s="111"/>
    </row>
    <row r="544" spans="2:5">
      <c r="B544" s="231">
        <v>42594</v>
      </c>
      <c r="C544" s="262">
        <v>14.53</v>
      </c>
      <c r="D544" s="233" t="s">
        <v>2630</v>
      </c>
      <c r="E544" s="111"/>
    </row>
    <row r="545" spans="2:5">
      <c r="B545" s="231">
        <v>42594</v>
      </c>
      <c r="C545" s="262">
        <v>14.96</v>
      </c>
      <c r="D545" s="233" t="s">
        <v>2630</v>
      </c>
      <c r="E545" s="111"/>
    </row>
    <row r="546" spans="2:5">
      <c r="B546" s="231">
        <v>42594</v>
      </c>
      <c r="C546" s="262">
        <v>15.01</v>
      </c>
      <c r="D546" s="233" t="s">
        <v>2630</v>
      </c>
      <c r="E546" s="111"/>
    </row>
    <row r="547" spans="2:5">
      <c r="B547" s="231">
        <v>42594</v>
      </c>
      <c r="C547" s="262">
        <v>16</v>
      </c>
      <c r="D547" s="233" t="s">
        <v>2630</v>
      </c>
      <c r="E547" s="111"/>
    </row>
    <row r="548" spans="2:5">
      <c r="B548" s="231">
        <v>42594</v>
      </c>
      <c r="C548" s="262">
        <v>16</v>
      </c>
      <c r="D548" s="233" t="s">
        <v>2630</v>
      </c>
      <c r="E548" s="111"/>
    </row>
    <row r="549" spans="2:5">
      <c r="B549" s="231">
        <v>42594</v>
      </c>
      <c r="C549" s="262">
        <v>16</v>
      </c>
      <c r="D549" s="233" t="s">
        <v>2630</v>
      </c>
      <c r="E549" s="111"/>
    </row>
    <row r="550" spans="2:5">
      <c r="B550" s="231">
        <v>42594</v>
      </c>
      <c r="C550" s="262">
        <v>16</v>
      </c>
      <c r="D550" s="233" t="s">
        <v>2630</v>
      </c>
      <c r="E550" s="111"/>
    </row>
    <row r="551" spans="2:5">
      <c r="B551" s="231">
        <v>42594</v>
      </c>
      <c r="C551" s="262">
        <v>16</v>
      </c>
      <c r="D551" s="233" t="s">
        <v>2630</v>
      </c>
      <c r="E551" s="111"/>
    </row>
    <row r="552" spans="2:5">
      <c r="B552" s="231">
        <v>42594</v>
      </c>
      <c r="C552" s="262">
        <v>16.27</v>
      </c>
      <c r="D552" s="233" t="s">
        <v>2630</v>
      </c>
      <c r="E552" s="111"/>
    </row>
    <row r="553" spans="2:5">
      <c r="B553" s="231">
        <v>42594</v>
      </c>
      <c r="C553" s="262">
        <v>30</v>
      </c>
      <c r="D553" s="233" t="s">
        <v>2630</v>
      </c>
      <c r="E553" s="111"/>
    </row>
    <row r="554" spans="2:5">
      <c r="B554" s="231">
        <v>42594</v>
      </c>
      <c r="C554" s="262">
        <v>30</v>
      </c>
      <c r="D554" s="233" t="s">
        <v>2630</v>
      </c>
      <c r="E554" s="111"/>
    </row>
    <row r="555" spans="2:5">
      <c r="B555" s="231">
        <v>42594</v>
      </c>
      <c r="C555" s="262">
        <v>30</v>
      </c>
      <c r="D555" s="233" t="s">
        <v>2630</v>
      </c>
      <c r="E555" s="111"/>
    </row>
    <row r="556" spans="2:5">
      <c r="B556" s="231">
        <v>42594</v>
      </c>
      <c r="C556" s="262">
        <v>40</v>
      </c>
      <c r="D556" s="233" t="s">
        <v>2630</v>
      </c>
      <c r="E556" s="111"/>
    </row>
    <row r="557" spans="2:5">
      <c r="B557" s="231">
        <v>42594</v>
      </c>
      <c r="C557" s="262">
        <v>40</v>
      </c>
      <c r="D557" s="233" t="s">
        <v>2630</v>
      </c>
      <c r="E557" s="111"/>
    </row>
    <row r="558" spans="2:5">
      <c r="B558" s="231">
        <v>42594</v>
      </c>
      <c r="C558" s="262">
        <v>40</v>
      </c>
      <c r="D558" s="233" t="s">
        <v>2630</v>
      </c>
      <c r="E558" s="111"/>
    </row>
    <row r="559" spans="2:5">
      <c r="B559" s="231">
        <v>42594</v>
      </c>
      <c r="C559" s="262">
        <v>50</v>
      </c>
      <c r="D559" s="233" t="s">
        <v>2630</v>
      </c>
      <c r="E559" s="111"/>
    </row>
    <row r="560" spans="2:5">
      <c r="B560" s="231">
        <v>42594</v>
      </c>
      <c r="C560" s="262">
        <v>75.72</v>
      </c>
      <c r="D560" s="233" t="s">
        <v>2630</v>
      </c>
      <c r="E560" s="111"/>
    </row>
    <row r="561" spans="2:5">
      <c r="B561" s="231">
        <v>42594</v>
      </c>
      <c r="C561" s="262">
        <v>85</v>
      </c>
      <c r="D561" s="233" t="s">
        <v>2630</v>
      </c>
      <c r="E561" s="111"/>
    </row>
    <row r="562" spans="2:5">
      <c r="B562" s="231">
        <v>42594</v>
      </c>
      <c r="C562" s="262">
        <v>85</v>
      </c>
      <c r="D562" s="233" t="s">
        <v>2630</v>
      </c>
      <c r="E562" s="111"/>
    </row>
    <row r="563" spans="2:5">
      <c r="B563" s="231">
        <v>42594</v>
      </c>
      <c r="C563" s="262">
        <v>85</v>
      </c>
      <c r="D563" s="233" t="s">
        <v>2630</v>
      </c>
      <c r="E563" s="111"/>
    </row>
    <row r="564" spans="2:5">
      <c r="B564" s="231">
        <v>42594</v>
      </c>
      <c r="C564" s="262">
        <v>85</v>
      </c>
      <c r="D564" s="233" t="s">
        <v>2630</v>
      </c>
      <c r="E564" s="111"/>
    </row>
    <row r="565" spans="2:5">
      <c r="B565" s="231">
        <v>42594</v>
      </c>
      <c r="C565" s="262">
        <v>90</v>
      </c>
      <c r="D565" s="233" t="s">
        <v>2630</v>
      </c>
      <c r="E565" s="111"/>
    </row>
    <row r="566" spans="2:5">
      <c r="B566" s="231">
        <v>42594</v>
      </c>
      <c r="C566" s="262">
        <v>90</v>
      </c>
      <c r="D566" s="233" t="s">
        <v>2630</v>
      </c>
      <c r="E566" s="111"/>
    </row>
    <row r="567" spans="2:5">
      <c r="B567" s="231">
        <v>42594</v>
      </c>
      <c r="C567" s="262">
        <v>94</v>
      </c>
      <c r="D567" s="233" t="s">
        <v>2630</v>
      </c>
      <c r="E567" s="111"/>
    </row>
    <row r="568" spans="2:5">
      <c r="B568" s="231">
        <v>42594</v>
      </c>
      <c r="C568" s="262">
        <v>94</v>
      </c>
      <c r="D568" s="233" t="s">
        <v>2630</v>
      </c>
      <c r="E568" s="111"/>
    </row>
    <row r="569" spans="2:5">
      <c r="B569" s="231">
        <v>42594</v>
      </c>
      <c r="C569" s="262">
        <v>98</v>
      </c>
      <c r="D569" s="233" t="s">
        <v>2630</v>
      </c>
      <c r="E569" s="111"/>
    </row>
    <row r="570" spans="2:5">
      <c r="B570" s="231">
        <v>42594</v>
      </c>
      <c r="C570" s="262">
        <v>112.12</v>
      </c>
      <c r="D570" s="233" t="s">
        <v>2630</v>
      </c>
      <c r="E570" s="111"/>
    </row>
    <row r="571" spans="2:5">
      <c r="B571" s="231">
        <v>42594</v>
      </c>
      <c r="C571" s="262">
        <v>194</v>
      </c>
      <c r="D571" s="234" t="s">
        <v>2631</v>
      </c>
      <c r="E571" s="111"/>
    </row>
    <row r="572" spans="2:5">
      <c r="B572" s="231">
        <v>42594</v>
      </c>
      <c r="C572" s="262">
        <v>970</v>
      </c>
      <c r="D572" s="234" t="s">
        <v>2631</v>
      </c>
      <c r="E572" s="111"/>
    </row>
    <row r="573" spans="2:5">
      <c r="B573" s="231">
        <v>42594</v>
      </c>
      <c r="C573" s="262">
        <v>20467</v>
      </c>
      <c r="D573" s="234" t="s">
        <v>2631</v>
      </c>
      <c r="E573" s="111"/>
    </row>
    <row r="574" spans="2:5">
      <c r="B574" s="231">
        <v>42597</v>
      </c>
      <c r="C574" s="262">
        <v>0.01</v>
      </c>
      <c r="D574" s="233" t="s">
        <v>2630</v>
      </c>
      <c r="E574" s="111"/>
    </row>
    <row r="575" spans="2:5">
      <c r="B575" s="231">
        <v>42597</v>
      </c>
      <c r="C575" s="262">
        <v>0.24</v>
      </c>
      <c r="D575" s="233" t="s">
        <v>2630</v>
      </c>
      <c r="E575" s="111"/>
    </row>
    <row r="576" spans="2:5">
      <c r="B576" s="231">
        <v>42597</v>
      </c>
      <c r="C576" s="262">
        <v>0.24</v>
      </c>
      <c r="D576" s="233" t="s">
        <v>2630</v>
      </c>
      <c r="E576" s="111"/>
    </row>
    <row r="577" spans="2:5">
      <c r="B577" s="231">
        <v>42597</v>
      </c>
      <c r="C577" s="262">
        <v>0.24</v>
      </c>
      <c r="D577" s="233" t="s">
        <v>2630</v>
      </c>
      <c r="E577" s="111"/>
    </row>
    <row r="578" spans="2:5">
      <c r="B578" s="231">
        <v>42597</v>
      </c>
      <c r="C578" s="262">
        <v>0.25</v>
      </c>
      <c r="D578" s="233" t="s">
        <v>2630</v>
      </c>
      <c r="E578" s="111"/>
    </row>
    <row r="579" spans="2:5">
      <c r="B579" s="231">
        <v>42597</v>
      </c>
      <c r="C579" s="262">
        <v>0.28000000000000003</v>
      </c>
      <c r="D579" s="233" t="s">
        <v>2630</v>
      </c>
      <c r="E579" s="111"/>
    </row>
    <row r="580" spans="2:5">
      <c r="B580" s="231">
        <v>42597</v>
      </c>
      <c r="C580" s="262">
        <v>0.38</v>
      </c>
      <c r="D580" s="233" t="s">
        <v>2630</v>
      </c>
      <c r="E580" s="111"/>
    </row>
    <row r="581" spans="2:5">
      <c r="B581" s="231">
        <v>42597</v>
      </c>
      <c r="C581" s="262">
        <v>0.38</v>
      </c>
      <c r="D581" s="233" t="s">
        <v>2630</v>
      </c>
      <c r="E581" s="111"/>
    </row>
    <row r="582" spans="2:5">
      <c r="B582" s="231">
        <v>42597</v>
      </c>
      <c r="C582" s="262">
        <v>0.59</v>
      </c>
      <c r="D582" s="233" t="s">
        <v>2630</v>
      </c>
      <c r="E582" s="111"/>
    </row>
    <row r="583" spans="2:5">
      <c r="B583" s="231">
        <v>42597</v>
      </c>
      <c r="C583" s="262">
        <v>0.66</v>
      </c>
      <c r="D583" s="233" t="s">
        <v>2630</v>
      </c>
      <c r="E583" s="111"/>
    </row>
    <row r="584" spans="2:5">
      <c r="B584" s="231">
        <v>42597</v>
      </c>
      <c r="C584" s="262">
        <v>1</v>
      </c>
      <c r="D584" s="233" t="s">
        <v>2630</v>
      </c>
      <c r="E584" s="111"/>
    </row>
    <row r="585" spans="2:5">
      <c r="B585" s="231">
        <v>42597</v>
      </c>
      <c r="C585" s="262">
        <v>1</v>
      </c>
      <c r="D585" s="233" t="s">
        <v>2630</v>
      </c>
      <c r="E585" s="111"/>
    </row>
    <row r="586" spans="2:5">
      <c r="B586" s="231">
        <v>42597</v>
      </c>
      <c r="C586" s="262">
        <v>1</v>
      </c>
      <c r="D586" s="233" t="s">
        <v>2630</v>
      </c>
      <c r="E586" s="111"/>
    </row>
    <row r="587" spans="2:5">
      <c r="B587" s="231">
        <v>42597</v>
      </c>
      <c r="C587" s="262">
        <v>1</v>
      </c>
      <c r="D587" s="233" t="s">
        <v>2630</v>
      </c>
      <c r="E587" s="111"/>
    </row>
    <row r="588" spans="2:5">
      <c r="B588" s="231">
        <v>42597</v>
      </c>
      <c r="C588" s="262">
        <v>1</v>
      </c>
      <c r="D588" s="233" t="s">
        <v>2630</v>
      </c>
      <c r="E588" s="111"/>
    </row>
    <row r="589" spans="2:5">
      <c r="B589" s="231">
        <v>42597</v>
      </c>
      <c r="C589" s="262">
        <v>1</v>
      </c>
      <c r="D589" s="233" t="s">
        <v>2630</v>
      </c>
      <c r="E589" s="111"/>
    </row>
    <row r="590" spans="2:5">
      <c r="B590" s="231">
        <v>42597</v>
      </c>
      <c r="C590" s="262">
        <v>1</v>
      </c>
      <c r="D590" s="233" t="s">
        <v>2630</v>
      </c>
      <c r="E590" s="111"/>
    </row>
    <row r="591" spans="2:5">
      <c r="B591" s="231">
        <v>42597</v>
      </c>
      <c r="C591" s="262">
        <v>1</v>
      </c>
      <c r="D591" s="233" t="s">
        <v>2630</v>
      </c>
      <c r="E591" s="111"/>
    </row>
    <row r="592" spans="2:5">
      <c r="B592" s="231">
        <v>42597</v>
      </c>
      <c r="C592" s="262">
        <v>1</v>
      </c>
      <c r="D592" s="233" t="s">
        <v>2630</v>
      </c>
      <c r="E592" s="111"/>
    </row>
    <row r="593" spans="2:5">
      <c r="B593" s="231">
        <v>42597</v>
      </c>
      <c r="C593" s="262">
        <v>1</v>
      </c>
      <c r="D593" s="233" t="s">
        <v>2630</v>
      </c>
      <c r="E593" s="111"/>
    </row>
    <row r="594" spans="2:5">
      <c r="B594" s="231">
        <v>42597</v>
      </c>
      <c r="C594" s="262">
        <v>1</v>
      </c>
      <c r="D594" s="233" t="s">
        <v>2630</v>
      </c>
      <c r="E594" s="111"/>
    </row>
    <row r="595" spans="2:5">
      <c r="B595" s="231">
        <v>42597</v>
      </c>
      <c r="C595" s="262">
        <v>1.03</v>
      </c>
      <c r="D595" s="233" t="s">
        <v>2630</v>
      </c>
      <c r="E595" s="111"/>
    </row>
    <row r="596" spans="2:5">
      <c r="B596" s="231">
        <v>42597</v>
      </c>
      <c r="C596" s="262">
        <v>1.5</v>
      </c>
      <c r="D596" s="233" t="s">
        <v>2630</v>
      </c>
      <c r="E596" s="111"/>
    </row>
    <row r="597" spans="2:5">
      <c r="B597" s="231">
        <v>42597</v>
      </c>
      <c r="C597" s="262">
        <v>1.6</v>
      </c>
      <c r="D597" s="233" t="s">
        <v>2630</v>
      </c>
      <c r="E597" s="111"/>
    </row>
    <row r="598" spans="2:5">
      <c r="B598" s="231">
        <v>42597</v>
      </c>
      <c r="C598" s="262">
        <v>1.62</v>
      </c>
      <c r="D598" s="233" t="s">
        <v>2630</v>
      </c>
      <c r="E598" s="111"/>
    </row>
    <row r="599" spans="2:5">
      <c r="B599" s="231">
        <v>42597</v>
      </c>
      <c r="C599" s="262">
        <v>2</v>
      </c>
      <c r="D599" s="233" t="s">
        <v>2630</v>
      </c>
      <c r="E599" s="111"/>
    </row>
    <row r="600" spans="2:5">
      <c r="B600" s="231">
        <v>42597</v>
      </c>
      <c r="C600" s="262">
        <v>2</v>
      </c>
      <c r="D600" s="233" t="s">
        <v>2630</v>
      </c>
      <c r="E600" s="111"/>
    </row>
    <row r="601" spans="2:5">
      <c r="B601" s="231">
        <v>42597</v>
      </c>
      <c r="C601" s="262">
        <v>2</v>
      </c>
      <c r="D601" s="233" t="s">
        <v>2630</v>
      </c>
      <c r="E601" s="111"/>
    </row>
    <row r="602" spans="2:5">
      <c r="B602" s="231">
        <v>42597</v>
      </c>
      <c r="C602" s="262">
        <v>2</v>
      </c>
      <c r="D602" s="233" t="s">
        <v>2630</v>
      </c>
      <c r="E602" s="111"/>
    </row>
    <row r="603" spans="2:5">
      <c r="B603" s="231">
        <v>42597</v>
      </c>
      <c r="C603" s="262">
        <v>2</v>
      </c>
      <c r="D603" s="233" t="s">
        <v>2630</v>
      </c>
      <c r="E603" s="111"/>
    </row>
    <row r="604" spans="2:5">
      <c r="B604" s="231">
        <v>42597</v>
      </c>
      <c r="C604" s="262">
        <v>2</v>
      </c>
      <c r="D604" s="233" t="s">
        <v>2630</v>
      </c>
      <c r="E604" s="111"/>
    </row>
    <row r="605" spans="2:5">
      <c r="B605" s="231">
        <v>42597</v>
      </c>
      <c r="C605" s="262">
        <v>2</v>
      </c>
      <c r="D605" s="233" t="s">
        <v>2630</v>
      </c>
      <c r="E605" s="111"/>
    </row>
    <row r="606" spans="2:5">
      <c r="B606" s="231">
        <v>42597</v>
      </c>
      <c r="C606" s="262">
        <v>2</v>
      </c>
      <c r="D606" s="233" t="s">
        <v>2630</v>
      </c>
      <c r="E606" s="111"/>
    </row>
    <row r="607" spans="2:5">
      <c r="B607" s="231">
        <v>42597</v>
      </c>
      <c r="C607" s="262">
        <v>2</v>
      </c>
      <c r="D607" s="233" t="s">
        <v>2630</v>
      </c>
      <c r="E607" s="111"/>
    </row>
    <row r="608" spans="2:5">
      <c r="B608" s="231">
        <v>42597</v>
      </c>
      <c r="C608" s="262">
        <v>2</v>
      </c>
      <c r="D608" s="233" t="s">
        <v>2630</v>
      </c>
      <c r="E608" s="111"/>
    </row>
    <row r="609" spans="2:5">
      <c r="B609" s="231">
        <v>42597</v>
      </c>
      <c r="C609" s="262">
        <v>2</v>
      </c>
      <c r="D609" s="233" t="s">
        <v>2630</v>
      </c>
      <c r="E609" s="111"/>
    </row>
    <row r="610" spans="2:5">
      <c r="B610" s="231">
        <v>42597</v>
      </c>
      <c r="C610" s="262">
        <v>2</v>
      </c>
      <c r="D610" s="233" t="s">
        <v>2630</v>
      </c>
      <c r="E610" s="111"/>
    </row>
    <row r="611" spans="2:5">
      <c r="B611" s="231">
        <v>42597</v>
      </c>
      <c r="C611" s="262">
        <v>2</v>
      </c>
      <c r="D611" s="233" t="s">
        <v>2630</v>
      </c>
      <c r="E611" s="111"/>
    </row>
    <row r="612" spans="2:5">
      <c r="B612" s="231">
        <v>42597</v>
      </c>
      <c r="C612" s="262">
        <v>2</v>
      </c>
      <c r="D612" s="233" t="s">
        <v>2630</v>
      </c>
      <c r="E612" s="111"/>
    </row>
    <row r="613" spans="2:5">
      <c r="B613" s="231">
        <v>42597</v>
      </c>
      <c r="C613" s="262">
        <v>2</v>
      </c>
      <c r="D613" s="233" t="s">
        <v>2630</v>
      </c>
      <c r="E613" s="111"/>
    </row>
    <row r="614" spans="2:5">
      <c r="B614" s="231">
        <v>42597</v>
      </c>
      <c r="C614" s="262">
        <v>2</v>
      </c>
      <c r="D614" s="233" t="s">
        <v>2630</v>
      </c>
      <c r="E614" s="111"/>
    </row>
    <row r="615" spans="2:5">
      <c r="B615" s="231">
        <v>42597</v>
      </c>
      <c r="C615" s="262">
        <v>2</v>
      </c>
      <c r="D615" s="233" t="s">
        <v>2630</v>
      </c>
      <c r="E615" s="111"/>
    </row>
    <row r="616" spans="2:5">
      <c r="B616" s="231">
        <v>42597</v>
      </c>
      <c r="C616" s="262">
        <v>2</v>
      </c>
      <c r="D616" s="233" t="s">
        <v>2630</v>
      </c>
      <c r="E616" s="111"/>
    </row>
    <row r="617" spans="2:5">
      <c r="B617" s="231">
        <v>42597</v>
      </c>
      <c r="C617" s="262">
        <v>2</v>
      </c>
      <c r="D617" s="233" t="s">
        <v>2630</v>
      </c>
      <c r="E617" s="111"/>
    </row>
    <row r="618" spans="2:5">
      <c r="B618" s="231">
        <v>42597</v>
      </c>
      <c r="C618" s="262">
        <v>2</v>
      </c>
      <c r="D618" s="233" t="s">
        <v>2630</v>
      </c>
      <c r="E618" s="111"/>
    </row>
    <row r="619" spans="2:5">
      <c r="B619" s="231">
        <v>42597</v>
      </c>
      <c r="C619" s="262">
        <v>2.66</v>
      </c>
      <c r="D619" s="233" t="s">
        <v>2630</v>
      </c>
      <c r="E619" s="111"/>
    </row>
    <row r="620" spans="2:5">
      <c r="B620" s="231">
        <v>42597</v>
      </c>
      <c r="C620" s="262">
        <v>3.33</v>
      </c>
      <c r="D620" s="233" t="s">
        <v>2630</v>
      </c>
      <c r="E620" s="111"/>
    </row>
    <row r="621" spans="2:5">
      <c r="B621" s="231">
        <v>42597</v>
      </c>
      <c r="C621" s="262">
        <v>3.46</v>
      </c>
      <c r="D621" s="233" t="s">
        <v>2630</v>
      </c>
      <c r="E621" s="111"/>
    </row>
    <row r="622" spans="2:5">
      <c r="B622" s="231">
        <v>42597</v>
      </c>
      <c r="C622" s="262">
        <v>4</v>
      </c>
      <c r="D622" s="233" t="s">
        <v>2630</v>
      </c>
      <c r="E622" s="111"/>
    </row>
    <row r="623" spans="2:5">
      <c r="B623" s="231">
        <v>42597</v>
      </c>
      <c r="C623" s="262">
        <v>4</v>
      </c>
      <c r="D623" s="233" t="s">
        <v>2630</v>
      </c>
      <c r="E623" s="111"/>
    </row>
    <row r="624" spans="2:5">
      <c r="B624" s="231">
        <v>42597</v>
      </c>
      <c r="C624" s="262">
        <v>4.9000000000000004</v>
      </c>
      <c r="D624" s="233" t="s">
        <v>2630</v>
      </c>
      <c r="E624" s="111"/>
    </row>
    <row r="625" spans="2:5">
      <c r="B625" s="231">
        <v>42597</v>
      </c>
      <c r="C625" s="262">
        <v>5</v>
      </c>
      <c r="D625" s="233" t="s">
        <v>2630</v>
      </c>
      <c r="E625" s="111"/>
    </row>
    <row r="626" spans="2:5">
      <c r="B626" s="231">
        <v>42597</v>
      </c>
      <c r="C626" s="262">
        <v>5</v>
      </c>
      <c r="D626" s="233" t="s">
        <v>2630</v>
      </c>
      <c r="E626" s="111"/>
    </row>
    <row r="627" spans="2:5">
      <c r="B627" s="231">
        <v>42597</v>
      </c>
      <c r="C627" s="262">
        <v>5</v>
      </c>
      <c r="D627" s="233" t="s">
        <v>2630</v>
      </c>
      <c r="E627" s="111"/>
    </row>
    <row r="628" spans="2:5">
      <c r="B628" s="231">
        <v>42597</v>
      </c>
      <c r="C628" s="262">
        <v>5</v>
      </c>
      <c r="D628" s="233" t="s">
        <v>2630</v>
      </c>
      <c r="E628" s="111"/>
    </row>
    <row r="629" spans="2:5">
      <c r="B629" s="231">
        <v>42597</v>
      </c>
      <c r="C629" s="262">
        <v>5</v>
      </c>
      <c r="D629" s="233" t="s">
        <v>2630</v>
      </c>
      <c r="E629" s="111"/>
    </row>
    <row r="630" spans="2:5">
      <c r="B630" s="231">
        <v>42597</v>
      </c>
      <c r="C630" s="262">
        <v>5</v>
      </c>
      <c r="D630" s="233" t="s">
        <v>2630</v>
      </c>
      <c r="E630" s="111"/>
    </row>
    <row r="631" spans="2:5">
      <c r="B631" s="231">
        <v>42597</v>
      </c>
      <c r="C631" s="262">
        <v>5</v>
      </c>
      <c r="D631" s="233" t="s">
        <v>2630</v>
      </c>
      <c r="E631" s="111"/>
    </row>
    <row r="632" spans="2:5">
      <c r="B632" s="231">
        <v>42597</v>
      </c>
      <c r="C632" s="262">
        <v>5</v>
      </c>
      <c r="D632" s="233" t="s">
        <v>2630</v>
      </c>
      <c r="E632" s="111"/>
    </row>
    <row r="633" spans="2:5">
      <c r="B633" s="231">
        <v>42597</v>
      </c>
      <c r="C633" s="262">
        <v>5</v>
      </c>
      <c r="D633" s="233" t="s">
        <v>2630</v>
      </c>
      <c r="E633" s="111"/>
    </row>
    <row r="634" spans="2:5">
      <c r="B634" s="231">
        <v>42597</v>
      </c>
      <c r="C634" s="262">
        <v>5</v>
      </c>
      <c r="D634" s="233" t="s">
        <v>2630</v>
      </c>
      <c r="E634" s="111"/>
    </row>
    <row r="635" spans="2:5">
      <c r="B635" s="231">
        <v>42597</v>
      </c>
      <c r="C635" s="262">
        <v>5</v>
      </c>
      <c r="D635" s="233" t="s">
        <v>2630</v>
      </c>
      <c r="E635" s="111"/>
    </row>
    <row r="636" spans="2:5">
      <c r="B636" s="231">
        <v>42597</v>
      </c>
      <c r="C636" s="262">
        <v>5</v>
      </c>
      <c r="D636" s="233" t="s">
        <v>2630</v>
      </c>
      <c r="E636" s="111"/>
    </row>
    <row r="637" spans="2:5">
      <c r="B637" s="231">
        <v>42597</v>
      </c>
      <c r="C637" s="262">
        <v>5</v>
      </c>
      <c r="D637" s="233" t="s">
        <v>2630</v>
      </c>
      <c r="E637" s="111"/>
    </row>
    <row r="638" spans="2:5">
      <c r="B638" s="231">
        <v>42597</v>
      </c>
      <c r="C638" s="262">
        <v>5</v>
      </c>
      <c r="D638" s="233" t="s">
        <v>2630</v>
      </c>
      <c r="E638" s="111"/>
    </row>
    <row r="639" spans="2:5">
      <c r="B639" s="231">
        <v>42597</v>
      </c>
      <c r="C639" s="262">
        <v>5</v>
      </c>
      <c r="D639" s="233" t="s">
        <v>2630</v>
      </c>
      <c r="E639" s="111"/>
    </row>
    <row r="640" spans="2:5">
      <c r="B640" s="231">
        <v>42597</v>
      </c>
      <c r="C640" s="262">
        <v>5</v>
      </c>
      <c r="D640" s="233" t="s">
        <v>2630</v>
      </c>
      <c r="E640" s="111"/>
    </row>
    <row r="641" spans="2:5">
      <c r="B641" s="231">
        <v>42597</v>
      </c>
      <c r="C641" s="262">
        <v>5</v>
      </c>
      <c r="D641" s="233" t="s">
        <v>2630</v>
      </c>
      <c r="E641" s="111"/>
    </row>
    <row r="642" spans="2:5">
      <c r="B642" s="231">
        <v>42597</v>
      </c>
      <c r="C642" s="262">
        <v>5</v>
      </c>
      <c r="D642" s="233" t="s">
        <v>2630</v>
      </c>
      <c r="E642" s="111"/>
    </row>
    <row r="643" spans="2:5">
      <c r="B643" s="231">
        <v>42597</v>
      </c>
      <c r="C643" s="262">
        <v>5</v>
      </c>
      <c r="D643" s="233" t="s">
        <v>2630</v>
      </c>
      <c r="E643" s="111"/>
    </row>
    <row r="644" spans="2:5">
      <c r="B644" s="231">
        <v>42597</v>
      </c>
      <c r="C644" s="262">
        <v>5</v>
      </c>
      <c r="D644" s="233" t="s">
        <v>2630</v>
      </c>
      <c r="E644" s="111"/>
    </row>
    <row r="645" spans="2:5">
      <c r="B645" s="231">
        <v>42597</v>
      </c>
      <c r="C645" s="262">
        <v>5</v>
      </c>
      <c r="D645" s="233" t="s">
        <v>2630</v>
      </c>
      <c r="E645" s="111"/>
    </row>
    <row r="646" spans="2:5">
      <c r="B646" s="231">
        <v>42597</v>
      </c>
      <c r="C646" s="262">
        <v>5</v>
      </c>
      <c r="D646" s="233" t="s">
        <v>2630</v>
      </c>
      <c r="E646" s="111"/>
    </row>
    <row r="647" spans="2:5">
      <c r="B647" s="231">
        <v>42597</v>
      </c>
      <c r="C647" s="262">
        <v>5</v>
      </c>
      <c r="D647" s="233" t="s">
        <v>2630</v>
      </c>
      <c r="E647" s="111"/>
    </row>
    <row r="648" spans="2:5">
      <c r="B648" s="231">
        <v>42597</v>
      </c>
      <c r="C648" s="262">
        <v>5</v>
      </c>
      <c r="D648" s="233" t="s">
        <v>2630</v>
      </c>
      <c r="E648" s="111"/>
    </row>
    <row r="649" spans="2:5">
      <c r="B649" s="231">
        <v>42597</v>
      </c>
      <c r="C649" s="262">
        <v>5</v>
      </c>
      <c r="D649" s="233" t="s">
        <v>2630</v>
      </c>
      <c r="E649" s="111"/>
    </row>
    <row r="650" spans="2:5">
      <c r="B650" s="231">
        <v>42597</v>
      </c>
      <c r="C650" s="262">
        <v>5</v>
      </c>
      <c r="D650" s="233" t="s">
        <v>2630</v>
      </c>
      <c r="E650" s="111"/>
    </row>
    <row r="651" spans="2:5">
      <c r="B651" s="231">
        <v>42597</v>
      </c>
      <c r="C651" s="262">
        <v>5</v>
      </c>
      <c r="D651" s="233" t="s">
        <v>2630</v>
      </c>
      <c r="E651" s="111"/>
    </row>
    <row r="652" spans="2:5">
      <c r="B652" s="231">
        <v>42597</v>
      </c>
      <c r="C652" s="262">
        <v>5</v>
      </c>
      <c r="D652" s="233" t="s">
        <v>2630</v>
      </c>
      <c r="E652" s="111"/>
    </row>
    <row r="653" spans="2:5">
      <c r="B653" s="231">
        <v>42597</v>
      </c>
      <c r="C653" s="262">
        <v>5</v>
      </c>
      <c r="D653" s="233" t="s">
        <v>2630</v>
      </c>
      <c r="E653" s="111"/>
    </row>
    <row r="654" spans="2:5">
      <c r="B654" s="231">
        <v>42597</v>
      </c>
      <c r="C654" s="262">
        <v>5</v>
      </c>
      <c r="D654" s="233" t="s">
        <v>2630</v>
      </c>
      <c r="E654" s="111"/>
    </row>
    <row r="655" spans="2:5">
      <c r="B655" s="231">
        <v>42597</v>
      </c>
      <c r="C655" s="262">
        <v>5</v>
      </c>
      <c r="D655" s="233" t="s">
        <v>2630</v>
      </c>
      <c r="E655" s="111"/>
    </row>
    <row r="656" spans="2:5">
      <c r="B656" s="231">
        <v>42597</v>
      </c>
      <c r="C656" s="262">
        <v>5</v>
      </c>
      <c r="D656" s="233" t="s">
        <v>2630</v>
      </c>
      <c r="E656" s="111"/>
    </row>
    <row r="657" spans="2:5">
      <c r="B657" s="231">
        <v>42597</v>
      </c>
      <c r="C657" s="262">
        <v>5</v>
      </c>
      <c r="D657" s="233" t="s">
        <v>2630</v>
      </c>
      <c r="E657" s="111"/>
    </row>
    <row r="658" spans="2:5">
      <c r="B658" s="231">
        <v>42597</v>
      </c>
      <c r="C658" s="262">
        <v>5</v>
      </c>
      <c r="D658" s="233" t="s">
        <v>2630</v>
      </c>
      <c r="E658" s="111"/>
    </row>
    <row r="659" spans="2:5">
      <c r="B659" s="231">
        <v>42597</v>
      </c>
      <c r="C659" s="262">
        <v>5</v>
      </c>
      <c r="D659" s="233" t="s">
        <v>2630</v>
      </c>
      <c r="E659" s="111"/>
    </row>
    <row r="660" spans="2:5">
      <c r="B660" s="231">
        <v>42597</v>
      </c>
      <c r="C660" s="262">
        <v>5</v>
      </c>
      <c r="D660" s="233" t="s">
        <v>2630</v>
      </c>
      <c r="E660" s="111"/>
    </row>
    <row r="661" spans="2:5">
      <c r="B661" s="231">
        <v>42597</v>
      </c>
      <c r="C661" s="262">
        <v>5</v>
      </c>
      <c r="D661" s="233" t="s">
        <v>2630</v>
      </c>
      <c r="E661" s="111"/>
    </row>
    <row r="662" spans="2:5">
      <c r="B662" s="231">
        <v>42597</v>
      </c>
      <c r="C662" s="262">
        <v>5</v>
      </c>
      <c r="D662" s="233" t="s">
        <v>2630</v>
      </c>
      <c r="E662" s="111"/>
    </row>
    <row r="663" spans="2:5">
      <c r="B663" s="231">
        <v>42597</v>
      </c>
      <c r="C663" s="262">
        <v>5</v>
      </c>
      <c r="D663" s="233" t="s">
        <v>2630</v>
      </c>
      <c r="E663" s="111"/>
    </row>
    <row r="664" spans="2:5">
      <c r="B664" s="231">
        <v>42597</v>
      </c>
      <c r="C664" s="262">
        <v>5</v>
      </c>
      <c r="D664" s="233" t="s">
        <v>2630</v>
      </c>
      <c r="E664" s="111"/>
    </row>
    <row r="665" spans="2:5">
      <c r="B665" s="231">
        <v>42597</v>
      </c>
      <c r="C665" s="262">
        <v>5</v>
      </c>
      <c r="D665" s="233" t="s">
        <v>2630</v>
      </c>
      <c r="E665" s="111"/>
    </row>
    <row r="666" spans="2:5">
      <c r="B666" s="231">
        <v>42597</v>
      </c>
      <c r="C666" s="262">
        <v>5</v>
      </c>
      <c r="D666" s="233" t="s">
        <v>2630</v>
      </c>
      <c r="E666" s="111"/>
    </row>
    <row r="667" spans="2:5">
      <c r="B667" s="231">
        <v>42597</v>
      </c>
      <c r="C667" s="262">
        <v>5</v>
      </c>
      <c r="D667" s="233" t="s">
        <v>2630</v>
      </c>
      <c r="E667" s="111"/>
    </row>
    <row r="668" spans="2:5">
      <c r="B668" s="231">
        <v>42597</v>
      </c>
      <c r="C668" s="262">
        <v>5</v>
      </c>
      <c r="D668" s="233" t="s">
        <v>2630</v>
      </c>
      <c r="E668" s="111"/>
    </row>
    <row r="669" spans="2:5">
      <c r="B669" s="231">
        <v>42597</v>
      </c>
      <c r="C669" s="262">
        <v>5</v>
      </c>
      <c r="D669" s="233" t="s">
        <v>2630</v>
      </c>
      <c r="E669" s="111"/>
    </row>
    <row r="670" spans="2:5">
      <c r="B670" s="231">
        <v>42597</v>
      </c>
      <c r="C670" s="262">
        <v>5</v>
      </c>
      <c r="D670" s="233" t="s">
        <v>2630</v>
      </c>
      <c r="E670" s="111"/>
    </row>
    <row r="671" spans="2:5">
      <c r="B671" s="231">
        <v>42597</v>
      </c>
      <c r="C671" s="262">
        <v>6.88</v>
      </c>
      <c r="D671" s="233" t="s">
        <v>2630</v>
      </c>
      <c r="E671" s="111"/>
    </row>
    <row r="672" spans="2:5">
      <c r="B672" s="231">
        <v>42597</v>
      </c>
      <c r="C672" s="262">
        <v>6.9</v>
      </c>
      <c r="D672" s="233" t="s">
        <v>2630</v>
      </c>
      <c r="E672" s="111"/>
    </row>
    <row r="673" spans="2:5">
      <c r="B673" s="231">
        <v>42597</v>
      </c>
      <c r="C673" s="262">
        <v>9.9</v>
      </c>
      <c r="D673" s="233" t="s">
        <v>2630</v>
      </c>
      <c r="E673" s="111"/>
    </row>
    <row r="674" spans="2:5">
      <c r="B674" s="231">
        <v>42597</v>
      </c>
      <c r="C674" s="262">
        <v>9.99</v>
      </c>
      <c r="D674" s="233" t="s">
        <v>2630</v>
      </c>
      <c r="E674" s="111"/>
    </row>
    <row r="675" spans="2:5">
      <c r="B675" s="231">
        <v>42597</v>
      </c>
      <c r="C675" s="262">
        <v>10</v>
      </c>
      <c r="D675" s="233" t="s">
        <v>2630</v>
      </c>
      <c r="E675" s="111"/>
    </row>
    <row r="676" spans="2:5">
      <c r="B676" s="231">
        <v>42597</v>
      </c>
      <c r="C676" s="262">
        <v>10</v>
      </c>
      <c r="D676" s="233" t="s">
        <v>2630</v>
      </c>
      <c r="E676" s="111"/>
    </row>
    <row r="677" spans="2:5">
      <c r="B677" s="231">
        <v>42597</v>
      </c>
      <c r="C677" s="262">
        <v>10</v>
      </c>
      <c r="D677" s="233" t="s">
        <v>2630</v>
      </c>
      <c r="E677" s="111"/>
    </row>
    <row r="678" spans="2:5">
      <c r="B678" s="231">
        <v>42597</v>
      </c>
      <c r="C678" s="262">
        <v>10</v>
      </c>
      <c r="D678" s="233" t="s">
        <v>2630</v>
      </c>
      <c r="E678" s="111"/>
    </row>
    <row r="679" spans="2:5">
      <c r="B679" s="231">
        <v>42597</v>
      </c>
      <c r="C679" s="262">
        <v>10</v>
      </c>
      <c r="D679" s="233" t="s">
        <v>2630</v>
      </c>
      <c r="E679" s="111"/>
    </row>
    <row r="680" spans="2:5">
      <c r="B680" s="231">
        <v>42597</v>
      </c>
      <c r="C680" s="262">
        <v>10</v>
      </c>
      <c r="D680" s="233" t="s">
        <v>2630</v>
      </c>
      <c r="E680" s="111"/>
    </row>
    <row r="681" spans="2:5">
      <c r="B681" s="231">
        <v>42597</v>
      </c>
      <c r="C681" s="262">
        <v>10</v>
      </c>
      <c r="D681" s="233" t="s">
        <v>2630</v>
      </c>
      <c r="E681" s="111"/>
    </row>
    <row r="682" spans="2:5">
      <c r="B682" s="231">
        <v>42597</v>
      </c>
      <c r="C682" s="262">
        <v>10</v>
      </c>
      <c r="D682" s="233" t="s">
        <v>2630</v>
      </c>
      <c r="E682" s="111"/>
    </row>
    <row r="683" spans="2:5">
      <c r="B683" s="231">
        <v>42597</v>
      </c>
      <c r="C683" s="262">
        <v>10</v>
      </c>
      <c r="D683" s="233" t="s">
        <v>2630</v>
      </c>
      <c r="E683" s="111"/>
    </row>
    <row r="684" spans="2:5">
      <c r="B684" s="231">
        <v>42597</v>
      </c>
      <c r="C684" s="262">
        <v>10</v>
      </c>
      <c r="D684" s="233" t="s">
        <v>2630</v>
      </c>
      <c r="E684" s="111"/>
    </row>
    <row r="685" spans="2:5">
      <c r="B685" s="231">
        <v>42597</v>
      </c>
      <c r="C685" s="262">
        <v>10</v>
      </c>
      <c r="D685" s="233" t="s">
        <v>2630</v>
      </c>
      <c r="E685" s="111"/>
    </row>
    <row r="686" spans="2:5">
      <c r="B686" s="231">
        <v>42597</v>
      </c>
      <c r="C686" s="262">
        <v>10</v>
      </c>
      <c r="D686" s="233" t="s">
        <v>2630</v>
      </c>
      <c r="E686" s="111"/>
    </row>
    <row r="687" spans="2:5">
      <c r="B687" s="231">
        <v>42597</v>
      </c>
      <c r="C687" s="262">
        <v>10</v>
      </c>
      <c r="D687" s="233" t="s">
        <v>2630</v>
      </c>
      <c r="E687" s="111"/>
    </row>
    <row r="688" spans="2:5">
      <c r="B688" s="231">
        <v>42597</v>
      </c>
      <c r="C688" s="262">
        <v>10</v>
      </c>
      <c r="D688" s="233" t="s">
        <v>2630</v>
      </c>
      <c r="E688" s="111"/>
    </row>
    <row r="689" spans="2:5">
      <c r="B689" s="231">
        <v>42597</v>
      </c>
      <c r="C689" s="262">
        <v>10</v>
      </c>
      <c r="D689" s="233" t="s">
        <v>2630</v>
      </c>
      <c r="E689" s="111"/>
    </row>
    <row r="690" spans="2:5">
      <c r="B690" s="231">
        <v>42597</v>
      </c>
      <c r="C690" s="262">
        <v>10</v>
      </c>
      <c r="D690" s="233" t="s">
        <v>2630</v>
      </c>
      <c r="E690" s="111"/>
    </row>
    <row r="691" spans="2:5">
      <c r="B691" s="231">
        <v>42597</v>
      </c>
      <c r="C691" s="262">
        <v>10</v>
      </c>
      <c r="D691" s="233" t="s">
        <v>2630</v>
      </c>
      <c r="E691" s="111"/>
    </row>
    <row r="692" spans="2:5">
      <c r="B692" s="231">
        <v>42597</v>
      </c>
      <c r="C692" s="262">
        <v>10</v>
      </c>
      <c r="D692" s="233" t="s">
        <v>2630</v>
      </c>
      <c r="E692" s="111"/>
    </row>
    <row r="693" spans="2:5">
      <c r="B693" s="231">
        <v>42597</v>
      </c>
      <c r="C693" s="262">
        <v>10</v>
      </c>
      <c r="D693" s="233" t="s">
        <v>2630</v>
      </c>
      <c r="E693" s="111"/>
    </row>
    <row r="694" spans="2:5">
      <c r="B694" s="231">
        <v>42597</v>
      </c>
      <c r="C694" s="262">
        <v>10</v>
      </c>
      <c r="D694" s="233" t="s">
        <v>2630</v>
      </c>
      <c r="E694" s="111"/>
    </row>
    <row r="695" spans="2:5">
      <c r="B695" s="231">
        <v>42597</v>
      </c>
      <c r="C695" s="262">
        <v>10</v>
      </c>
      <c r="D695" s="233" t="s">
        <v>2630</v>
      </c>
      <c r="E695" s="111"/>
    </row>
    <row r="696" spans="2:5">
      <c r="B696" s="231">
        <v>42597</v>
      </c>
      <c r="C696" s="262">
        <v>10.79</v>
      </c>
      <c r="D696" s="233" t="s">
        <v>2630</v>
      </c>
      <c r="E696" s="111"/>
    </row>
    <row r="697" spans="2:5">
      <c r="B697" s="231">
        <v>42597</v>
      </c>
      <c r="C697" s="262">
        <v>14</v>
      </c>
      <c r="D697" s="233" t="s">
        <v>2630</v>
      </c>
      <c r="E697" s="111"/>
    </row>
    <row r="698" spans="2:5">
      <c r="B698" s="231">
        <v>42597</v>
      </c>
      <c r="C698" s="262">
        <v>14</v>
      </c>
      <c r="D698" s="233" t="s">
        <v>2630</v>
      </c>
      <c r="E698" s="111"/>
    </row>
    <row r="699" spans="2:5">
      <c r="B699" s="231">
        <v>42597</v>
      </c>
      <c r="C699" s="262">
        <v>14</v>
      </c>
      <c r="D699" s="233" t="s">
        <v>2630</v>
      </c>
      <c r="E699" s="111"/>
    </row>
    <row r="700" spans="2:5">
      <c r="B700" s="231">
        <v>42597</v>
      </c>
      <c r="C700" s="262">
        <v>15</v>
      </c>
      <c r="D700" s="233" t="s">
        <v>2630</v>
      </c>
      <c r="E700" s="111"/>
    </row>
    <row r="701" spans="2:5">
      <c r="B701" s="231">
        <v>42597</v>
      </c>
      <c r="C701" s="262">
        <v>15</v>
      </c>
      <c r="D701" s="233" t="s">
        <v>2630</v>
      </c>
      <c r="E701" s="111"/>
    </row>
    <row r="702" spans="2:5">
      <c r="B702" s="231">
        <v>42597</v>
      </c>
      <c r="C702" s="262">
        <v>16.600000000000001</v>
      </c>
      <c r="D702" s="233" t="s">
        <v>2630</v>
      </c>
      <c r="E702" s="111"/>
    </row>
    <row r="703" spans="2:5">
      <c r="B703" s="231">
        <v>42597</v>
      </c>
      <c r="C703" s="262">
        <v>19.82</v>
      </c>
      <c r="D703" s="233" t="s">
        <v>2630</v>
      </c>
      <c r="E703" s="111"/>
    </row>
    <row r="704" spans="2:5">
      <c r="B704" s="231">
        <v>42597</v>
      </c>
      <c r="C704" s="262">
        <v>20</v>
      </c>
      <c r="D704" s="233" t="s">
        <v>2630</v>
      </c>
      <c r="E704" s="111"/>
    </row>
    <row r="705" spans="2:5">
      <c r="B705" s="231">
        <v>42597</v>
      </c>
      <c r="C705" s="262">
        <v>20</v>
      </c>
      <c r="D705" s="233" t="s">
        <v>2630</v>
      </c>
      <c r="E705" s="111"/>
    </row>
    <row r="706" spans="2:5">
      <c r="B706" s="231">
        <v>42597</v>
      </c>
      <c r="C706" s="262">
        <v>20</v>
      </c>
      <c r="D706" s="233" t="s">
        <v>2630</v>
      </c>
      <c r="E706" s="111"/>
    </row>
    <row r="707" spans="2:5">
      <c r="B707" s="231">
        <v>42597</v>
      </c>
      <c r="C707" s="262">
        <v>20</v>
      </c>
      <c r="D707" s="233" t="s">
        <v>2630</v>
      </c>
      <c r="E707" s="111"/>
    </row>
    <row r="708" spans="2:5">
      <c r="B708" s="231">
        <v>42597</v>
      </c>
      <c r="C708" s="262">
        <v>20</v>
      </c>
      <c r="D708" s="233" t="s">
        <v>2630</v>
      </c>
      <c r="E708" s="111"/>
    </row>
    <row r="709" spans="2:5">
      <c r="B709" s="231">
        <v>42597</v>
      </c>
      <c r="C709" s="262">
        <v>20</v>
      </c>
      <c r="D709" s="233" t="s">
        <v>2630</v>
      </c>
      <c r="E709" s="111"/>
    </row>
    <row r="710" spans="2:5">
      <c r="B710" s="231">
        <v>42597</v>
      </c>
      <c r="C710" s="262">
        <v>20</v>
      </c>
      <c r="D710" s="233" t="s">
        <v>2630</v>
      </c>
      <c r="E710" s="111"/>
    </row>
    <row r="711" spans="2:5">
      <c r="B711" s="231">
        <v>42597</v>
      </c>
      <c r="C711" s="262">
        <v>20</v>
      </c>
      <c r="D711" s="233" t="s">
        <v>2630</v>
      </c>
      <c r="E711" s="111"/>
    </row>
    <row r="712" spans="2:5">
      <c r="B712" s="231">
        <v>42597</v>
      </c>
      <c r="C712" s="262">
        <v>20</v>
      </c>
      <c r="D712" s="233" t="s">
        <v>2630</v>
      </c>
      <c r="E712" s="111"/>
    </row>
    <row r="713" spans="2:5">
      <c r="B713" s="231">
        <v>42597</v>
      </c>
      <c r="C713" s="262">
        <v>20</v>
      </c>
      <c r="D713" s="233" t="s">
        <v>2630</v>
      </c>
      <c r="E713" s="111"/>
    </row>
    <row r="714" spans="2:5">
      <c r="B714" s="231">
        <v>42597</v>
      </c>
      <c r="C714" s="262">
        <v>20</v>
      </c>
      <c r="D714" s="233" t="s">
        <v>2630</v>
      </c>
      <c r="E714" s="111"/>
    </row>
    <row r="715" spans="2:5">
      <c r="B715" s="231">
        <v>42597</v>
      </c>
      <c r="C715" s="262">
        <v>22.2</v>
      </c>
      <c r="D715" s="233" t="s">
        <v>2630</v>
      </c>
      <c r="E715" s="111"/>
    </row>
    <row r="716" spans="2:5">
      <c r="B716" s="231">
        <v>42597</v>
      </c>
      <c r="C716" s="262">
        <v>25</v>
      </c>
      <c r="D716" s="233" t="s">
        <v>2630</v>
      </c>
      <c r="E716" s="111"/>
    </row>
    <row r="717" spans="2:5">
      <c r="B717" s="231">
        <v>42597</v>
      </c>
      <c r="C717" s="262">
        <v>25</v>
      </c>
      <c r="D717" s="233" t="s">
        <v>2630</v>
      </c>
      <c r="E717" s="111"/>
    </row>
    <row r="718" spans="2:5">
      <c r="B718" s="231">
        <v>42597</v>
      </c>
      <c r="C718" s="262">
        <v>25</v>
      </c>
      <c r="D718" s="233" t="s">
        <v>2630</v>
      </c>
      <c r="E718" s="111"/>
    </row>
    <row r="719" spans="2:5">
      <c r="B719" s="231">
        <v>42597</v>
      </c>
      <c r="C719" s="262">
        <v>25.5</v>
      </c>
      <c r="D719" s="233" t="s">
        <v>2630</v>
      </c>
      <c r="E719" s="111"/>
    </row>
    <row r="720" spans="2:5">
      <c r="B720" s="231">
        <v>42597</v>
      </c>
      <c r="C720" s="262">
        <v>26</v>
      </c>
      <c r="D720" s="233" t="s">
        <v>2630</v>
      </c>
      <c r="E720" s="111"/>
    </row>
    <row r="721" spans="2:5">
      <c r="B721" s="231">
        <v>42597</v>
      </c>
      <c r="C721" s="262">
        <v>26</v>
      </c>
      <c r="D721" s="233" t="s">
        <v>2630</v>
      </c>
      <c r="E721" s="111"/>
    </row>
    <row r="722" spans="2:5">
      <c r="B722" s="231">
        <v>42597</v>
      </c>
      <c r="C722" s="262">
        <v>27.5</v>
      </c>
      <c r="D722" s="233" t="s">
        <v>2630</v>
      </c>
      <c r="E722" s="111"/>
    </row>
    <row r="723" spans="2:5">
      <c r="B723" s="231">
        <v>42597</v>
      </c>
      <c r="C723" s="262">
        <v>30</v>
      </c>
      <c r="D723" s="233" t="s">
        <v>2630</v>
      </c>
      <c r="E723" s="111"/>
    </row>
    <row r="724" spans="2:5">
      <c r="B724" s="231">
        <v>42597</v>
      </c>
      <c r="C724" s="262">
        <v>30</v>
      </c>
      <c r="D724" s="233" t="s">
        <v>2630</v>
      </c>
      <c r="E724" s="111"/>
    </row>
    <row r="725" spans="2:5">
      <c r="B725" s="231">
        <v>42597</v>
      </c>
      <c r="C725" s="262">
        <v>30</v>
      </c>
      <c r="D725" s="233" t="s">
        <v>2630</v>
      </c>
      <c r="E725" s="111"/>
    </row>
    <row r="726" spans="2:5">
      <c r="B726" s="231">
        <v>42597</v>
      </c>
      <c r="C726" s="262">
        <v>30</v>
      </c>
      <c r="D726" s="233" t="s">
        <v>2630</v>
      </c>
      <c r="E726" s="111"/>
    </row>
    <row r="727" spans="2:5">
      <c r="B727" s="231">
        <v>42597</v>
      </c>
      <c r="C727" s="262">
        <v>30.72</v>
      </c>
      <c r="D727" s="233" t="s">
        <v>2630</v>
      </c>
      <c r="E727" s="111"/>
    </row>
    <row r="728" spans="2:5">
      <c r="B728" s="231">
        <v>42597</v>
      </c>
      <c r="C728" s="262">
        <v>32.5</v>
      </c>
      <c r="D728" s="233" t="s">
        <v>2630</v>
      </c>
      <c r="E728" s="111"/>
    </row>
    <row r="729" spans="2:5">
      <c r="B729" s="231">
        <v>42597</v>
      </c>
      <c r="C729" s="262">
        <v>38</v>
      </c>
      <c r="D729" s="233" t="s">
        <v>2630</v>
      </c>
      <c r="E729" s="111"/>
    </row>
    <row r="730" spans="2:5">
      <c r="B730" s="231">
        <v>42597</v>
      </c>
      <c r="C730" s="262">
        <v>49</v>
      </c>
      <c r="D730" s="233" t="s">
        <v>2630</v>
      </c>
      <c r="E730" s="111"/>
    </row>
    <row r="731" spans="2:5" s="74" customFormat="1">
      <c r="B731" s="231">
        <v>42597</v>
      </c>
      <c r="C731" s="262">
        <v>50</v>
      </c>
      <c r="D731" s="233" t="s">
        <v>2630</v>
      </c>
      <c r="E731" s="111"/>
    </row>
    <row r="732" spans="2:5" s="74" customFormat="1">
      <c r="B732" s="231">
        <v>42597</v>
      </c>
      <c r="C732" s="262">
        <v>50</v>
      </c>
      <c r="D732" s="233" t="s">
        <v>2630</v>
      </c>
      <c r="E732" s="111"/>
    </row>
    <row r="733" spans="2:5" s="74" customFormat="1">
      <c r="B733" s="231">
        <v>42597</v>
      </c>
      <c r="C733" s="262">
        <v>50</v>
      </c>
      <c r="D733" s="233" t="s">
        <v>2630</v>
      </c>
      <c r="E733" s="111"/>
    </row>
    <row r="734" spans="2:5" s="74" customFormat="1">
      <c r="B734" s="231">
        <v>42597</v>
      </c>
      <c r="C734" s="262">
        <v>50.5</v>
      </c>
      <c r="D734" s="233" t="s">
        <v>2630</v>
      </c>
      <c r="E734" s="111"/>
    </row>
    <row r="735" spans="2:5" s="74" customFormat="1">
      <c r="B735" s="231">
        <v>42597</v>
      </c>
      <c r="C735" s="262">
        <v>52</v>
      </c>
      <c r="D735" s="233" t="s">
        <v>2630</v>
      </c>
      <c r="E735" s="111"/>
    </row>
    <row r="736" spans="2:5" s="74" customFormat="1">
      <c r="B736" s="231">
        <v>42597</v>
      </c>
      <c r="C736" s="262">
        <v>52</v>
      </c>
      <c r="D736" s="233" t="s">
        <v>2630</v>
      </c>
      <c r="E736" s="111"/>
    </row>
    <row r="737" spans="2:5" s="74" customFormat="1">
      <c r="B737" s="231">
        <v>42597</v>
      </c>
      <c r="C737" s="262">
        <v>56</v>
      </c>
      <c r="D737" s="233" t="s">
        <v>2630</v>
      </c>
      <c r="E737" s="111"/>
    </row>
    <row r="738" spans="2:5" s="74" customFormat="1">
      <c r="B738" s="231">
        <v>42597</v>
      </c>
      <c r="C738" s="262">
        <v>60</v>
      </c>
      <c r="D738" s="233" t="s">
        <v>2630</v>
      </c>
      <c r="E738" s="111"/>
    </row>
    <row r="739" spans="2:5" s="74" customFormat="1">
      <c r="B739" s="231">
        <v>42597</v>
      </c>
      <c r="C739" s="262">
        <v>60</v>
      </c>
      <c r="D739" s="233" t="s">
        <v>2630</v>
      </c>
      <c r="E739" s="111"/>
    </row>
    <row r="740" spans="2:5" s="74" customFormat="1">
      <c r="B740" s="231">
        <v>42597</v>
      </c>
      <c r="C740" s="262">
        <v>60</v>
      </c>
      <c r="D740" s="233" t="s">
        <v>2630</v>
      </c>
      <c r="E740" s="111"/>
    </row>
    <row r="741" spans="2:5" s="74" customFormat="1">
      <c r="B741" s="231">
        <v>42597</v>
      </c>
      <c r="C741" s="262">
        <v>60</v>
      </c>
      <c r="D741" s="233" t="s">
        <v>2630</v>
      </c>
      <c r="E741" s="111"/>
    </row>
    <row r="742" spans="2:5" s="74" customFormat="1">
      <c r="B742" s="231">
        <v>42597</v>
      </c>
      <c r="C742" s="262">
        <v>60</v>
      </c>
      <c r="D742" s="233" t="s">
        <v>2630</v>
      </c>
      <c r="E742" s="111"/>
    </row>
    <row r="743" spans="2:5" s="74" customFormat="1">
      <c r="B743" s="231">
        <v>42597</v>
      </c>
      <c r="C743" s="262">
        <v>60</v>
      </c>
      <c r="D743" s="233" t="s">
        <v>2630</v>
      </c>
      <c r="E743" s="111"/>
    </row>
    <row r="744" spans="2:5" s="74" customFormat="1">
      <c r="B744" s="231">
        <v>42597</v>
      </c>
      <c r="C744" s="262">
        <v>60</v>
      </c>
      <c r="D744" s="233" t="s">
        <v>2630</v>
      </c>
      <c r="E744" s="111"/>
    </row>
    <row r="745" spans="2:5" s="74" customFormat="1">
      <c r="B745" s="231">
        <v>42597</v>
      </c>
      <c r="C745" s="262">
        <v>60</v>
      </c>
      <c r="D745" s="233" t="s">
        <v>2630</v>
      </c>
      <c r="E745" s="111"/>
    </row>
    <row r="746" spans="2:5" s="74" customFormat="1">
      <c r="B746" s="231">
        <v>42597</v>
      </c>
      <c r="C746" s="262">
        <v>60</v>
      </c>
      <c r="D746" s="233" t="s">
        <v>2630</v>
      </c>
      <c r="E746" s="111"/>
    </row>
    <row r="747" spans="2:5" s="74" customFormat="1">
      <c r="B747" s="231">
        <v>42597</v>
      </c>
      <c r="C747" s="262">
        <v>60</v>
      </c>
      <c r="D747" s="233" t="s">
        <v>2630</v>
      </c>
      <c r="E747" s="111"/>
    </row>
    <row r="748" spans="2:5" s="74" customFormat="1">
      <c r="B748" s="231">
        <v>42597</v>
      </c>
      <c r="C748" s="262">
        <v>60</v>
      </c>
      <c r="D748" s="233" t="s">
        <v>2630</v>
      </c>
      <c r="E748" s="111"/>
    </row>
    <row r="749" spans="2:5" s="74" customFormat="1">
      <c r="B749" s="231">
        <v>42597</v>
      </c>
      <c r="C749" s="262">
        <v>60</v>
      </c>
      <c r="D749" s="233" t="s">
        <v>2630</v>
      </c>
      <c r="E749" s="111"/>
    </row>
    <row r="750" spans="2:5" s="74" customFormat="1">
      <c r="B750" s="231">
        <v>42597</v>
      </c>
      <c r="C750" s="262">
        <v>60</v>
      </c>
      <c r="D750" s="233" t="s">
        <v>2630</v>
      </c>
      <c r="E750" s="111"/>
    </row>
    <row r="751" spans="2:5" s="74" customFormat="1">
      <c r="B751" s="231">
        <v>42597</v>
      </c>
      <c r="C751" s="262">
        <v>78</v>
      </c>
      <c r="D751" s="233" t="s">
        <v>2630</v>
      </c>
      <c r="E751" s="111"/>
    </row>
    <row r="752" spans="2:5" s="74" customFormat="1">
      <c r="B752" s="231">
        <v>42597</v>
      </c>
      <c r="C752" s="262">
        <v>90</v>
      </c>
      <c r="D752" s="233" t="s">
        <v>2630</v>
      </c>
      <c r="E752" s="111"/>
    </row>
    <row r="753" spans="2:5" s="74" customFormat="1">
      <c r="B753" s="231">
        <v>42597</v>
      </c>
      <c r="C753" s="262">
        <v>160</v>
      </c>
      <c r="D753" s="233" t="s">
        <v>2630</v>
      </c>
      <c r="E753" s="111"/>
    </row>
    <row r="754" spans="2:5" s="74" customFormat="1" ht="14.25" customHeight="1">
      <c r="B754" s="231">
        <v>42597</v>
      </c>
      <c r="C754" s="262">
        <v>485</v>
      </c>
      <c r="D754" s="234" t="s">
        <v>2631</v>
      </c>
      <c r="E754" s="111"/>
    </row>
    <row r="755" spans="2:5" s="74" customFormat="1">
      <c r="B755" s="231">
        <v>42597</v>
      </c>
      <c r="C755" s="262">
        <v>5032.12</v>
      </c>
      <c r="D755" s="234" t="s">
        <v>2631</v>
      </c>
      <c r="E755" s="111"/>
    </row>
    <row r="756" spans="2:5" s="74" customFormat="1">
      <c r="B756" s="231">
        <v>42598</v>
      </c>
      <c r="C756" s="262">
        <v>0.25</v>
      </c>
      <c r="D756" s="233" t="s">
        <v>2630</v>
      </c>
      <c r="E756" s="111"/>
    </row>
    <row r="757" spans="2:5" s="74" customFormat="1">
      <c r="B757" s="231">
        <v>42598</v>
      </c>
      <c r="C757" s="262">
        <v>0.78</v>
      </c>
      <c r="D757" s="234" t="s">
        <v>2631</v>
      </c>
      <c r="E757" s="111"/>
    </row>
    <row r="758" spans="2:5" s="74" customFormat="1">
      <c r="B758" s="231">
        <v>42598</v>
      </c>
      <c r="C758" s="262">
        <v>1</v>
      </c>
      <c r="D758" s="233" t="s">
        <v>2630</v>
      </c>
      <c r="E758" s="111"/>
    </row>
    <row r="759" spans="2:5" s="74" customFormat="1">
      <c r="B759" s="231">
        <v>42598</v>
      </c>
      <c r="C759" s="262">
        <v>1</v>
      </c>
      <c r="D759" s="233" t="s">
        <v>2630</v>
      </c>
      <c r="E759" s="111"/>
    </row>
    <row r="760" spans="2:5" s="74" customFormat="1">
      <c r="B760" s="231">
        <v>42598</v>
      </c>
      <c r="C760" s="262">
        <v>1</v>
      </c>
      <c r="D760" s="233" t="s">
        <v>2630</v>
      </c>
      <c r="E760" s="111"/>
    </row>
    <row r="761" spans="2:5" s="74" customFormat="1">
      <c r="B761" s="231">
        <v>42598</v>
      </c>
      <c r="C761" s="262">
        <v>2</v>
      </c>
      <c r="D761" s="233" t="s">
        <v>2630</v>
      </c>
      <c r="E761" s="111"/>
    </row>
    <row r="762" spans="2:5" s="74" customFormat="1">
      <c r="B762" s="231">
        <v>42598</v>
      </c>
      <c r="C762" s="262">
        <v>2</v>
      </c>
      <c r="D762" s="233" t="s">
        <v>2630</v>
      </c>
      <c r="E762" s="111"/>
    </row>
    <row r="763" spans="2:5" s="74" customFormat="1">
      <c r="B763" s="231">
        <v>42598</v>
      </c>
      <c r="C763" s="262">
        <v>2</v>
      </c>
      <c r="D763" s="233" t="s">
        <v>2630</v>
      </c>
      <c r="E763" s="111"/>
    </row>
    <row r="764" spans="2:5" s="74" customFormat="1">
      <c r="B764" s="231">
        <v>42598</v>
      </c>
      <c r="C764" s="262">
        <v>2</v>
      </c>
      <c r="D764" s="233" t="s">
        <v>2630</v>
      </c>
      <c r="E764" s="111"/>
    </row>
    <row r="765" spans="2:5" s="74" customFormat="1">
      <c r="B765" s="231">
        <v>42598</v>
      </c>
      <c r="C765" s="262">
        <v>2</v>
      </c>
      <c r="D765" s="233" t="s">
        <v>2630</v>
      </c>
      <c r="E765" s="111"/>
    </row>
    <row r="766" spans="2:5" s="74" customFormat="1">
      <c r="B766" s="231">
        <v>42598</v>
      </c>
      <c r="C766" s="262">
        <v>2</v>
      </c>
      <c r="D766" s="233" t="s">
        <v>2630</v>
      </c>
      <c r="E766" s="111"/>
    </row>
    <row r="767" spans="2:5" s="74" customFormat="1">
      <c r="B767" s="231">
        <v>42598</v>
      </c>
      <c r="C767" s="262">
        <v>2</v>
      </c>
      <c r="D767" s="233" t="s">
        <v>2630</v>
      </c>
      <c r="E767" s="111"/>
    </row>
    <row r="768" spans="2:5" s="74" customFormat="1">
      <c r="B768" s="231">
        <v>42598</v>
      </c>
      <c r="C768" s="262">
        <v>2</v>
      </c>
      <c r="D768" s="233" t="s">
        <v>2630</v>
      </c>
      <c r="E768" s="111"/>
    </row>
    <row r="769" spans="2:5" s="74" customFormat="1">
      <c r="B769" s="231">
        <v>42598</v>
      </c>
      <c r="C769" s="262">
        <v>2</v>
      </c>
      <c r="D769" s="233" t="s">
        <v>2630</v>
      </c>
      <c r="E769" s="111"/>
    </row>
    <row r="770" spans="2:5" s="74" customFormat="1">
      <c r="B770" s="231">
        <v>42598</v>
      </c>
      <c r="C770" s="262">
        <v>2.77</v>
      </c>
      <c r="D770" s="233" t="s">
        <v>2630</v>
      </c>
      <c r="E770" s="111"/>
    </row>
    <row r="771" spans="2:5" s="74" customFormat="1">
      <c r="B771" s="231">
        <v>42598</v>
      </c>
      <c r="C771" s="262">
        <v>3.75</v>
      </c>
      <c r="D771" s="233" t="s">
        <v>2630</v>
      </c>
      <c r="E771" s="111"/>
    </row>
    <row r="772" spans="2:5" s="74" customFormat="1">
      <c r="B772" s="231">
        <v>42598</v>
      </c>
      <c r="C772" s="262">
        <v>4.37</v>
      </c>
      <c r="D772" s="233" t="s">
        <v>2630</v>
      </c>
      <c r="E772" s="111"/>
    </row>
    <row r="773" spans="2:5" s="74" customFormat="1">
      <c r="B773" s="231">
        <v>42598</v>
      </c>
      <c r="C773" s="262">
        <v>4.6100000000000003</v>
      </c>
      <c r="D773" s="233" t="s">
        <v>2630</v>
      </c>
      <c r="E773" s="111"/>
    </row>
    <row r="774" spans="2:5" s="74" customFormat="1">
      <c r="B774" s="231">
        <v>42598</v>
      </c>
      <c r="C774" s="262">
        <v>4.74</v>
      </c>
      <c r="D774" s="233" t="s">
        <v>2630</v>
      </c>
      <c r="E774" s="111"/>
    </row>
    <row r="775" spans="2:5" s="74" customFormat="1">
      <c r="B775" s="231">
        <v>42598</v>
      </c>
      <c r="C775" s="262">
        <v>4.75</v>
      </c>
      <c r="D775" s="233" t="s">
        <v>2630</v>
      </c>
      <c r="E775" s="111"/>
    </row>
    <row r="776" spans="2:5" s="74" customFormat="1" ht="14.25" customHeight="1">
      <c r="B776" s="231">
        <v>42598</v>
      </c>
      <c r="C776" s="262">
        <v>5</v>
      </c>
      <c r="D776" s="233" t="s">
        <v>2630</v>
      </c>
      <c r="E776" s="111"/>
    </row>
    <row r="777" spans="2:5" s="74" customFormat="1">
      <c r="B777" s="231">
        <v>42598</v>
      </c>
      <c r="C777" s="262">
        <v>5</v>
      </c>
      <c r="D777" s="233" t="s">
        <v>2630</v>
      </c>
      <c r="E777" s="111"/>
    </row>
    <row r="778" spans="2:5" s="74" customFormat="1">
      <c r="B778" s="231">
        <v>42598</v>
      </c>
      <c r="C778" s="262">
        <v>5</v>
      </c>
      <c r="D778" s="233" t="s">
        <v>2630</v>
      </c>
      <c r="E778" s="111"/>
    </row>
    <row r="779" spans="2:5" s="74" customFormat="1">
      <c r="B779" s="231">
        <v>42598</v>
      </c>
      <c r="C779" s="262">
        <v>5</v>
      </c>
      <c r="D779" s="233" t="s">
        <v>2630</v>
      </c>
      <c r="E779" s="111"/>
    </row>
    <row r="780" spans="2:5" s="74" customFormat="1">
      <c r="B780" s="231">
        <v>42598</v>
      </c>
      <c r="C780" s="262">
        <v>5</v>
      </c>
      <c r="D780" s="233" t="s">
        <v>2630</v>
      </c>
      <c r="E780" s="111"/>
    </row>
    <row r="781" spans="2:5" s="74" customFormat="1">
      <c r="B781" s="231">
        <v>42598</v>
      </c>
      <c r="C781" s="262">
        <v>5</v>
      </c>
      <c r="D781" s="233" t="s">
        <v>2630</v>
      </c>
      <c r="E781" s="111"/>
    </row>
    <row r="782" spans="2:5" s="74" customFormat="1">
      <c r="B782" s="231">
        <v>42598</v>
      </c>
      <c r="C782" s="262">
        <v>5</v>
      </c>
      <c r="D782" s="233" t="s">
        <v>2630</v>
      </c>
      <c r="E782" s="111"/>
    </row>
    <row r="783" spans="2:5" s="74" customFormat="1">
      <c r="B783" s="231">
        <v>42598</v>
      </c>
      <c r="C783" s="262">
        <v>5.28</v>
      </c>
      <c r="D783" s="233" t="s">
        <v>2630</v>
      </c>
      <c r="E783" s="111"/>
    </row>
    <row r="784" spans="2:5" s="74" customFormat="1">
      <c r="B784" s="231">
        <v>42598</v>
      </c>
      <c r="C784" s="262">
        <v>6.71</v>
      </c>
      <c r="D784" s="233" t="s">
        <v>2630</v>
      </c>
      <c r="E784" s="111"/>
    </row>
    <row r="785" spans="2:5" s="74" customFormat="1">
      <c r="B785" s="231">
        <v>42598</v>
      </c>
      <c r="C785" s="262">
        <v>7</v>
      </c>
      <c r="D785" s="233" t="s">
        <v>2630</v>
      </c>
      <c r="E785" s="111"/>
    </row>
    <row r="786" spans="2:5" s="74" customFormat="1">
      <c r="B786" s="231">
        <v>42598</v>
      </c>
      <c r="C786" s="262">
        <v>7</v>
      </c>
      <c r="D786" s="233" t="s">
        <v>2630</v>
      </c>
      <c r="E786" s="111"/>
    </row>
    <row r="787" spans="2:5" s="74" customFormat="1">
      <c r="B787" s="231">
        <v>42598</v>
      </c>
      <c r="C787" s="262">
        <v>7</v>
      </c>
      <c r="D787" s="233" t="s">
        <v>2630</v>
      </c>
      <c r="E787" s="111"/>
    </row>
    <row r="788" spans="2:5" s="74" customFormat="1">
      <c r="B788" s="231">
        <v>42598</v>
      </c>
      <c r="C788" s="262">
        <v>7</v>
      </c>
      <c r="D788" s="233" t="s">
        <v>2630</v>
      </c>
      <c r="E788" s="111"/>
    </row>
    <row r="789" spans="2:5" s="74" customFormat="1">
      <c r="B789" s="231">
        <v>42598</v>
      </c>
      <c r="C789" s="262">
        <v>7</v>
      </c>
      <c r="D789" s="233" t="s">
        <v>2630</v>
      </c>
      <c r="E789" s="111"/>
    </row>
    <row r="790" spans="2:5" s="74" customFormat="1">
      <c r="B790" s="231">
        <v>42598</v>
      </c>
      <c r="C790" s="262">
        <v>7</v>
      </c>
      <c r="D790" s="233" t="s">
        <v>2630</v>
      </c>
      <c r="E790" s="111"/>
    </row>
    <row r="791" spans="2:5" s="74" customFormat="1">
      <c r="B791" s="231">
        <v>42598</v>
      </c>
      <c r="C791" s="262">
        <v>7</v>
      </c>
      <c r="D791" s="233" t="s">
        <v>2630</v>
      </c>
      <c r="E791" s="111"/>
    </row>
    <row r="792" spans="2:5" s="74" customFormat="1">
      <c r="B792" s="231">
        <v>42598</v>
      </c>
      <c r="C792" s="262">
        <v>7</v>
      </c>
      <c r="D792" s="233" t="s">
        <v>2630</v>
      </c>
      <c r="E792" s="111"/>
    </row>
    <row r="793" spans="2:5" s="74" customFormat="1">
      <c r="B793" s="231">
        <v>42598</v>
      </c>
      <c r="C793" s="262">
        <v>7</v>
      </c>
      <c r="D793" s="233" t="s">
        <v>2630</v>
      </c>
      <c r="E793" s="111"/>
    </row>
    <row r="794" spans="2:5" s="74" customFormat="1">
      <c r="B794" s="231">
        <v>42598</v>
      </c>
      <c r="C794" s="262">
        <v>7</v>
      </c>
      <c r="D794" s="233" t="s">
        <v>2630</v>
      </c>
      <c r="E794" s="111"/>
    </row>
    <row r="795" spans="2:5" s="74" customFormat="1">
      <c r="B795" s="231">
        <v>42598</v>
      </c>
      <c r="C795" s="262">
        <v>7</v>
      </c>
      <c r="D795" s="233" t="s">
        <v>2630</v>
      </c>
      <c r="E795" s="111"/>
    </row>
    <row r="796" spans="2:5" s="74" customFormat="1">
      <c r="B796" s="231">
        <v>42598</v>
      </c>
      <c r="C796" s="262">
        <v>7</v>
      </c>
      <c r="D796" s="233" t="s">
        <v>2630</v>
      </c>
      <c r="E796" s="111"/>
    </row>
    <row r="797" spans="2:5" s="74" customFormat="1">
      <c r="B797" s="231">
        <v>42598</v>
      </c>
      <c r="C797" s="262">
        <v>7</v>
      </c>
      <c r="D797" s="233" t="s">
        <v>2630</v>
      </c>
      <c r="E797" s="111"/>
    </row>
    <row r="798" spans="2:5" s="74" customFormat="1">
      <c r="B798" s="231">
        <v>42598</v>
      </c>
      <c r="C798" s="262">
        <v>7</v>
      </c>
      <c r="D798" s="233" t="s">
        <v>2630</v>
      </c>
      <c r="E798" s="111"/>
    </row>
    <row r="799" spans="2:5" s="74" customFormat="1">
      <c r="B799" s="231">
        <v>42598</v>
      </c>
      <c r="C799" s="262">
        <v>7</v>
      </c>
      <c r="D799" s="233" t="s">
        <v>2630</v>
      </c>
      <c r="E799" s="111"/>
    </row>
    <row r="800" spans="2:5" s="74" customFormat="1">
      <c r="B800" s="231">
        <v>42598</v>
      </c>
      <c r="C800" s="262">
        <v>7</v>
      </c>
      <c r="D800" s="233" t="s">
        <v>2630</v>
      </c>
      <c r="E800" s="111"/>
    </row>
    <row r="801" spans="2:5" s="74" customFormat="1">
      <c r="B801" s="231">
        <v>42598</v>
      </c>
      <c r="C801" s="262">
        <v>7</v>
      </c>
      <c r="D801" s="233" t="s">
        <v>2630</v>
      </c>
      <c r="E801" s="111"/>
    </row>
    <row r="802" spans="2:5" s="74" customFormat="1">
      <c r="B802" s="231">
        <v>42598</v>
      </c>
      <c r="C802" s="262">
        <v>7</v>
      </c>
      <c r="D802" s="233" t="s">
        <v>2630</v>
      </c>
      <c r="E802" s="111"/>
    </row>
    <row r="803" spans="2:5" s="74" customFormat="1">
      <c r="B803" s="231">
        <v>42598</v>
      </c>
      <c r="C803" s="262">
        <v>7</v>
      </c>
      <c r="D803" s="233" t="s">
        <v>2630</v>
      </c>
      <c r="E803" s="111"/>
    </row>
    <row r="804" spans="2:5" s="74" customFormat="1">
      <c r="B804" s="231">
        <v>42598</v>
      </c>
      <c r="C804" s="262">
        <v>7</v>
      </c>
      <c r="D804" s="233" t="s">
        <v>2630</v>
      </c>
      <c r="E804" s="111"/>
    </row>
    <row r="805" spans="2:5" s="74" customFormat="1">
      <c r="B805" s="231">
        <v>42598</v>
      </c>
      <c r="C805" s="262">
        <v>7</v>
      </c>
      <c r="D805" s="233" t="s">
        <v>2630</v>
      </c>
      <c r="E805" s="111"/>
    </row>
    <row r="806" spans="2:5" s="74" customFormat="1">
      <c r="B806" s="231">
        <v>42598</v>
      </c>
      <c r="C806" s="262">
        <v>7</v>
      </c>
      <c r="D806" s="233" t="s">
        <v>2630</v>
      </c>
      <c r="E806" s="111"/>
    </row>
    <row r="807" spans="2:5" s="74" customFormat="1">
      <c r="B807" s="231">
        <v>42598</v>
      </c>
      <c r="C807" s="262">
        <v>7</v>
      </c>
      <c r="D807" s="233" t="s">
        <v>2630</v>
      </c>
      <c r="E807" s="111"/>
    </row>
    <row r="808" spans="2:5" s="74" customFormat="1">
      <c r="B808" s="231">
        <v>42598</v>
      </c>
      <c r="C808" s="262">
        <v>7</v>
      </c>
      <c r="D808" s="233" t="s">
        <v>2630</v>
      </c>
      <c r="E808" s="111"/>
    </row>
    <row r="809" spans="2:5" s="74" customFormat="1">
      <c r="B809" s="231">
        <v>42598</v>
      </c>
      <c r="C809" s="262">
        <v>7</v>
      </c>
      <c r="D809" s="233" t="s">
        <v>2630</v>
      </c>
      <c r="E809" s="111"/>
    </row>
    <row r="810" spans="2:5" s="74" customFormat="1">
      <c r="B810" s="231">
        <v>42598</v>
      </c>
      <c r="C810" s="262">
        <v>7</v>
      </c>
      <c r="D810" s="233" t="s">
        <v>2630</v>
      </c>
      <c r="E810" s="111"/>
    </row>
    <row r="811" spans="2:5" s="74" customFormat="1">
      <c r="B811" s="231">
        <v>42598</v>
      </c>
      <c r="C811" s="262">
        <v>7</v>
      </c>
      <c r="D811" s="233" t="s">
        <v>2630</v>
      </c>
      <c r="E811" s="111"/>
    </row>
    <row r="812" spans="2:5" s="74" customFormat="1">
      <c r="B812" s="231">
        <v>42598</v>
      </c>
      <c r="C812" s="262">
        <v>7</v>
      </c>
      <c r="D812" s="233" t="s">
        <v>2630</v>
      </c>
      <c r="E812" s="111"/>
    </row>
    <row r="813" spans="2:5" s="74" customFormat="1">
      <c r="B813" s="231">
        <v>42598</v>
      </c>
      <c r="C813" s="262">
        <v>7</v>
      </c>
      <c r="D813" s="233" t="s">
        <v>2630</v>
      </c>
      <c r="E813" s="111"/>
    </row>
    <row r="814" spans="2:5" s="74" customFormat="1">
      <c r="B814" s="231">
        <v>42598</v>
      </c>
      <c r="C814" s="262">
        <v>7.3</v>
      </c>
      <c r="D814" s="233" t="s">
        <v>2630</v>
      </c>
      <c r="E814" s="111"/>
    </row>
    <row r="815" spans="2:5" s="74" customFormat="1">
      <c r="B815" s="231">
        <v>42598</v>
      </c>
      <c r="C815" s="262">
        <v>10</v>
      </c>
      <c r="D815" s="233" t="s">
        <v>2630</v>
      </c>
      <c r="E815" s="111"/>
    </row>
    <row r="816" spans="2:5" s="74" customFormat="1">
      <c r="B816" s="231">
        <v>42598</v>
      </c>
      <c r="C816" s="262">
        <v>10</v>
      </c>
      <c r="D816" s="233" t="s">
        <v>2630</v>
      </c>
      <c r="E816" s="111"/>
    </row>
    <row r="817" spans="2:5" s="74" customFormat="1">
      <c r="B817" s="231">
        <v>42598</v>
      </c>
      <c r="C817" s="262">
        <v>10</v>
      </c>
      <c r="D817" s="233" t="s">
        <v>2630</v>
      </c>
      <c r="E817" s="111"/>
    </row>
    <row r="818" spans="2:5" s="74" customFormat="1">
      <c r="B818" s="231">
        <v>42598</v>
      </c>
      <c r="C818" s="262">
        <v>10</v>
      </c>
      <c r="D818" s="233" t="s">
        <v>2630</v>
      </c>
      <c r="E818" s="111"/>
    </row>
    <row r="819" spans="2:5" s="74" customFormat="1">
      <c r="B819" s="231">
        <v>42598</v>
      </c>
      <c r="C819" s="262">
        <v>10</v>
      </c>
      <c r="D819" s="233" t="s">
        <v>2630</v>
      </c>
      <c r="E819" s="111"/>
    </row>
    <row r="820" spans="2:5" s="74" customFormat="1">
      <c r="B820" s="231">
        <v>42598</v>
      </c>
      <c r="C820" s="262">
        <v>10</v>
      </c>
      <c r="D820" s="233" t="s">
        <v>2630</v>
      </c>
      <c r="E820" s="111"/>
    </row>
    <row r="821" spans="2:5" s="74" customFormat="1">
      <c r="B821" s="231">
        <v>42598</v>
      </c>
      <c r="C821" s="262">
        <v>10</v>
      </c>
      <c r="D821" s="233" t="s">
        <v>2630</v>
      </c>
      <c r="E821" s="111"/>
    </row>
    <row r="822" spans="2:5" s="74" customFormat="1">
      <c r="B822" s="231">
        <v>42598</v>
      </c>
      <c r="C822" s="262">
        <v>10</v>
      </c>
      <c r="D822" s="233" t="s">
        <v>2630</v>
      </c>
      <c r="E822" s="111"/>
    </row>
    <row r="823" spans="2:5" s="74" customFormat="1">
      <c r="B823" s="231">
        <v>42598</v>
      </c>
      <c r="C823" s="262">
        <v>10</v>
      </c>
      <c r="D823" s="233" t="s">
        <v>2630</v>
      </c>
      <c r="E823" s="111"/>
    </row>
    <row r="824" spans="2:5" s="74" customFormat="1">
      <c r="B824" s="231">
        <v>42598</v>
      </c>
      <c r="C824" s="262">
        <v>10</v>
      </c>
      <c r="D824" s="233" t="s">
        <v>2630</v>
      </c>
      <c r="E824" s="111"/>
    </row>
    <row r="825" spans="2:5" s="74" customFormat="1">
      <c r="B825" s="231">
        <v>42598</v>
      </c>
      <c r="C825" s="262">
        <v>10</v>
      </c>
      <c r="D825" s="233" t="s">
        <v>2630</v>
      </c>
      <c r="E825" s="111"/>
    </row>
    <row r="826" spans="2:5" s="74" customFormat="1">
      <c r="B826" s="231">
        <v>42598</v>
      </c>
      <c r="C826" s="262">
        <v>10</v>
      </c>
      <c r="D826" s="233" t="s">
        <v>2630</v>
      </c>
      <c r="E826" s="111"/>
    </row>
    <row r="827" spans="2:5" s="74" customFormat="1">
      <c r="B827" s="231">
        <v>42598</v>
      </c>
      <c r="C827" s="262">
        <v>14</v>
      </c>
      <c r="D827" s="233" t="s">
        <v>2630</v>
      </c>
      <c r="E827" s="111"/>
    </row>
    <row r="828" spans="2:5" s="74" customFormat="1">
      <c r="B828" s="231">
        <v>42598</v>
      </c>
      <c r="C828" s="262">
        <v>14</v>
      </c>
      <c r="D828" s="233" t="s">
        <v>2630</v>
      </c>
      <c r="E828" s="111"/>
    </row>
    <row r="829" spans="2:5" s="74" customFormat="1">
      <c r="B829" s="231">
        <v>42598</v>
      </c>
      <c r="C829" s="262">
        <v>15</v>
      </c>
      <c r="D829" s="233" t="s">
        <v>2630</v>
      </c>
      <c r="E829" s="111"/>
    </row>
    <row r="830" spans="2:5" s="74" customFormat="1">
      <c r="B830" s="231">
        <v>42598</v>
      </c>
      <c r="C830" s="262">
        <v>16.2</v>
      </c>
      <c r="D830" s="233" t="s">
        <v>2630</v>
      </c>
      <c r="E830" s="111"/>
    </row>
    <row r="831" spans="2:5" s="74" customFormat="1">
      <c r="B831" s="231">
        <v>42598</v>
      </c>
      <c r="C831" s="262">
        <v>20</v>
      </c>
      <c r="D831" s="233" t="s">
        <v>2630</v>
      </c>
      <c r="E831" s="111"/>
    </row>
    <row r="832" spans="2:5" s="74" customFormat="1">
      <c r="B832" s="231">
        <v>42598</v>
      </c>
      <c r="C832" s="262">
        <v>20</v>
      </c>
      <c r="D832" s="233" t="s">
        <v>2630</v>
      </c>
      <c r="E832" s="111"/>
    </row>
    <row r="833" spans="2:5" s="74" customFormat="1">
      <c r="B833" s="231">
        <v>42598</v>
      </c>
      <c r="C833" s="262">
        <v>20</v>
      </c>
      <c r="D833" s="233" t="s">
        <v>2630</v>
      </c>
      <c r="E833" s="111"/>
    </row>
    <row r="834" spans="2:5" s="74" customFormat="1">
      <c r="B834" s="231">
        <v>42598</v>
      </c>
      <c r="C834" s="262">
        <v>20</v>
      </c>
      <c r="D834" s="233" t="s">
        <v>2630</v>
      </c>
      <c r="E834" s="111"/>
    </row>
    <row r="835" spans="2:5" s="74" customFormat="1">
      <c r="B835" s="231">
        <v>42598</v>
      </c>
      <c r="C835" s="262">
        <v>20</v>
      </c>
      <c r="D835" s="233" t="s">
        <v>2630</v>
      </c>
      <c r="E835" s="111"/>
    </row>
    <row r="836" spans="2:5" s="74" customFormat="1">
      <c r="B836" s="231">
        <v>42598</v>
      </c>
      <c r="C836" s="262">
        <v>20</v>
      </c>
      <c r="D836" s="233" t="s">
        <v>2630</v>
      </c>
      <c r="E836" s="111"/>
    </row>
    <row r="837" spans="2:5" s="74" customFormat="1">
      <c r="B837" s="231">
        <v>42598</v>
      </c>
      <c r="C837" s="262">
        <v>20</v>
      </c>
      <c r="D837" s="233" t="s">
        <v>2630</v>
      </c>
      <c r="E837" s="111"/>
    </row>
    <row r="838" spans="2:5" s="74" customFormat="1">
      <c r="B838" s="231">
        <v>42598</v>
      </c>
      <c r="C838" s="262">
        <v>20</v>
      </c>
      <c r="D838" s="233" t="s">
        <v>2630</v>
      </c>
      <c r="E838" s="111"/>
    </row>
    <row r="839" spans="2:5" s="74" customFormat="1">
      <c r="B839" s="231">
        <v>42598</v>
      </c>
      <c r="C839" s="262">
        <v>20</v>
      </c>
      <c r="D839" s="233" t="s">
        <v>2630</v>
      </c>
      <c r="E839" s="111"/>
    </row>
    <row r="840" spans="2:5" s="74" customFormat="1">
      <c r="B840" s="231">
        <v>42598</v>
      </c>
      <c r="C840" s="262">
        <v>20</v>
      </c>
      <c r="D840" s="233" t="s">
        <v>2630</v>
      </c>
      <c r="E840" s="111"/>
    </row>
    <row r="841" spans="2:5" s="74" customFormat="1">
      <c r="B841" s="231">
        <v>42598</v>
      </c>
      <c r="C841" s="262">
        <v>22.5</v>
      </c>
      <c r="D841" s="233" t="s">
        <v>2630</v>
      </c>
      <c r="E841" s="111"/>
    </row>
    <row r="842" spans="2:5" s="74" customFormat="1">
      <c r="B842" s="231">
        <v>42598</v>
      </c>
      <c r="C842" s="262">
        <v>23.5</v>
      </c>
      <c r="D842" s="233" t="s">
        <v>2630</v>
      </c>
      <c r="E842" s="111"/>
    </row>
    <row r="843" spans="2:5" s="74" customFormat="1">
      <c r="B843" s="231">
        <v>42598</v>
      </c>
      <c r="C843" s="262">
        <v>23.5</v>
      </c>
      <c r="D843" s="233" t="s">
        <v>2630</v>
      </c>
      <c r="E843" s="111"/>
    </row>
    <row r="844" spans="2:5" s="74" customFormat="1">
      <c r="B844" s="231">
        <v>42598</v>
      </c>
      <c r="C844" s="262">
        <v>23.5</v>
      </c>
      <c r="D844" s="233" t="s">
        <v>2630</v>
      </c>
      <c r="E844" s="111"/>
    </row>
    <row r="845" spans="2:5" s="74" customFormat="1">
      <c r="B845" s="231">
        <v>42598</v>
      </c>
      <c r="C845" s="262">
        <v>24</v>
      </c>
      <c r="D845" s="233" t="s">
        <v>2630</v>
      </c>
      <c r="E845" s="111"/>
    </row>
    <row r="846" spans="2:5" s="74" customFormat="1">
      <c r="B846" s="231">
        <v>42598</v>
      </c>
      <c r="C846" s="262">
        <v>26</v>
      </c>
      <c r="D846" s="233" t="s">
        <v>2630</v>
      </c>
      <c r="E846" s="111"/>
    </row>
    <row r="847" spans="2:5">
      <c r="B847" s="231">
        <v>42598</v>
      </c>
      <c r="C847" s="262">
        <v>28.86</v>
      </c>
      <c r="D847" s="233" t="s">
        <v>2630</v>
      </c>
      <c r="E847" s="111"/>
    </row>
    <row r="848" spans="2:5">
      <c r="B848" s="231">
        <v>42598</v>
      </c>
      <c r="C848" s="262">
        <v>30</v>
      </c>
      <c r="D848" s="233" t="s">
        <v>2630</v>
      </c>
      <c r="E848" s="111"/>
    </row>
    <row r="849" spans="2:5">
      <c r="B849" s="231">
        <v>42598</v>
      </c>
      <c r="C849" s="262">
        <v>30</v>
      </c>
      <c r="D849" s="233" t="s">
        <v>2630</v>
      </c>
      <c r="E849" s="111"/>
    </row>
    <row r="850" spans="2:5">
      <c r="B850" s="231">
        <v>42598</v>
      </c>
      <c r="C850" s="262">
        <v>43.48</v>
      </c>
      <c r="D850" s="233" t="s">
        <v>2630</v>
      </c>
      <c r="E850" s="111"/>
    </row>
    <row r="851" spans="2:5">
      <c r="B851" s="231">
        <v>42598</v>
      </c>
      <c r="C851" s="262">
        <v>44</v>
      </c>
      <c r="D851" s="233" t="s">
        <v>2630</v>
      </c>
      <c r="E851" s="111"/>
    </row>
    <row r="852" spans="2:5">
      <c r="B852" s="231">
        <v>42598</v>
      </c>
      <c r="C852" s="262">
        <v>60</v>
      </c>
      <c r="D852" s="233" t="s">
        <v>2630</v>
      </c>
      <c r="E852" s="111"/>
    </row>
    <row r="853" spans="2:5">
      <c r="B853" s="231">
        <v>42598</v>
      </c>
      <c r="C853" s="262">
        <v>60</v>
      </c>
      <c r="D853" s="233" t="s">
        <v>2630</v>
      </c>
      <c r="E853" s="111"/>
    </row>
    <row r="854" spans="2:5">
      <c r="B854" s="231">
        <v>42598</v>
      </c>
      <c r="C854" s="262">
        <v>60</v>
      </c>
      <c r="D854" s="233" t="s">
        <v>2630</v>
      </c>
      <c r="E854" s="111"/>
    </row>
    <row r="855" spans="2:5">
      <c r="B855" s="231">
        <v>42598</v>
      </c>
      <c r="C855" s="262">
        <v>80</v>
      </c>
      <c r="D855" s="233" t="s">
        <v>2630</v>
      </c>
      <c r="E855" s="111"/>
    </row>
    <row r="856" spans="2:5">
      <c r="B856" s="231">
        <v>42598</v>
      </c>
      <c r="C856" s="262">
        <v>100</v>
      </c>
      <c r="D856" s="233" t="s">
        <v>2630</v>
      </c>
      <c r="E856" s="111"/>
    </row>
    <row r="857" spans="2:5">
      <c r="B857" s="231">
        <v>42598</v>
      </c>
      <c r="C857" s="262">
        <v>310</v>
      </c>
      <c r="D857" s="233" t="s">
        <v>2630</v>
      </c>
      <c r="E857" s="111"/>
    </row>
    <row r="858" spans="2:5">
      <c r="B858" s="231">
        <v>42598</v>
      </c>
      <c r="C858" s="262">
        <v>485</v>
      </c>
      <c r="D858" s="234" t="s">
        <v>2631</v>
      </c>
      <c r="E858" s="111"/>
    </row>
    <row r="859" spans="2:5">
      <c r="B859" s="231">
        <v>42598</v>
      </c>
      <c r="C859" s="262">
        <v>500</v>
      </c>
      <c r="D859" s="234" t="s">
        <v>2631</v>
      </c>
      <c r="E859" s="111"/>
    </row>
    <row r="860" spans="2:5">
      <c r="B860" s="231">
        <v>42598</v>
      </c>
      <c r="C860" s="262">
        <v>4801.5</v>
      </c>
      <c r="D860" s="234" t="s">
        <v>2631</v>
      </c>
      <c r="E860" s="111"/>
    </row>
    <row r="861" spans="2:5">
      <c r="B861" s="231">
        <v>42598</v>
      </c>
      <c r="C861" s="262">
        <v>4850</v>
      </c>
      <c r="D861" s="234" t="s">
        <v>2631</v>
      </c>
      <c r="E861" s="111"/>
    </row>
    <row r="862" spans="2:5">
      <c r="B862" s="231">
        <v>42599</v>
      </c>
      <c r="C862" s="262">
        <v>0.24</v>
      </c>
      <c r="D862" s="233" t="s">
        <v>2630</v>
      </c>
      <c r="E862" s="111"/>
    </row>
    <row r="863" spans="2:5">
      <c r="B863" s="231">
        <v>42599</v>
      </c>
      <c r="C863" s="262">
        <v>0.24</v>
      </c>
      <c r="D863" s="233" t="s">
        <v>2630</v>
      </c>
      <c r="E863" s="111"/>
    </row>
    <row r="864" spans="2:5">
      <c r="B864" s="231">
        <v>42599</v>
      </c>
      <c r="C864" s="262">
        <v>0.24</v>
      </c>
      <c r="D864" s="233" t="s">
        <v>2630</v>
      </c>
      <c r="E864" s="111"/>
    </row>
    <row r="865" spans="2:5">
      <c r="B865" s="231">
        <v>42599</v>
      </c>
      <c r="C865" s="262">
        <v>0.24</v>
      </c>
      <c r="D865" s="233" t="s">
        <v>2630</v>
      </c>
      <c r="E865" s="111"/>
    </row>
    <row r="866" spans="2:5">
      <c r="B866" s="231">
        <v>42599</v>
      </c>
      <c r="C866" s="262">
        <v>0.24</v>
      </c>
      <c r="D866" s="233" t="s">
        <v>2630</v>
      </c>
      <c r="E866" s="111"/>
    </row>
    <row r="867" spans="2:5">
      <c r="B867" s="231">
        <v>42599</v>
      </c>
      <c r="C867" s="262">
        <v>0.24</v>
      </c>
      <c r="D867" s="233" t="s">
        <v>2630</v>
      </c>
      <c r="E867" s="111"/>
    </row>
    <row r="868" spans="2:5">
      <c r="B868" s="231">
        <v>42599</v>
      </c>
      <c r="C868" s="262">
        <v>0.24</v>
      </c>
      <c r="D868" s="233" t="s">
        <v>2630</v>
      </c>
      <c r="E868" s="111"/>
    </row>
    <row r="869" spans="2:5">
      <c r="B869" s="231">
        <v>42599</v>
      </c>
      <c r="C869" s="262">
        <v>0.24</v>
      </c>
      <c r="D869" s="233" t="s">
        <v>2630</v>
      </c>
      <c r="E869" s="111"/>
    </row>
    <row r="870" spans="2:5">
      <c r="B870" s="231">
        <v>42599</v>
      </c>
      <c r="C870" s="262">
        <v>0.24</v>
      </c>
      <c r="D870" s="233" t="s">
        <v>2630</v>
      </c>
      <c r="E870" s="111"/>
    </row>
    <row r="871" spans="2:5">
      <c r="B871" s="231">
        <v>42599</v>
      </c>
      <c r="C871" s="262">
        <v>1</v>
      </c>
      <c r="D871" s="233" t="s">
        <v>2630</v>
      </c>
      <c r="E871" s="111"/>
    </row>
    <row r="872" spans="2:5">
      <c r="B872" s="231">
        <v>42599</v>
      </c>
      <c r="C872" s="262">
        <v>1.5</v>
      </c>
      <c r="D872" s="233" t="s">
        <v>2630</v>
      </c>
      <c r="E872" s="111"/>
    </row>
    <row r="873" spans="2:5">
      <c r="B873" s="231">
        <v>42599</v>
      </c>
      <c r="C873" s="262">
        <v>1.69</v>
      </c>
      <c r="D873" s="233" t="s">
        <v>2630</v>
      </c>
      <c r="E873" s="111"/>
    </row>
    <row r="874" spans="2:5">
      <c r="B874" s="231">
        <v>42599</v>
      </c>
      <c r="C874" s="262">
        <v>1.86</v>
      </c>
      <c r="D874" s="233" t="s">
        <v>2630</v>
      </c>
      <c r="E874" s="111"/>
    </row>
    <row r="875" spans="2:5">
      <c r="B875" s="231">
        <v>42599</v>
      </c>
      <c r="C875" s="262">
        <v>2.84</v>
      </c>
      <c r="D875" s="233" t="s">
        <v>2630</v>
      </c>
      <c r="E875" s="111"/>
    </row>
    <row r="876" spans="2:5">
      <c r="B876" s="231">
        <v>42599</v>
      </c>
      <c r="C876" s="262">
        <v>3.85</v>
      </c>
      <c r="D876" s="233" t="s">
        <v>2630</v>
      </c>
      <c r="E876" s="111"/>
    </row>
    <row r="877" spans="2:5">
      <c r="B877" s="231">
        <v>42599</v>
      </c>
      <c r="C877" s="262">
        <v>4.55</v>
      </c>
      <c r="D877" s="233" t="s">
        <v>2630</v>
      </c>
      <c r="E877" s="111"/>
    </row>
    <row r="878" spans="2:5">
      <c r="B878" s="231">
        <v>42599</v>
      </c>
      <c r="C878" s="262">
        <v>5.2</v>
      </c>
      <c r="D878" s="233" t="s">
        <v>2630</v>
      </c>
      <c r="E878" s="111"/>
    </row>
    <row r="879" spans="2:5">
      <c r="B879" s="231">
        <v>42599</v>
      </c>
      <c r="C879" s="262">
        <v>6.33</v>
      </c>
      <c r="D879" s="233" t="s">
        <v>2630</v>
      </c>
      <c r="E879" s="111"/>
    </row>
    <row r="880" spans="2:5">
      <c r="B880" s="231">
        <v>42599</v>
      </c>
      <c r="C880" s="262">
        <v>6.82</v>
      </c>
      <c r="D880" s="233" t="s">
        <v>2630</v>
      </c>
      <c r="E880" s="111"/>
    </row>
    <row r="881" spans="2:5">
      <c r="B881" s="231">
        <v>42599</v>
      </c>
      <c r="C881" s="262">
        <v>10</v>
      </c>
      <c r="D881" s="233" t="s">
        <v>2630</v>
      </c>
      <c r="E881" s="111"/>
    </row>
    <row r="882" spans="2:5" s="74" customFormat="1" ht="14.25" customHeight="1">
      <c r="B882" s="231">
        <v>42599</v>
      </c>
      <c r="C882" s="262">
        <v>10</v>
      </c>
      <c r="D882" s="233" t="s">
        <v>2630</v>
      </c>
      <c r="E882" s="111"/>
    </row>
    <row r="883" spans="2:5" s="74" customFormat="1">
      <c r="B883" s="231">
        <v>42599</v>
      </c>
      <c r="C883" s="262">
        <v>10</v>
      </c>
      <c r="D883" s="233" t="s">
        <v>2630</v>
      </c>
      <c r="E883" s="111"/>
    </row>
    <row r="884" spans="2:5" s="74" customFormat="1">
      <c r="B884" s="231">
        <v>42599</v>
      </c>
      <c r="C884" s="262">
        <v>10</v>
      </c>
      <c r="D884" s="233" t="s">
        <v>2630</v>
      </c>
      <c r="E884" s="111"/>
    </row>
    <row r="885" spans="2:5" s="74" customFormat="1">
      <c r="B885" s="231">
        <v>42599</v>
      </c>
      <c r="C885" s="262">
        <v>10.49</v>
      </c>
      <c r="D885" s="233" t="s">
        <v>2630</v>
      </c>
      <c r="E885" s="111"/>
    </row>
    <row r="886" spans="2:5" s="74" customFormat="1">
      <c r="B886" s="231">
        <v>42599</v>
      </c>
      <c r="C886" s="262">
        <v>14.76</v>
      </c>
      <c r="D886" s="233" t="s">
        <v>2630</v>
      </c>
      <c r="E886" s="111"/>
    </row>
    <row r="887" spans="2:5" s="74" customFormat="1">
      <c r="B887" s="231">
        <v>42599</v>
      </c>
      <c r="C887" s="262">
        <v>20</v>
      </c>
      <c r="D887" s="233" t="s">
        <v>2630</v>
      </c>
      <c r="E887" s="111"/>
    </row>
    <row r="888" spans="2:5" s="74" customFormat="1">
      <c r="B888" s="231">
        <v>42599</v>
      </c>
      <c r="C888" s="262">
        <v>20</v>
      </c>
      <c r="D888" s="233" t="s">
        <v>2630</v>
      </c>
      <c r="E888" s="111"/>
    </row>
    <row r="889" spans="2:5" s="74" customFormat="1">
      <c r="B889" s="231">
        <v>42599</v>
      </c>
      <c r="C889" s="262">
        <v>20</v>
      </c>
      <c r="D889" s="233" t="s">
        <v>2630</v>
      </c>
      <c r="E889" s="111"/>
    </row>
    <row r="890" spans="2:5" s="74" customFormat="1">
      <c r="B890" s="231">
        <v>42599</v>
      </c>
      <c r="C890" s="262">
        <v>23.15</v>
      </c>
      <c r="D890" s="233" t="s">
        <v>2630</v>
      </c>
      <c r="E890" s="111"/>
    </row>
    <row r="891" spans="2:5" s="74" customFormat="1">
      <c r="B891" s="231">
        <v>42599</v>
      </c>
      <c r="C891" s="262">
        <v>25</v>
      </c>
      <c r="D891" s="233" t="s">
        <v>2630</v>
      </c>
      <c r="E891" s="111"/>
    </row>
    <row r="892" spans="2:5" s="74" customFormat="1">
      <c r="B892" s="231">
        <v>42599</v>
      </c>
      <c r="C892" s="262">
        <v>37.28</v>
      </c>
      <c r="D892" s="233" t="s">
        <v>2630</v>
      </c>
      <c r="E892" s="111"/>
    </row>
    <row r="893" spans="2:5" s="74" customFormat="1">
      <c r="B893" s="231">
        <v>42599</v>
      </c>
      <c r="C893" s="262">
        <v>38</v>
      </c>
      <c r="D893" s="233" t="s">
        <v>2630</v>
      </c>
      <c r="E893" s="111"/>
    </row>
    <row r="894" spans="2:5" s="74" customFormat="1">
      <c r="B894" s="231">
        <v>42599</v>
      </c>
      <c r="C894" s="262">
        <v>54.72</v>
      </c>
      <c r="D894" s="233" t="s">
        <v>2630</v>
      </c>
      <c r="E894" s="111"/>
    </row>
    <row r="895" spans="2:5" s="74" customFormat="1">
      <c r="B895" s="231">
        <v>42599</v>
      </c>
      <c r="C895" s="262">
        <v>60</v>
      </c>
      <c r="D895" s="233" t="s">
        <v>2630</v>
      </c>
      <c r="E895" s="111"/>
    </row>
    <row r="896" spans="2:5" s="74" customFormat="1">
      <c r="B896" s="231">
        <v>42599</v>
      </c>
      <c r="C896" s="262">
        <v>60</v>
      </c>
      <c r="D896" s="233" t="s">
        <v>2630</v>
      </c>
      <c r="E896" s="111"/>
    </row>
    <row r="897" spans="2:5" s="74" customFormat="1">
      <c r="B897" s="231">
        <v>42599</v>
      </c>
      <c r="C897" s="262">
        <v>98.2</v>
      </c>
      <c r="D897" s="233" t="s">
        <v>2630</v>
      </c>
      <c r="E897" s="111"/>
    </row>
    <row r="898" spans="2:5" s="74" customFormat="1">
      <c r="B898" s="231">
        <v>42599</v>
      </c>
      <c r="C898" s="262">
        <v>100</v>
      </c>
      <c r="D898" s="233" t="s">
        <v>2630</v>
      </c>
      <c r="E898" s="111"/>
    </row>
    <row r="899" spans="2:5" s="74" customFormat="1">
      <c r="B899" s="231">
        <v>42599</v>
      </c>
      <c r="C899" s="262">
        <v>110.58</v>
      </c>
      <c r="D899" s="233" t="s">
        <v>2630</v>
      </c>
      <c r="E899" s="111"/>
    </row>
    <row r="900" spans="2:5" s="74" customFormat="1">
      <c r="B900" s="231">
        <v>42599</v>
      </c>
      <c r="C900" s="262">
        <v>303.3</v>
      </c>
      <c r="D900" s="234" t="s">
        <v>2631</v>
      </c>
      <c r="E900" s="111"/>
    </row>
    <row r="901" spans="2:5" s="74" customFormat="1">
      <c r="B901" s="231">
        <v>42599</v>
      </c>
      <c r="C901" s="262">
        <v>5820</v>
      </c>
      <c r="D901" s="234" t="s">
        <v>2631</v>
      </c>
      <c r="E901" s="111"/>
    </row>
    <row r="902" spans="2:5" s="74" customFormat="1">
      <c r="B902" s="231">
        <v>42599</v>
      </c>
      <c r="C902" s="262">
        <v>322525</v>
      </c>
      <c r="D902" s="234" t="s">
        <v>2631</v>
      </c>
      <c r="E902" s="111"/>
    </row>
    <row r="903" spans="2:5" s="74" customFormat="1">
      <c r="B903" s="231">
        <v>42600</v>
      </c>
      <c r="C903" s="262">
        <v>0.26</v>
      </c>
      <c r="D903" s="234" t="s">
        <v>2631</v>
      </c>
      <c r="E903" s="111"/>
    </row>
    <row r="904" spans="2:5" s="74" customFormat="1">
      <c r="B904" s="231">
        <v>42600</v>
      </c>
      <c r="C904" s="262">
        <v>0.66</v>
      </c>
      <c r="D904" s="233" t="s">
        <v>2630</v>
      </c>
      <c r="E904" s="111"/>
    </row>
    <row r="905" spans="2:5" s="74" customFormat="1">
      <c r="B905" s="231">
        <v>42600</v>
      </c>
      <c r="C905" s="262">
        <v>1</v>
      </c>
      <c r="D905" s="233" t="s">
        <v>2630</v>
      </c>
      <c r="E905" s="111"/>
    </row>
    <row r="906" spans="2:5" s="74" customFormat="1">
      <c r="B906" s="231">
        <v>42600</v>
      </c>
      <c r="C906" s="262">
        <v>1</v>
      </c>
      <c r="D906" s="233" t="s">
        <v>2630</v>
      </c>
      <c r="E906" s="111"/>
    </row>
    <row r="907" spans="2:5" s="74" customFormat="1">
      <c r="B907" s="231">
        <v>42600</v>
      </c>
      <c r="C907" s="262">
        <v>1</v>
      </c>
      <c r="D907" s="233" t="s">
        <v>2630</v>
      </c>
      <c r="E907" s="111"/>
    </row>
    <row r="908" spans="2:5" s="74" customFormat="1" ht="15.75" customHeight="1">
      <c r="B908" s="231">
        <v>42600</v>
      </c>
      <c r="C908" s="262">
        <v>1</v>
      </c>
      <c r="D908" s="233" t="s">
        <v>2630</v>
      </c>
      <c r="E908" s="111"/>
    </row>
    <row r="909" spans="2:5" s="74" customFormat="1">
      <c r="B909" s="231">
        <v>42600</v>
      </c>
      <c r="C909" s="262">
        <v>1</v>
      </c>
      <c r="D909" s="233" t="s">
        <v>2630</v>
      </c>
      <c r="E909" s="111"/>
    </row>
    <row r="910" spans="2:5" s="74" customFormat="1">
      <c r="B910" s="231">
        <v>42600</v>
      </c>
      <c r="C910" s="262">
        <v>1</v>
      </c>
      <c r="D910" s="233" t="s">
        <v>2630</v>
      </c>
      <c r="E910" s="111"/>
    </row>
    <row r="911" spans="2:5" s="74" customFormat="1">
      <c r="B911" s="231">
        <v>42600</v>
      </c>
      <c r="C911" s="262">
        <v>1</v>
      </c>
      <c r="D911" s="233" t="s">
        <v>2630</v>
      </c>
      <c r="E911" s="111"/>
    </row>
    <row r="912" spans="2:5" s="74" customFormat="1">
      <c r="B912" s="231">
        <v>42600</v>
      </c>
      <c r="C912" s="262">
        <v>1</v>
      </c>
      <c r="D912" s="233" t="s">
        <v>2630</v>
      </c>
      <c r="E912" s="111"/>
    </row>
    <row r="913" spans="2:5" s="74" customFormat="1">
      <c r="B913" s="231">
        <v>42600</v>
      </c>
      <c r="C913" s="262">
        <v>1</v>
      </c>
      <c r="D913" s="233" t="s">
        <v>2630</v>
      </c>
      <c r="E913" s="111"/>
    </row>
    <row r="914" spans="2:5" s="74" customFormat="1">
      <c r="B914" s="231">
        <v>42600</v>
      </c>
      <c r="C914" s="262">
        <v>1</v>
      </c>
      <c r="D914" s="233" t="s">
        <v>2630</v>
      </c>
      <c r="E914" s="111"/>
    </row>
    <row r="915" spans="2:5" s="74" customFormat="1">
      <c r="B915" s="231">
        <v>42600</v>
      </c>
      <c r="C915" s="262">
        <v>1</v>
      </c>
      <c r="D915" s="233" t="s">
        <v>2630</v>
      </c>
      <c r="E915" s="111"/>
    </row>
    <row r="916" spans="2:5" s="74" customFormat="1">
      <c r="B916" s="231">
        <v>42600</v>
      </c>
      <c r="C916" s="262">
        <v>1</v>
      </c>
      <c r="D916" s="233" t="s">
        <v>2630</v>
      </c>
      <c r="E916" s="111"/>
    </row>
    <row r="917" spans="2:5" s="74" customFormat="1">
      <c r="B917" s="231">
        <v>42600</v>
      </c>
      <c r="C917" s="262">
        <v>1</v>
      </c>
      <c r="D917" s="233" t="s">
        <v>2630</v>
      </c>
      <c r="E917" s="111"/>
    </row>
    <row r="918" spans="2:5" s="74" customFormat="1">
      <c r="B918" s="231">
        <v>42600</v>
      </c>
      <c r="C918" s="262">
        <v>1</v>
      </c>
      <c r="D918" s="233" t="s">
        <v>2630</v>
      </c>
      <c r="E918" s="111"/>
    </row>
    <row r="919" spans="2:5" s="74" customFormat="1">
      <c r="B919" s="231">
        <v>42600</v>
      </c>
      <c r="C919" s="262">
        <v>1</v>
      </c>
      <c r="D919" s="233" t="s">
        <v>2630</v>
      </c>
      <c r="E919" s="111"/>
    </row>
    <row r="920" spans="2:5" s="74" customFormat="1">
      <c r="B920" s="231">
        <v>42600</v>
      </c>
      <c r="C920" s="262">
        <v>1</v>
      </c>
      <c r="D920" s="233" t="s">
        <v>2630</v>
      </c>
      <c r="E920" s="111"/>
    </row>
    <row r="921" spans="2:5" s="74" customFormat="1">
      <c r="B921" s="231">
        <v>42600</v>
      </c>
      <c r="C921" s="262">
        <v>1</v>
      </c>
      <c r="D921" s="233" t="s">
        <v>2630</v>
      </c>
      <c r="E921" s="111"/>
    </row>
    <row r="922" spans="2:5" s="74" customFormat="1">
      <c r="B922" s="231">
        <v>42600</v>
      </c>
      <c r="C922" s="262">
        <v>1</v>
      </c>
      <c r="D922" s="233" t="s">
        <v>2630</v>
      </c>
      <c r="E922" s="111"/>
    </row>
    <row r="923" spans="2:5" s="74" customFormat="1">
      <c r="B923" s="231">
        <v>42600</v>
      </c>
      <c r="C923" s="262">
        <v>1</v>
      </c>
      <c r="D923" s="233" t="s">
        <v>2630</v>
      </c>
      <c r="E923" s="111"/>
    </row>
    <row r="924" spans="2:5" s="74" customFormat="1">
      <c r="B924" s="231">
        <v>42600</v>
      </c>
      <c r="C924" s="262">
        <v>1</v>
      </c>
      <c r="D924" s="233" t="s">
        <v>2630</v>
      </c>
      <c r="E924" s="111"/>
    </row>
    <row r="925" spans="2:5" s="74" customFormat="1">
      <c r="B925" s="231">
        <v>42600</v>
      </c>
      <c r="C925" s="262">
        <v>1.92</v>
      </c>
      <c r="D925" s="233" t="s">
        <v>2630</v>
      </c>
      <c r="E925" s="111"/>
    </row>
    <row r="926" spans="2:5" s="74" customFormat="1">
      <c r="B926" s="231">
        <v>42600</v>
      </c>
      <c r="C926" s="262">
        <v>2</v>
      </c>
      <c r="D926" s="233" t="s">
        <v>2630</v>
      </c>
      <c r="E926" s="111"/>
    </row>
    <row r="927" spans="2:5" s="74" customFormat="1">
      <c r="B927" s="231">
        <v>42600</v>
      </c>
      <c r="C927" s="262">
        <v>2.2200000000000002</v>
      </c>
      <c r="D927" s="233" t="s">
        <v>2630</v>
      </c>
      <c r="E927" s="111"/>
    </row>
    <row r="928" spans="2:5" s="74" customFormat="1">
      <c r="B928" s="231">
        <v>42600</v>
      </c>
      <c r="C928" s="262">
        <v>3.57</v>
      </c>
      <c r="D928" s="233" t="s">
        <v>2630</v>
      </c>
      <c r="E928" s="111"/>
    </row>
    <row r="929" spans="2:5" s="74" customFormat="1">
      <c r="B929" s="231">
        <v>42600</v>
      </c>
      <c r="C929" s="262">
        <v>4</v>
      </c>
      <c r="D929" s="233" t="s">
        <v>2630</v>
      </c>
      <c r="E929" s="111"/>
    </row>
    <row r="930" spans="2:5" s="74" customFormat="1">
      <c r="B930" s="231">
        <v>42600</v>
      </c>
      <c r="C930" s="262">
        <v>5</v>
      </c>
      <c r="D930" s="233" t="s">
        <v>2630</v>
      </c>
      <c r="E930" s="111"/>
    </row>
    <row r="931" spans="2:5" s="74" customFormat="1">
      <c r="B931" s="231">
        <v>42600</v>
      </c>
      <c r="C931" s="262">
        <v>5.2</v>
      </c>
      <c r="D931" s="233" t="s">
        <v>2630</v>
      </c>
      <c r="E931" s="111"/>
    </row>
    <row r="932" spans="2:5" s="74" customFormat="1">
      <c r="B932" s="231">
        <v>42600</v>
      </c>
      <c r="C932" s="262">
        <v>6</v>
      </c>
      <c r="D932" s="233" t="s">
        <v>2630</v>
      </c>
      <c r="E932" s="111"/>
    </row>
    <row r="933" spans="2:5" s="74" customFormat="1">
      <c r="B933" s="231">
        <v>42600</v>
      </c>
      <c r="C933" s="262">
        <v>7.01</v>
      </c>
      <c r="D933" s="233" t="s">
        <v>2630</v>
      </c>
      <c r="E933" s="111"/>
    </row>
    <row r="934" spans="2:5" s="74" customFormat="1">
      <c r="B934" s="231">
        <v>42600</v>
      </c>
      <c r="C934" s="262">
        <v>9.68</v>
      </c>
      <c r="D934" s="233" t="s">
        <v>2630</v>
      </c>
      <c r="E934" s="111"/>
    </row>
    <row r="935" spans="2:5" s="74" customFormat="1">
      <c r="B935" s="231">
        <v>42600</v>
      </c>
      <c r="C935" s="262">
        <v>10</v>
      </c>
      <c r="D935" s="233" t="s">
        <v>2630</v>
      </c>
      <c r="E935" s="111"/>
    </row>
    <row r="936" spans="2:5" s="74" customFormat="1">
      <c r="B936" s="231">
        <v>42600</v>
      </c>
      <c r="C936" s="262">
        <v>10</v>
      </c>
      <c r="D936" s="233" t="s">
        <v>2630</v>
      </c>
      <c r="E936" s="111"/>
    </row>
    <row r="937" spans="2:5" s="74" customFormat="1">
      <c r="B937" s="231">
        <v>42600</v>
      </c>
      <c r="C937" s="262">
        <v>10</v>
      </c>
      <c r="D937" s="233" t="s">
        <v>2630</v>
      </c>
      <c r="E937" s="111"/>
    </row>
    <row r="938" spans="2:5">
      <c r="B938" s="231">
        <v>42600</v>
      </c>
      <c r="C938" s="262">
        <v>11.77</v>
      </c>
      <c r="D938" s="233" t="s">
        <v>2630</v>
      </c>
      <c r="E938" s="111"/>
    </row>
    <row r="939" spans="2:5">
      <c r="B939" s="231">
        <v>42600</v>
      </c>
      <c r="C939" s="262">
        <v>12</v>
      </c>
      <c r="D939" s="233" t="s">
        <v>2630</v>
      </c>
      <c r="E939" s="111"/>
    </row>
    <row r="940" spans="2:5">
      <c r="B940" s="231">
        <v>42600</v>
      </c>
      <c r="C940" s="262">
        <v>12</v>
      </c>
      <c r="D940" s="233" t="s">
        <v>2630</v>
      </c>
      <c r="E940" s="111"/>
    </row>
    <row r="941" spans="2:5" s="74" customFormat="1">
      <c r="B941" s="231">
        <v>42600</v>
      </c>
      <c r="C941" s="262">
        <v>13.14</v>
      </c>
      <c r="D941" s="233" t="s">
        <v>2630</v>
      </c>
      <c r="E941" s="111"/>
    </row>
    <row r="942" spans="2:5" s="74" customFormat="1">
      <c r="B942" s="231">
        <v>42600</v>
      </c>
      <c r="C942" s="262">
        <v>14</v>
      </c>
      <c r="D942" s="233" t="s">
        <v>2630</v>
      </c>
      <c r="E942" s="111"/>
    </row>
    <row r="943" spans="2:5" s="74" customFormat="1">
      <c r="B943" s="231">
        <v>42600</v>
      </c>
      <c r="C943" s="262">
        <v>20</v>
      </c>
      <c r="D943" s="233" t="s">
        <v>2630</v>
      </c>
      <c r="E943" s="111"/>
    </row>
    <row r="944" spans="2:5" s="74" customFormat="1">
      <c r="B944" s="231">
        <v>42600</v>
      </c>
      <c r="C944" s="262">
        <v>20</v>
      </c>
      <c r="D944" s="233" t="s">
        <v>2630</v>
      </c>
      <c r="E944" s="111"/>
    </row>
    <row r="945" spans="2:5" s="74" customFormat="1">
      <c r="B945" s="231">
        <v>42600</v>
      </c>
      <c r="C945" s="262">
        <v>20</v>
      </c>
      <c r="D945" s="233" t="s">
        <v>2630</v>
      </c>
      <c r="E945" s="111"/>
    </row>
    <row r="946" spans="2:5" s="74" customFormat="1">
      <c r="B946" s="231">
        <v>42600</v>
      </c>
      <c r="C946" s="262">
        <v>22.57</v>
      </c>
      <c r="D946" s="233" t="s">
        <v>2630</v>
      </c>
      <c r="E946" s="111"/>
    </row>
    <row r="947" spans="2:5" s="74" customFormat="1">
      <c r="B947" s="231">
        <v>42600</v>
      </c>
      <c r="C947" s="262">
        <v>28.16</v>
      </c>
      <c r="D947" s="233" t="s">
        <v>2630</v>
      </c>
      <c r="E947" s="111"/>
    </row>
    <row r="948" spans="2:5" s="74" customFormat="1">
      <c r="B948" s="231">
        <v>42600</v>
      </c>
      <c r="C948" s="262">
        <v>28.29</v>
      </c>
      <c r="D948" s="233" t="s">
        <v>2630</v>
      </c>
      <c r="E948" s="111"/>
    </row>
    <row r="949" spans="2:5" s="74" customFormat="1">
      <c r="B949" s="231">
        <v>42600</v>
      </c>
      <c r="C949" s="262">
        <v>30</v>
      </c>
      <c r="D949" s="233" t="s">
        <v>2630</v>
      </c>
      <c r="E949" s="111"/>
    </row>
    <row r="950" spans="2:5" s="74" customFormat="1">
      <c r="B950" s="231">
        <v>42600</v>
      </c>
      <c r="C950" s="262">
        <v>30</v>
      </c>
      <c r="D950" s="233" t="s">
        <v>2630</v>
      </c>
      <c r="E950" s="111"/>
    </row>
    <row r="951" spans="2:5" s="74" customFormat="1">
      <c r="B951" s="231">
        <v>42600</v>
      </c>
      <c r="C951" s="262">
        <v>30</v>
      </c>
      <c r="D951" s="233" t="s">
        <v>2630</v>
      </c>
      <c r="E951" s="111"/>
    </row>
    <row r="952" spans="2:5" s="74" customFormat="1">
      <c r="B952" s="231">
        <v>42600</v>
      </c>
      <c r="C952" s="262">
        <v>31</v>
      </c>
      <c r="D952" s="233" t="s">
        <v>2630</v>
      </c>
      <c r="E952" s="111"/>
    </row>
    <row r="953" spans="2:5" s="74" customFormat="1">
      <c r="B953" s="231">
        <v>42600</v>
      </c>
      <c r="C953" s="262">
        <v>32</v>
      </c>
      <c r="D953" s="233" t="s">
        <v>2630</v>
      </c>
      <c r="E953" s="111"/>
    </row>
    <row r="954" spans="2:5" s="74" customFormat="1">
      <c r="B954" s="231">
        <v>42600</v>
      </c>
      <c r="C954" s="262">
        <v>35</v>
      </c>
      <c r="D954" s="233" t="s">
        <v>2630</v>
      </c>
      <c r="E954" s="111"/>
    </row>
    <row r="955" spans="2:5" s="74" customFormat="1">
      <c r="B955" s="231">
        <v>42600</v>
      </c>
      <c r="C955" s="262">
        <v>35</v>
      </c>
      <c r="D955" s="233" t="s">
        <v>2630</v>
      </c>
      <c r="E955" s="111"/>
    </row>
    <row r="956" spans="2:5" s="74" customFormat="1">
      <c r="B956" s="231">
        <v>42600</v>
      </c>
      <c r="C956" s="262">
        <v>45</v>
      </c>
      <c r="D956" s="233" t="s">
        <v>2630</v>
      </c>
      <c r="E956" s="111"/>
    </row>
    <row r="957" spans="2:5" s="74" customFormat="1">
      <c r="B957" s="231">
        <v>42600</v>
      </c>
      <c r="C957" s="262">
        <v>45</v>
      </c>
      <c r="D957" s="233" t="s">
        <v>2630</v>
      </c>
      <c r="E957" s="111"/>
    </row>
    <row r="958" spans="2:5" s="74" customFormat="1">
      <c r="B958" s="231">
        <v>42600</v>
      </c>
      <c r="C958" s="262">
        <v>60</v>
      </c>
      <c r="D958" s="233" t="s">
        <v>2630</v>
      </c>
      <c r="E958" s="111"/>
    </row>
    <row r="959" spans="2:5" s="74" customFormat="1">
      <c r="B959" s="231">
        <v>42600</v>
      </c>
      <c r="C959" s="262">
        <v>60</v>
      </c>
      <c r="D959" s="233" t="s">
        <v>2630</v>
      </c>
      <c r="E959" s="111"/>
    </row>
    <row r="960" spans="2:5" s="74" customFormat="1">
      <c r="B960" s="231">
        <v>42600</v>
      </c>
      <c r="C960" s="262">
        <v>70</v>
      </c>
      <c r="D960" s="233" t="s">
        <v>2630</v>
      </c>
      <c r="E960" s="111"/>
    </row>
    <row r="961" spans="2:5" s="74" customFormat="1">
      <c r="B961" s="231">
        <v>42600</v>
      </c>
      <c r="C961" s="262">
        <v>80</v>
      </c>
      <c r="D961" s="233" t="s">
        <v>2630</v>
      </c>
      <c r="E961" s="111"/>
    </row>
    <row r="962" spans="2:5" s="74" customFormat="1">
      <c r="B962" s="231">
        <v>42600</v>
      </c>
      <c r="C962" s="262">
        <v>90</v>
      </c>
      <c r="D962" s="233" t="s">
        <v>2630</v>
      </c>
      <c r="E962" s="111"/>
    </row>
    <row r="963" spans="2:5" s="74" customFormat="1">
      <c r="B963" s="231">
        <v>42600</v>
      </c>
      <c r="C963" s="262">
        <v>113.94</v>
      </c>
      <c r="D963" s="233" t="s">
        <v>2630</v>
      </c>
      <c r="E963" s="111"/>
    </row>
    <row r="964" spans="2:5">
      <c r="B964" s="231">
        <v>42600</v>
      </c>
      <c r="C964" s="262">
        <v>130.19999999999999</v>
      </c>
      <c r="D964" s="233" t="s">
        <v>2630</v>
      </c>
      <c r="E964" s="111"/>
    </row>
    <row r="965" spans="2:5">
      <c r="B965" s="231">
        <v>42600</v>
      </c>
      <c r="C965" s="262">
        <v>200</v>
      </c>
      <c r="D965" s="233" t="s">
        <v>2630</v>
      </c>
      <c r="E965" s="111"/>
    </row>
    <row r="966" spans="2:5">
      <c r="B966" s="231">
        <v>42600</v>
      </c>
      <c r="C966" s="262">
        <v>970</v>
      </c>
      <c r="D966" s="234" t="s">
        <v>2631</v>
      </c>
      <c r="E966" s="111"/>
    </row>
    <row r="967" spans="2:5">
      <c r="B967" s="231">
        <v>42600</v>
      </c>
      <c r="C967" s="262">
        <v>1455</v>
      </c>
      <c r="D967" s="234" t="s">
        <v>2631</v>
      </c>
      <c r="E967" s="111"/>
    </row>
    <row r="968" spans="2:5">
      <c r="B968" s="231">
        <v>42601</v>
      </c>
      <c r="C968" s="262">
        <v>0.1</v>
      </c>
      <c r="D968" s="233" t="s">
        <v>2630</v>
      </c>
      <c r="E968" s="111"/>
    </row>
    <row r="969" spans="2:5">
      <c r="B969" s="231">
        <v>42601</v>
      </c>
      <c r="C969" s="262">
        <v>0.8</v>
      </c>
      <c r="D969" s="233" t="s">
        <v>2630</v>
      </c>
      <c r="E969" s="111"/>
    </row>
    <row r="970" spans="2:5">
      <c r="B970" s="231">
        <v>42601</v>
      </c>
      <c r="C970" s="262">
        <v>0.84</v>
      </c>
      <c r="D970" s="233" t="s">
        <v>2630</v>
      </c>
      <c r="E970" s="111"/>
    </row>
    <row r="971" spans="2:5">
      <c r="B971" s="231">
        <v>42601</v>
      </c>
      <c r="C971" s="262">
        <v>0.85</v>
      </c>
      <c r="D971" s="233" t="s">
        <v>2630</v>
      </c>
      <c r="E971" s="111"/>
    </row>
    <row r="972" spans="2:5">
      <c r="B972" s="231">
        <v>42601</v>
      </c>
      <c r="C972" s="262">
        <v>0.9</v>
      </c>
      <c r="D972" s="233" t="s">
        <v>2630</v>
      </c>
      <c r="E972" s="111"/>
    </row>
    <row r="973" spans="2:5">
      <c r="B973" s="231">
        <v>42601</v>
      </c>
      <c r="C973" s="262">
        <v>0.96</v>
      </c>
      <c r="D973" s="233" t="s">
        <v>2630</v>
      </c>
      <c r="E973" s="111"/>
    </row>
    <row r="974" spans="2:5">
      <c r="B974" s="231">
        <v>42601</v>
      </c>
      <c r="C974" s="262">
        <v>0.96</v>
      </c>
      <c r="D974" s="233" t="s">
        <v>2630</v>
      </c>
      <c r="E974" s="111"/>
    </row>
    <row r="975" spans="2:5">
      <c r="B975" s="231">
        <v>42601</v>
      </c>
      <c r="C975" s="262">
        <v>0.96</v>
      </c>
      <c r="D975" s="233" t="s">
        <v>2630</v>
      </c>
      <c r="E975" s="111"/>
    </row>
    <row r="976" spans="2:5">
      <c r="B976" s="231">
        <v>42601</v>
      </c>
      <c r="C976" s="262">
        <v>0.96</v>
      </c>
      <c r="D976" s="233" t="s">
        <v>2630</v>
      </c>
      <c r="E976" s="111"/>
    </row>
    <row r="977" spans="2:5">
      <c r="B977" s="231">
        <v>42601</v>
      </c>
      <c r="C977" s="262">
        <v>0.96</v>
      </c>
      <c r="D977" s="233" t="s">
        <v>2630</v>
      </c>
      <c r="E977" s="111"/>
    </row>
    <row r="978" spans="2:5">
      <c r="B978" s="231">
        <v>42601</v>
      </c>
      <c r="C978" s="262">
        <v>0.96</v>
      </c>
      <c r="D978" s="233" t="s">
        <v>2630</v>
      </c>
      <c r="E978" s="111"/>
    </row>
    <row r="979" spans="2:5">
      <c r="B979" s="231">
        <v>42601</v>
      </c>
      <c r="C979" s="262">
        <v>1</v>
      </c>
      <c r="D979" s="233" t="s">
        <v>2630</v>
      </c>
      <c r="E979" s="111"/>
    </row>
    <row r="980" spans="2:5">
      <c r="B980" s="231">
        <v>42601</v>
      </c>
      <c r="C980" s="262">
        <v>1.03</v>
      </c>
      <c r="D980" s="233" t="s">
        <v>2630</v>
      </c>
      <c r="E980" s="111"/>
    </row>
    <row r="981" spans="2:5">
      <c r="B981" s="231">
        <v>42601</v>
      </c>
      <c r="C981" s="262">
        <v>1.62</v>
      </c>
      <c r="D981" s="233" t="s">
        <v>2630</v>
      </c>
      <c r="E981" s="111"/>
    </row>
    <row r="982" spans="2:5">
      <c r="B982" s="231">
        <v>42601</v>
      </c>
      <c r="C982" s="262">
        <v>1.62</v>
      </c>
      <c r="D982" s="233" t="s">
        <v>2630</v>
      </c>
      <c r="E982" s="111"/>
    </row>
    <row r="983" spans="2:5">
      <c r="B983" s="231">
        <v>42601</v>
      </c>
      <c r="C983" s="262">
        <v>1.81</v>
      </c>
      <c r="D983" s="233" t="s">
        <v>2630</v>
      </c>
      <c r="E983" s="111"/>
    </row>
    <row r="984" spans="2:5">
      <c r="B984" s="231">
        <v>42601</v>
      </c>
      <c r="C984" s="262">
        <v>2.69</v>
      </c>
      <c r="D984" s="233" t="s">
        <v>2630</v>
      </c>
      <c r="E984" s="111"/>
    </row>
    <row r="985" spans="2:5">
      <c r="B985" s="231">
        <v>42601</v>
      </c>
      <c r="C985" s="262">
        <v>3.2</v>
      </c>
      <c r="D985" s="233" t="s">
        <v>2630</v>
      </c>
      <c r="E985" s="111"/>
    </row>
    <row r="986" spans="2:5">
      <c r="B986" s="231">
        <v>42601</v>
      </c>
      <c r="C986" s="262">
        <v>3.24</v>
      </c>
      <c r="D986" s="233" t="s">
        <v>2630</v>
      </c>
      <c r="E986" s="111"/>
    </row>
    <row r="987" spans="2:5">
      <c r="B987" s="231">
        <v>42601</v>
      </c>
      <c r="C987" s="262">
        <v>3.9</v>
      </c>
      <c r="D987" s="233" t="s">
        <v>2630</v>
      </c>
      <c r="E987" s="111"/>
    </row>
    <row r="988" spans="2:5">
      <c r="B988" s="231">
        <v>42601</v>
      </c>
      <c r="C988" s="262">
        <v>4</v>
      </c>
      <c r="D988" s="233" t="s">
        <v>2630</v>
      </c>
      <c r="E988" s="111"/>
    </row>
    <row r="989" spans="2:5">
      <c r="B989" s="231">
        <v>42601</v>
      </c>
      <c r="C989" s="262">
        <v>5.2</v>
      </c>
      <c r="D989" s="233" t="s">
        <v>2630</v>
      </c>
      <c r="E989" s="111"/>
    </row>
    <row r="990" spans="2:5">
      <c r="B990" s="231">
        <v>42601</v>
      </c>
      <c r="C990" s="262">
        <v>5.71</v>
      </c>
      <c r="D990" s="233" t="s">
        <v>2630</v>
      </c>
      <c r="E990" s="111"/>
    </row>
    <row r="991" spans="2:5">
      <c r="B991" s="231">
        <v>42601</v>
      </c>
      <c r="C991" s="262">
        <v>7</v>
      </c>
      <c r="D991" s="233" t="s">
        <v>2630</v>
      </c>
      <c r="E991" s="111"/>
    </row>
    <row r="992" spans="2:5">
      <c r="B992" s="231">
        <v>42601</v>
      </c>
      <c r="C992" s="262">
        <v>8</v>
      </c>
      <c r="D992" s="233" t="s">
        <v>2630</v>
      </c>
      <c r="E992" s="111"/>
    </row>
    <row r="993" spans="2:5">
      <c r="B993" s="231">
        <v>42601</v>
      </c>
      <c r="C993" s="262">
        <v>8</v>
      </c>
      <c r="D993" s="233" t="s">
        <v>2630</v>
      </c>
      <c r="E993" s="111"/>
    </row>
    <row r="994" spans="2:5">
      <c r="B994" s="231">
        <v>42601</v>
      </c>
      <c r="C994" s="262">
        <v>8</v>
      </c>
      <c r="D994" s="233" t="s">
        <v>2630</v>
      </c>
      <c r="E994" s="111"/>
    </row>
    <row r="995" spans="2:5">
      <c r="B995" s="231">
        <v>42601</v>
      </c>
      <c r="C995" s="262">
        <v>8</v>
      </c>
      <c r="D995" s="233" t="s">
        <v>2630</v>
      </c>
      <c r="E995" s="111"/>
    </row>
    <row r="996" spans="2:5">
      <c r="B996" s="231">
        <v>42601</v>
      </c>
      <c r="C996" s="262">
        <v>8.7200000000000006</v>
      </c>
      <c r="D996" s="233" t="s">
        <v>2630</v>
      </c>
      <c r="E996" s="111"/>
    </row>
    <row r="997" spans="2:5">
      <c r="B997" s="231">
        <v>42601</v>
      </c>
      <c r="C997" s="262">
        <v>10</v>
      </c>
      <c r="D997" s="233" t="s">
        <v>2630</v>
      </c>
      <c r="E997" s="111"/>
    </row>
    <row r="998" spans="2:5">
      <c r="B998" s="231">
        <v>42601</v>
      </c>
      <c r="C998" s="262">
        <v>10</v>
      </c>
      <c r="D998" s="233" t="s">
        <v>2630</v>
      </c>
      <c r="E998" s="111"/>
    </row>
    <row r="999" spans="2:5">
      <c r="B999" s="231">
        <v>42601</v>
      </c>
      <c r="C999" s="262">
        <v>10</v>
      </c>
      <c r="D999" s="233" t="s">
        <v>2630</v>
      </c>
      <c r="E999" s="111"/>
    </row>
    <row r="1000" spans="2:5">
      <c r="B1000" s="231">
        <v>42601</v>
      </c>
      <c r="C1000" s="262">
        <v>10</v>
      </c>
      <c r="D1000" s="233" t="s">
        <v>2630</v>
      </c>
      <c r="E1000" s="111"/>
    </row>
    <row r="1001" spans="2:5">
      <c r="B1001" s="231">
        <v>42601</v>
      </c>
      <c r="C1001" s="262">
        <v>10</v>
      </c>
      <c r="D1001" s="233" t="s">
        <v>2630</v>
      </c>
      <c r="E1001" s="111"/>
    </row>
    <row r="1002" spans="2:5">
      <c r="B1002" s="231">
        <v>42601</v>
      </c>
      <c r="C1002" s="262">
        <v>10</v>
      </c>
      <c r="D1002" s="233" t="s">
        <v>2630</v>
      </c>
      <c r="E1002" s="111"/>
    </row>
    <row r="1003" spans="2:5">
      <c r="B1003" s="231">
        <v>42601</v>
      </c>
      <c r="C1003" s="262">
        <v>10.48</v>
      </c>
      <c r="D1003" s="233" t="s">
        <v>2630</v>
      </c>
      <c r="E1003" s="111"/>
    </row>
    <row r="1004" spans="2:5">
      <c r="B1004" s="231">
        <v>42601</v>
      </c>
      <c r="C1004" s="262">
        <v>10.48</v>
      </c>
      <c r="D1004" s="233" t="s">
        <v>2630</v>
      </c>
      <c r="E1004" s="111"/>
    </row>
    <row r="1005" spans="2:5">
      <c r="B1005" s="231">
        <v>42601</v>
      </c>
      <c r="C1005" s="262">
        <v>10.48</v>
      </c>
      <c r="D1005" s="233" t="s">
        <v>2630</v>
      </c>
      <c r="E1005" s="111"/>
    </row>
    <row r="1006" spans="2:5">
      <c r="B1006" s="231">
        <v>42601</v>
      </c>
      <c r="C1006" s="262">
        <v>10.48</v>
      </c>
      <c r="D1006" s="233" t="s">
        <v>2630</v>
      </c>
      <c r="E1006" s="111"/>
    </row>
    <row r="1007" spans="2:5">
      <c r="B1007" s="231">
        <v>42601</v>
      </c>
      <c r="C1007" s="262">
        <v>10.48</v>
      </c>
      <c r="D1007" s="233" t="s">
        <v>2630</v>
      </c>
      <c r="E1007" s="111"/>
    </row>
    <row r="1008" spans="2:5">
      <c r="B1008" s="231">
        <v>42601</v>
      </c>
      <c r="C1008" s="262">
        <v>13</v>
      </c>
      <c r="D1008" s="233" t="s">
        <v>2630</v>
      </c>
      <c r="E1008" s="111"/>
    </row>
    <row r="1009" spans="2:5">
      <c r="B1009" s="231">
        <v>42601</v>
      </c>
      <c r="C1009" s="262">
        <v>13</v>
      </c>
      <c r="D1009" s="233" t="s">
        <v>2630</v>
      </c>
      <c r="E1009" s="111"/>
    </row>
    <row r="1010" spans="2:5">
      <c r="B1010" s="231">
        <v>42601</v>
      </c>
      <c r="C1010" s="262">
        <v>15</v>
      </c>
      <c r="D1010" s="233" t="s">
        <v>2630</v>
      </c>
      <c r="E1010" s="111"/>
    </row>
    <row r="1011" spans="2:5">
      <c r="B1011" s="231">
        <v>42601</v>
      </c>
      <c r="C1011" s="262">
        <v>15</v>
      </c>
      <c r="D1011" s="233" t="s">
        <v>2630</v>
      </c>
      <c r="E1011" s="111"/>
    </row>
    <row r="1012" spans="2:5">
      <c r="B1012" s="231">
        <v>42601</v>
      </c>
      <c r="C1012" s="262">
        <v>17</v>
      </c>
      <c r="D1012" s="233" t="s">
        <v>2630</v>
      </c>
      <c r="E1012" s="111"/>
    </row>
    <row r="1013" spans="2:5">
      <c r="B1013" s="231">
        <v>42601</v>
      </c>
      <c r="C1013" s="262">
        <v>18.649999999999999</v>
      </c>
      <c r="D1013" s="233" t="s">
        <v>2630</v>
      </c>
      <c r="E1013" s="111"/>
    </row>
    <row r="1014" spans="2:5">
      <c r="B1014" s="231">
        <v>42601</v>
      </c>
      <c r="C1014" s="262">
        <v>19</v>
      </c>
      <c r="D1014" s="233" t="s">
        <v>2630</v>
      </c>
      <c r="E1014" s="111"/>
    </row>
    <row r="1015" spans="2:5">
      <c r="B1015" s="231">
        <v>42601</v>
      </c>
      <c r="C1015" s="262">
        <v>20</v>
      </c>
      <c r="D1015" s="233" t="s">
        <v>2630</v>
      </c>
      <c r="E1015" s="111"/>
    </row>
    <row r="1016" spans="2:5">
      <c r="B1016" s="231">
        <v>42601</v>
      </c>
      <c r="C1016" s="262">
        <v>20</v>
      </c>
      <c r="D1016" s="233" t="s">
        <v>2630</v>
      </c>
      <c r="E1016" s="111"/>
    </row>
    <row r="1017" spans="2:5">
      <c r="B1017" s="231">
        <v>42601</v>
      </c>
      <c r="C1017" s="262">
        <v>20</v>
      </c>
      <c r="D1017" s="233" t="s">
        <v>2630</v>
      </c>
      <c r="E1017" s="111"/>
    </row>
    <row r="1018" spans="2:5">
      <c r="B1018" s="231">
        <v>42601</v>
      </c>
      <c r="C1018" s="262">
        <v>20</v>
      </c>
      <c r="D1018" s="233" t="s">
        <v>2630</v>
      </c>
      <c r="E1018" s="111"/>
    </row>
    <row r="1019" spans="2:5">
      <c r="B1019" s="231">
        <v>42601</v>
      </c>
      <c r="C1019" s="262">
        <v>20</v>
      </c>
      <c r="D1019" s="233" t="s">
        <v>2630</v>
      </c>
      <c r="E1019" s="111"/>
    </row>
    <row r="1020" spans="2:5">
      <c r="B1020" s="231">
        <v>42601</v>
      </c>
      <c r="C1020" s="262">
        <v>20</v>
      </c>
      <c r="D1020" s="233" t="s">
        <v>2630</v>
      </c>
      <c r="E1020" s="111"/>
    </row>
    <row r="1021" spans="2:5">
      <c r="B1021" s="231">
        <v>42601</v>
      </c>
      <c r="C1021" s="262">
        <v>20</v>
      </c>
      <c r="D1021" s="233" t="s">
        <v>2630</v>
      </c>
      <c r="E1021" s="111"/>
    </row>
    <row r="1022" spans="2:5">
      <c r="B1022" s="231">
        <v>42601</v>
      </c>
      <c r="C1022" s="262">
        <v>20</v>
      </c>
      <c r="D1022" s="233" t="s">
        <v>2630</v>
      </c>
      <c r="E1022" s="111"/>
    </row>
    <row r="1023" spans="2:5">
      <c r="B1023" s="231">
        <v>42601</v>
      </c>
      <c r="C1023" s="262">
        <v>20</v>
      </c>
      <c r="D1023" s="233" t="s">
        <v>2630</v>
      </c>
      <c r="E1023" s="111"/>
    </row>
    <row r="1024" spans="2:5">
      <c r="B1024" s="231">
        <v>42601</v>
      </c>
      <c r="C1024" s="262">
        <v>23</v>
      </c>
      <c r="D1024" s="233" t="s">
        <v>2630</v>
      </c>
      <c r="E1024" s="111"/>
    </row>
    <row r="1025" spans="2:5">
      <c r="B1025" s="231">
        <v>42601</v>
      </c>
      <c r="C1025" s="262">
        <v>26.71</v>
      </c>
      <c r="D1025" s="233" t="s">
        <v>2630</v>
      </c>
      <c r="E1025" s="111"/>
    </row>
    <row r="1026" spans="2:5">
      <c r="B1026" s="231">
        <v>42601</v>
      </c>
      <c r="C1026" s="262">
        <v>27</v>
      </c>
      <c r="D1026" s="233" t="s">
        <v>2630</v>
      </c>
      <c r="E1026" s="111"/>
    </row>
    <row r="1027" spans="2:5">
      <c r="B1027" s="231">
        <v>42601</v>
      </c>
      <c r="C1027" s="262">
        <v>27.75</v>
      </c>
      <c r="D1027" s="233" t="s">
        <v>2630</v>
      </c>
      <c r="E1027" s="111"/>
    </row>
    <row r="1028" spans="2:5">
      <c r="B1028" s="231">
        <v>42601</v>
      </c>
      <c r="C1028" s="262">
        <v>29.92</v>
      </c>
      <c r="D1028" s="233" t="s">
        <v>2630</v>
      </c>
      <c r="E1028" s="111"/>
    </row>
    <row r="1029" spans="2:5">
      <c r="B1029" s="231">
        <v>42601</v>
      </c>
      <c r="C1029" s="262">
        <v>30</v>
      </c>
      <c r="D1029" s="233" t="s">
        <v>2630</v>
      </c>
      <c r="E1029" s="111"/>
    </row>
    <row r="1030" spans="2:5">
      <c r="B1030" s="231">
        <v>42601</v>
      </c>
      <c r="C1030" s="262">
        <v>30</v>
      </c>
      <c r="D1030" s="233" t="s">
        <v>2630</v>
      </c>
      <c r="E1030" s="111"/>
    </row>
    <row r="1031" spans="2:5">
      <c r="B1031" s="231">
        <v>42601</v>
      </c>
      <c r="C1031" s="262">
        <v>30</v>
      </c>
      <c r="D1031" s="233" t="s">
        <v>2630</v>
      </c>
      <c r="E1031" s="111"/>
    </row>
    <row r="1032" spans="2:5">
      <c r="B1032" s="231">
        <v>42601</v>
      </c>
      <c r="C1032" s="262">
        <v>30</v>
      </c>
      <c r="D1032" s="233" t="s">
        <v>2630</v>
      </c>
      <c r="E1032" s="111"/>
    </row>
    <row r="1033" spans="2:5">
      <c r="B1033" s="231">
        <v>42601</v>
      </c>
      <c r="C1033" s="262">
        <v>30</v>
      </c>
      <c r="D1033" s="233" t="s">
        <v>2630</v>
      </c>
      <c r="E1033" s="111"/>
    </row>
    <row r="1034" spans="2:5">
      <c r="B1034" s="231">
        <v>42601</v>
      </c>
      <c r="C1034" s="262">
        <v>30</v>
      </c>
      <c r="D1034" s="233" t="s">
        <v>2630</v>
      </c>
      <c r="E1034" s="111"/>
    </row>
    <row r="1035" spans="2:5">
      <c r="B1035" s="231">
        <v>42601</v>
      </c>
      <c r="C1035" s="262">
        <v>30</v>
      </c>
      <c r="D1035" s="233" t="s">
        <v>2630</v>
      </c>
      <c r="E1035" s="111"/>
    </row>
    <row r="1036" spans="2:5">
      <c r="B1036" s="231">
        <v>42601</v>
      </c>
      <c r="C1036" s="262">
        <v>31.26</v>
      </c>
      <c r="D1036" s="233" t="s">
        <v>2630</v>
      </c>
      <c r="E1036" s="111"/>
    </row>
    <row r="1037" spans="2:5">
      <c r="B1037" s="231">
        <v>42601</v>
      </c>
      <c r="C1037" s="262">
        <v>31.26</v>
      </c>
      <c r="D1037" s="233" t="s">
        <v>2630</v>
      </c>
      <c r="E1037" s="111"/>
    </row>
    <row r="1038" spans="2:5">
      <c r="B1038" s="231">
        <v>42601</v>
      </c>
      <c r="C1038" s="262">
        <v>31.26</v>
      </c>
      <c r="D1038" s="233" t="s">
        <v>2630</v>
      </c>
      <c r="E1038" s="111"/>
    </row>
    <row r="1039" spans="2:5">
      <c r="B1039" s="231">
        <v>42601</v>
      </c>
      <c r="C1039" s="262">
        <v>33.9</v>
      </c>
      <c r="D1039" s="233" t="s">
        <v>2630</v>
      </c>
      <c r="E1039" s="111"/>
    </row>
    <row r="1040" spans="2:5">
      <c r="B1040" s="231">
        <v>42601</v>
      </c>
      <c r="C1040" s="262">
        <v>40</v>
      </c>
      <c r="D1040" s="233" t="s">
        <v>2630</v>
      </c>
      <c r="E1040" s="111"/>
    </row>
    <row r="1041" spans="2:5">
      <c r="B1041" s="231">
        <v>42601</v>
      </c>
      <c r="C1041" s="262">
        <v>40</v>
      </c>
      <c r="D1041" s="233" t="s">
        <v>2630</v>
      </c>
      <c r="E1041" s="111"/>
    </row>
    <row r="1042" spans="2:5">
      <c r="B1042" s="231">
        <v>42601</v>
      </c>
      <c r="C1042" s="262">
        <v>40</v>
      </c>
      <c r="D1042" s="233" t="s">
        <v>2630</v>
      </c>
      <c r="E1042" s="111"/>
    </row>
    <row r="1043" spans="2:5">
      <c r="B1043" s="231">
        <v>42601</v>
      </c>
      <c r="C1043" s="262">
        <v>40</v>
      </c>
      <c r="D1043" s="233" t="s">
        <v>2630</v>
      </c>
      <c r="E1043" s="111"/>
    </row>
    <row r="1044" spans="2:5">
      <c r="B1044" s="231">
        <v>42601</v>
      </c>
      <c r="C1044" s="262">
        <v>40</v>
      </c>
      <c r="D1044" s="233" t="s">
        <v>2630</v>
      </c>
      <c r="E1044" s="111"/>
    </row>
    <row r="1045" spans="2:5">
      <c r="B1045" s="231">
        <v>42601</v>
      </c>
      <c r="C1045" s="262">
        <v>40</v>
      </c>
      <c r="D1045" s="233" t="s">
        <v>2630</v>
      </c>
      <c r="E1045" s="111"/>
    </row>
    <row r="1046" spans="2:5">
      <c r="B1046" s="231">
        <v>42601</v>
      </c>
      <c r="C1046" s="262">
        <v>42.34</v>
      </c>
      <c r="D1046" s="233" t="s">
        <v>2630</v>
      </c>
      <c r="E1046" s="111"/>
    </row>
    <row r="1047" spans="2:5">
      <c r="B1047" s="231">
        <v>42601</v>
      </c>
      <c r="C1047" s="262">
        <v>48</v>
      </c>
      <c r="D1047" s="233" t="s">
        <v>2630</v>
      </c>
      <c r="E1047" s="111"/>
    </row>
    <row r="1048" spans="2:5">
      <c r="B1048" s="231">
        <v>42601</v>
      </c>
      <c r="C1048" s="262">
        <v>48</v>
      </c>
      <c r="D1048" s="233" t="s">
        <v>2630</v>
      </c>
      <c r="E1048" s="111"/>
    </row>
    <row r="1049" spans="2:5">
      <c r="B1049" s="231">
        <v>42601</v>
      </c>
      <c r="C1049" s="262">
        <v>48</v>
      </c>
      <c r="D1049" s="233" t="s">
        <v>2630</v>
      </c>
      <c r="E1049" s="111"/>
    </row>
    <row r="1050" spans="2:5">
      <c r="B1050" s="231">
        <v>42601</v>
      </c>
      <c r="C1050" s="262">
        <v>48</v>
      </c>
      <c r="D1050" s="233" t="s">
        <v>2630</v>
      </c>
      <c r="E1050" s="111"/>
    </row>
    <row r="1051" spans="2:5">
      <c r="B1051" s="231">
        <v>42601</v>
      </c>
      <c r="C1051" s="262">
        <v>48</v>
      </c>
      <c r="D1051" s="233" t="s">
        <v>2630</v>
      </c>
      <c r="E1051" s="111"/>
    </row>
    <row r="1052" spans="2:5">
      <c r="B1052" s="231">
        <v>42601</v>
      </c>
      <c r="C1052" s="262">
        <v>48</v>
      </c>
      <c r="D1052" s="233" t="s">
        <v>2630</v>
      </c>
      <c r="E1052" s="111"/>
    </row>
    <row r="1053" spans="2:5">
      <c r="B1053" s="231">
        <v>42601</v>
      </c>
      <c r="C1053" s="262">
        <v>48</v>
      </c>
      <c r="D1053" s="233" t="s">
        <v>2630</v>
      </c>
      <c r="E1053" s="111"/>
    </row>
    <row r="1054" spans="2:5">
      <c r="B1054" s="231">
        <v>42601</v>
      </c>
      <c r="C1054" s="262">
        <v>48</v>
      </c>
      <c r="D1054" s="233" t="s">
        <v>2630</v>
      </c>
      <c r="E1054" s="111"/>
    </row>
    <row r="1055" spans="2:5">
      <c r="B1055" s="231">
        <v>42601</v>
      </c>
      <c r="C1055" s="262">
        <v>48</v>
      </c>
      <c r="D1055" s="233" t="s">
        <v>2630</v>
      </c>
      <c r="E1055" s="111"/>
    </row>
    <row r="1056" spans="2:5">
      <c r="B1056" s="231">
        <v>42601</v>
      </c>
      <c r="C1056" s="262">
        <v>48</v>
      </c>
      <c r="D1056" s="233" t="s">
        <v>2630</v>
      </c>
      <c r="E1056" s="111"/>
    </row>
    <row r="1057" spans="2:5">
      <c r="B1057" s="231">
        <v>42601</v>
      </c>
      <c r="C1057" s="262">
        <v>48</v>
      </c>
      <c r="D1057" s="233" t="s">
        <v>2630</v>
      </c>
      <c r="E1057" s="111"/>
    </row>
    <row r="1058" spans="2:5">
      <c r="B1058" s="231">
        <v>42601</v>
      </c>
      <c r="C1058" s="262">
        <v>48</v>
      </c>
      <c r="D1058" s="233" t="s">
        <v>2630</v>
      </c>
      <c r="E1058" s="111"/>
    </row>
    <row r="1059" spans="2:5">
      <c r="B1059" s="231">
        <v>42601</v>
      </c>
      <c r="C1059" s="262">
        <v>48</v>
      </c>
      <c r="D1059" s="233" t="s">
        <v>2630</v>
      </c>
      <c r="E1059" s="111"/>
    </row>
    <row r="1060" spans="2:5">
      <c r="B1060" s="231">
        <v>42601</v>
      </c>
      <c r="C1060" s="262">
        <v>48</v>
      </c>
      <c r="D1060" s="233" t="s">
        <v>2630</v>
      </c>
      <c r="E1060" s="111"/>
    </row>
    <row r="1061" spans="2:5">
      <c r="B1061" s="231">
        <v>42601</v>
      </c>
      <c r="C1061" s="262">
        <v>48</v>
      </c>
      <c r="D1061" s="233" t="s">
        <v>2630</v>
      </c>
      <c r="E1061" s="111"/>
    </row>
    <row r="1062" spans="2:5">
      <c r="B1062" s="231">
        <v>42601</v>
      </c>
      <c r="C1062" s="262">
        <v>48</v>
      </c>
      <c r="D1062" s="233" t="s">
        <v>2630</v>
      </c>
      <c r="E1062" s="111"/>
    </row>
    <row r="1063" spans="2:5">
      <c r="B1063" s="231">
        <v>42601</v>
      </c>
      <c r="C1063" s="262">
        <v>48</v>
      </c>
      <c r="D1063" s="233" t="s">
        <v>2630</v>
      </c>
      <c r="E1063" s="111"/>
    </row>
    <row r="1064" spans="2:5">
      <c r="B1064" s="231">
        <v>42601</v>
      </c>
      <c r="C1064" s="262">
        <v>48</v>
      </c>
      <c r="D1064" s="233" t="s">
        <v>2630</v>
      </c>
      <c r="E1064" s="111"/>
    </row>
    <row r="1065" spans="2:5">
      <c r="B1065" s="231">
        <v>42601</v>
      </c>
      <c r="C1065" s="262">
        <v>52</v>
      </c>
      <c r="D1065" s="233" t="s">
        <v>2630</v>
      </c>
      <c r="E1065" s="111"/>
    </row>
    <row r="1066" spans="2:5">
      <c r="B1066" s="231">
        <v>42601</v>
      </c>
      <c r="C1066" s="262">
        <v>67</v>
      </c>
      <c r="D1066" s="233" t="s">
        <v>2630</v>
      </c>
      <c r="E1066" s="111"/>
    </row>
    <row r="1067" spans="2:5">
      <c r="B1067" s="231">
        <v>42601</v>
      </c>
      <c r="C1067" s="262">
        <v>67</v>
      </c>
      <c r="D1067" s="233" t="s">
        <v>2630</v>
      </c>
      <c r="E1067" s="111"/>
    </row>
    <row r="1068" spans="2:5">
      <c r="B1068" s="231">
        <v>42601</v>
      </c>
      <c r="C1068" s="262">
        <v>67</v>
      </c>
      <c r="D1068" s="233" t="s">
        <v>2630</v>
      </c>
      <c r="E1068" s="111"/>
    </row>
    <row r="1069" spans="2:5">
      <c r="B1069" s="231">
        <v>42601</v>
      </c>
      <c r="C1069" s="262">
        <v>67</v>
      </c>
      <c r="D1069" s="233" t="s">
        <v>2630</v>
      </c>
      <c r="E1069" s="111"/>
    </row>
    <row r="1070" spans="2:5">
      <c r="B1070" s="231">
        <v>42601</v>
      </c>
      <c r="C1070" s="262">
        <v>70</v>
      </c>
      <c r="D1070" s="233" t="s">
        <v>2630</v>
      </c>
      <c r="E1070" s="111"/>
    </row>
    <row r="1071" spans="2:5">
      <c r="B1071" s="231">
        <v>42601</v>
      </c>
      <c r="C1071" s="262">
        <v>70</v>
      </c>
      <c r="D1071" s="233" t="s">
        <v>2630</v>
      </c>
      <c r="E1071" s="111"/>
    </row>
    <row r="1072" spans="2:5">
      <c r="B1072" s="231">
        <v>42601</v>
      </c>
      <c r="C1072" s="262">
        <v>80</v>
      </c>
      <c r="D1072" s="233" t="s">
        <v>2630</v>
      </c>
      <c r="E1072" s="111"/>
    </row>
    <row r="1073" spans="2:5">
      <c r="B1073" s="231">
        <v>42601</v>
      </c>
      <c r="C1073" s="262">
        <v>80</v>
      </c>
      <c r="D1073" s="233" t="s">
        <v>2630</v>
      </c>
      <c r="E1073" s="111"/>
    </row>
    <row r="1074" spans="2:5">
      <c r="B1074" s="231">
        <v>42601</v>
      </c>
      <c r="C1074" s="262">
        <v>98</v>
      </c>
      <c r="D1074" s="233" t="s">
        <v>2630</v>
      </c>
      <c r="E1074" s="111"/>
    </row>
    <row r="1075" spans="2:5">
      <c r="B1075" s="231">
        <v>42601</v>
      </c>
      <c r="C1075" s="262">
        <v>148</v>
      </c>
      <c r="D1075" s="233" t="s">
        <v>2630</v>
      </c>
      <c r="E1075" s="111"/>
    </row>
    <row r="1076" spans="2:5">
      <c r="B1076" s="231">
        <v>42601</v>
      </c>
      <c r="C1076" s="262">
        <v>148</v>
      </c>
      <c r="D1076" s="233" t="s">
        <v>2630</v>
      </c>
      <c r="E1076" s="111"/>
    </row>
    <row r="1077" spans="2:5">
      <c r="B1077" s="231">
        <v>42601</v>
      </c>
      <c r="C1077" s="262">
        <v>148</v>
      </c>
      <c r="D1077" s="233" t="s">
        <v>2630</v>
      </c>
      <c r="E1077" s="111"/>
    </row>
    <row r="1078" spans="2:5">
      <c r="B1078" s="231">
        <v>42601</v>
      </c>
      <c r="C1078" s="262">
        <v>170</v>
      </c>
      <c r="D1078" s="233" t="s">
        <v>2630</v>
      </c>
      <c r="E1078" s="111"/>
    </row>
    <row r="1079" spans="2:5">
      <c r="B1079" s="231">
        <v>42601</v>
      </c>
      <c r="C1079" s="262">
        <v>179.26</v>
      </c>
      <c r="D1079" s="233" t="s">
        <v>2630</v>
      </c>
      <c r="E1079" s="111"/>
    </row>
    <row r="1080" spans="2:5">
      <c r="B1080" s="231">
        <v>42601</v>
      </c>
      <c r="C1080" s="262">
        <v>248</v>
      </c>
      <c r="D1080" s="233" t="s">
        <v>2630</v>
      </c>
      <c r="E1080" s="111"/>
    </row>
    <row r="1081" spans="2:5">
      <c r="B1081" s="231">
        <v>42601</v>
      </c>
      <c r="C1081" s="262">
        <v>427</v>
      </c>
      <c r="D1081" s="233" t="s">
        <v>2630</v>
      </c>
      <c r="E1081" s="111"/>
    </row>
    <row r="1082" spans="2:5">
      <c r="B1082" s="231">
        <v>42601</v>
      </c>
      <c r="C1082" s="262">
        <v>676.81</v>
      </c>
      <c r="D1082" s="234" t="s">
        <v>2631</v>
      </c>
      <c r="E1082" s="111"/>
    </row>
    <row r="1083" spans="2:5">
      <c r="B1083" s="231">
        <v>42601</v>
      </c>
      <c r="C1083" s="262">
        <v>3395</v>
      </c>
      <c r="D1083" s="234" t="s">
        <v>2631</v>
      </c>
      <c r="E1083" s="111"/>
    </row>
    <row r="1084" spans="2:5">
      <c r="B1084" s="231">
        <v>42604</v>
      </c>
      <c r="C1084" s="262">
        <v>0.14000000000000001</v>
      </c>
      <c r="D1084" s="233" t="s">
        <v>2630</v>
      </c>
      <c r="E1084" s="111"/>
    </row>
    <row r="1085" spans="2:5">
      <c r="B1085" s="231">
        <v>42604</v>
      </c>
      <c r="C1085" s="262">
        <v>0.24</v>
      </c>
      <c r="D1085" s="233" t="s">
        <v>2630</v>
      </c>
      <c r="E1085" s="111"/>
    </row>
    <row r="1086" spans="2:5">
      <c r="B1086" s="231">
        <v>42604</v>
      </c>
      <c r="C1086" s="262">
        <v>0.28000000000000003</v>
      </c>
      <c r="D1086" s="233" t="s">
        <v>2630</v>
      </c>
      <c r="E1086" s="111"/>
    </row>
    <row r="1087" spans="2:5">
      <c r="B1087" s="231">
        <v>42604</v>
      </c>
      <c r="C1087" s="262">
        <v>0.36</v>
      </c>
      <c r="D1087" s="233" t="s">
        <v>2630</v>
      </c>
      <c r="E1087" s="111"/>
    </row>
    <row r="1088" spans="2:5">
      <c r="B1088" s="231">
        <v>42604</v>
      </c>
      <c r="C1088" s="262">
        <v>0.54</v>
      </c>
      <c r="D1088" s="233" t="s">
        <v>2630</v>
      </c>
      <c r="E1088" s="111"/>
    </row>
    <row r="1089" spans="2:5">
      <c r="B1089" s="231">
        <v>42604</v>
      </c>
      <c r="C1089" s="262">
        <v>0.54</v>
      </c>
      <c r="D1089" s="233" t="s">
        <v>2630</v>
      </c>
      <c r="E1089" s="111"/>
    </row>
    <row r="1090" spans="2:5">
      <c r="B1090" s="231">
        <v>42604</v>
      </c>
      <c r="C1090" s="262">
        <v>0.64</v>
      </c>
      <c r="D1090" s="233" t="s">
        <v>2630</v>
      </c>
      <c r="E1090" s="111"/>
    </row>
    <row r="1091" spans="2:5">
      <c r="B1091" s="231">
        <v>42604</v>
      </c>
      <c r="C1091" s="262">
        <v>0.83</v>
      </c>
      <c r="D1091" s="233" t="s">
        <v>2630</v>
      </c>
      <c r="E1091" s="111"/>
    </row>
    <row r="1092" spans="2:5">
      <c r="B1092" s="231">
        <v>42604</v>
      </c>
      <c r="C1092" s="262">
        <v>1.02</v>
      </c>
      <c r="D1092" s="233" t="s">
        <v>2630</v>
      </c>
      <c r="E1092" s="111"/>
    </row>
    <row r="1093" spans="2:5">
      <c r="B1093" s="231">
        <v>42604</v>
      </c>
      <c r="C1093" s="262">
        <v>1.6</v>
      </c>
      <c r="D1093" s="233" t="s">
        <v>2630</v>
      </c>
      <c r="E1093" s="111"/>
    </row>
    <row r="1094" spans="2:5">
      <c r="B1094" s="231">
        <v>42604</v>
      </c>
      <c r="C1094" s="262">
        <v>2</v>
      </c>
      <c r="D1094" s="233" t="s">
        <v>2630</v>
      </c>
      <c r="E1094" s="111"/>
    </row>
    <row r="1095" spans="2:5">
      <c r="B1095" s="231">
        <v>42604</v>
      </c>
      <c r="C1095" s="262">
        <v>2</v>
      </c>
      <c r="D1095" s="233" t="s">
        <v>2630</v>
      </c>
      <c r="E1095" s="111"/>
    </row>
    <row r="1096" spans="2:5">
      <c r="B1096" s="231">
        <v>42604</v>
      </c>
      <c r="C1096" s="262">
        <v>2</v>
      </c>
      <c r="D1096" s="233" t="s">
        <v>2630</v>
      </c>
      <c r="E1096" s="111"/>
    </row>
    <row r="1097" spans="2:5">
      <c r="B1097" s="231">
        <v>42604</v>
      </c>
      <c r="C1097" s="262">
        <v>2</v>
      </c>
      <c r="D1097" s="233" t="s">
        <v>2630</v>
      </c>
      <c r="E1097" s="111"/>
    </row>
    <row r="1098" spans="2:5">
      <c r="B1098" s="231">
        <v>42604</v>
      </c>
      <c r="C1098" s="262">
        <v>2</v>
      </c>
      <c r="D1098" s="233" t="s">
        <v>2630</v>
      </c>
      <c r="E1098" s="111"/>
    </row>
    <row r="1099" spans="2:5">
      <c r="B1099" s="231">
        <v>42604</v>
      </c>
      <c r="C1099" s="262">
        <v>2</v>
      </c>
      <c r="D1099" s="233" t="s">
        <v>2630</v>
      </c>
      <c r="E1099" s="111"/>
    </row>
    <row r="1100" spans="2:5">
      <c r="B1100" s="231">
        <v>42604</v>
      </c>
      <c r="C1100" s="262">
        <v>2</v>
      </c>
      <c r="D1100" s="233" t="s">
        <v>2630</v>
      </c>
      <c r="E1100" s="111"/>
    </row>
    <row r="1101" spans="2:5">
      <c r="B1101" s="231">
        <v>42604</v>
      </c>
      <c r="C1101" s="262">
        <v>2</v>
      </c>
      <c r="D1101" s="233" t="s">
        <v>2630</v>
      </c>
      <c r="E1101" s="111"/>
    </row>
    <row r="1102" spans="2:5">
      <c r="B1102" s="231">
        <v>42604</v>
      </c>
      <c r="C1102" s="262">
        <v>2</v>
      </c>
      <c r="D1102" s="233" t="s">
        <v>2630</v>
      </c>
      <c r="E1102" s="111"/>
    </row>
    <row r="1103" spans="2:5">
      <c r="B1103" s="231">
        <v>42604</v>
      </c>
      <c r="C1103" s="262">
        <v>3</v>
      </c>
      <c r="D1103" s="233" t="s">
        <v>2630</v>
      </c>
      <c r="E1103" s="111"/>
    </row>
    <row r="1104" spans="2:5">
      <c r="B1104" s="231">
        <v>42604</v>
      </c>
      <c r="C1104" s="262">
        <v>4</v>
      </c>
      <c r="D1104" s="233" t="s">
        <v>2630</v>
      </c>
      <c r="E1104" s="111"/>
    </row>
    <row r="1105" spans="2:5">
      <c r="B1105" s="231">
        <v>42604</v>
      </c>
      <c r="C1105" s="262">
        <v>4</v>
      </c>
      <c r="D1105" s="233" t="s">
        <v>2630</v>
      </c>
      <c r="E1105" s="111"/>
    </row>
    <row r="1106" spans="2:5">
      <c r="B1106" s="231">
        <v>42604</v>
      </c>
      <c r="C1106" s="262">
        <v>4</v>
      </c>
      <c r="D1106" s="233" t="s">
        <v>2630</v>
      </c>
      <c r="E1106" s="111"/>
    </row>
    <row r="1107" spans="2:5">
      <c r="B1107" s="231">
        <v>42604</v>
      </c>
      <c r="C1107" s="262">
        <v>4.41</v>
      </c>
      <c r="D1107" s="233" t="s">
        <v>2630</v>
      </c>
      <c r="E1107" s="111"/>
    </row>
    <row r="1108" spans="2:5">
      <c r="B1108" s="231">
        <v>42604</v>
      </c>
      <c r="C1108" s="262">
        <v>5</v>
      </c>
      <c r="D1108" s="233" t="s">
        <v>2630</v>
      </c>
      <c r="E1108" s="111"/>
    </row>
    <row r="1109" spans="2:5">
      <c r="B1109" s="231">
        <v>42604</v>
      </c>
      <c r="C1109" s="262">
        <v>5</v>
      </c>
      <c r="D1109" s="233" t="s">
        <v>2630</v>
      </c>
      <c r="E1109" s="111"/>
    </row>
    <row r="1110" spans="2:5">
      <c r="B1110" s="231">
        <v>42604</v>
      </c>
      <c r="C1110" s="262">
        <v>5</v>
      </c>
      <c r="D1110" s="233" t="s">
        <v>2630</v>
      </c>
      <c r="E1110" s="111"/>
    </row>
    <row r="1111" spans="2:5">
      <c r="B1111" s="231">
        <v>42604</v>
      </c>
      <c r="C1111" s="262">
        <v>5</v>
      </c>
      <c r="D1111" s="233" t="s">
        <v>2630</v>
      </c>
      <c r="E1111" s="111"/>
    </row>
    <row r="1112" spans="2:5">
      <c r="B1112" s="231">
        <v>42604</v>
      </c>
      <c r="C1112" s="262">
        <v>5.9</v>
      </c>
      <c r="D1112" s="233" t="s">
        <v>2630</v>
      </c>
      <c r="E1112" s="111"/>
    </row>
    <row r="1113" spans="2:5">
      <c r="B1113" s="231">
        <v>42604</v>
      </c>
      <c r="C1113" s="262">
        <v>10</v>
      </c>
      <c r="D1113" s="233" t="s">
        <v>2630</v>
      </c>
      <c r="E1113" s="111"/>
    </row>
    <row r="1114" spans="2:5">
      <c r="B1114" s="231">
        <v>42604</v>
      </c>
      <c r="C1114" s="262">
        <v>10</v>
      </c>
      <c r="D1114" s="233" t="s">
        <v>2630</v>
      </c>
      <c r="E1114" s="111"/>
    </row>
    <row r="1115" spans="2:5">
      <c r="B1115" s="231">
        <v>42604</v>
      </c>
      <c r="C1115" s="262">
        <v>10</v>
      </c>
      <c r="D1115" s="233" t="s">
        <v>2630</v>
      </c>
      <c r="E1115" s="111"/>
    </row>
    <row r="1116" spans="2:5">
      <c r="B1116" s="231">
        <v>42604</v>
      </c>
      <c r="C1116" s="262">
        <v>10</v>
      </c>
      <c r="D1116" s="233" t="s">
        <v>2630</v>
      </c>
      <c r="E1116" s="111"/>
    </row>
    <row r="1117" spans="2:5">
      <c r="B1117" s="231">
        <v>42604</v>
      </c>
      <c r="C1117" s="262">
        <v>10</v>
      </c>
      <c r="D1117" s="233" t="s">
        <v>2630</v>
      </c>
      <c r="E1117" s="111"/>
    </row>
    <row r="1118" spans="2:5">
      <c r="B1118" s="231">
        <v>42604</v>
      </c>
      <c r="C1118" s="262">
        <v>10</v>
      </c>
      <c r="D1118" s="233" t="s">
        <v>2630</v>
      </c>
      <c r="E1118" s="111"/>
    </row>
    <row r="1119" spans="2:5">
      <c r="B1119" s="231">
        <v>42604</v>
      </c>
      <c r="C1119" s="262">
        <v>10</v>
      </c>
      <c r="D1119" s="233" t="s">
        <v>2630</v>
      </c>
      <c r="E1119" s="111"/>
    </row>
    <row r="1120" spans="2:5">
      <c r="B1120" s="231">
        <v>42604</v>
      </c>
      <c r="C1120" s="262">
        <v>10</v>
      </c>
      <c r="D1120" s="233" t="s">
        <v>2630</v>
      </c>
      <c r="E1120" s="111"/>
    </row>
    <row r="1121" spans="2:5">
      <c r="B1121" s="231">
        <v>42604</v>
      </c>
      <c r="C1121" s="262">
        <v>10</v>
      </c>
      <c r="D1121" s="233" t="s">
        <v>2630</v>
      </c>
      <c r="E1121" s="111"/>
    </row>
    <row r="1122" spans="2:5">
      <c r="B1122" s="231">
        <v>42604</v>
      </c>
      <c r="C1122" s="262">
        <v>10</v>
      </c>
      <c r="D1122" s="233" t="s">
        <v>2630</v>
      </c>
      <c r="E1122" s="111"/>
    </row>
    <row r="1123" spans="2:5">
      <c r="B1123" s="231">
        <v>42604</v>
      </c>
      <c r="C1123" s="262">
        <v>10</v>
      </c>
      <c r="D1123" s="233" t="s">
        <v>2630</v>
      </c>
      <c r="E1123" s="111"/>
    </row>
    <row r="1124" spans="2:5">
      <c r="B1124" s="231">
        <v>42604</v>
      </c>
      <c r="C1124" s="262">
        <v>10</v>
      </c>
      <c r="D1124" s="233" t="s">
        <v>2630</v>
      </c>
      <c r="E1124" s="111"/>
    </row>
    <row r="1125" spans="2:5">
      <c r="B1125" s="231">
        <v>42604</v>
      </c>
      <c r="C1125" s="262">
        <v>10</v>
      </c>
      <c r="D1125" s="233" t="s">
        <v>2630</v>
      </c>
      <c r="E1125" s="111"/>
    </row>
    <row r="1126" spans="2:5">
      <c r="B1126" s="231">
        <v>42604</v>
      </c>
      <c r="C1126" s="262">
        <v>10</v>
      </c>
      <c r="D1126" s="233" t="s">
        <v>2630</v>
      </c>
      <c r="E1126" s="111"/>
    </row>
    <row r="1127" spans="2:5">
      <c r="B1127" s="231">
        <v>42604</v>
      </c>
      <c r="C1127" s="262">
        <v>10</v>
      </c>
      <c r="D1127" s="233" t="s">
        <v>2630</v>
      </c>
      <c r="E1127" s="111"/>
    </row>
    <row r="1128" spans="2:5">
      <c r="B1128" s="231">
        <v>42604</v>
      </c>
      <c r="C1128" s="262">
        <v>10</v>
      </c>
      <c r="D1128" s="233" t="s">
        <v>2630</v>
      </c>
      <c r="E1128" s="111"/>
    </row>
    <row r="1129" spans="2:5">
      <c r="B1129" s="231">
        <v>42604</v>
      </c>
      <c r="C1129" s="262">
        <v>10</v>
      </c>
      <c r="D1129" s="233" t="s">
        <v>2630</v>
      </c>
      <c r="E1129" s="111"/>
    </row>
    <row r="1130" spans="2:5">
      <c r="B1130" s="231">
        <v>42604</v>
      </c>
      <c r="C1130" s="262">
        <v>10</v>
      </c>
      <c r="D1130" s="233" t="s">
        <v>2630</v>
      </c>
      <c r="E1130" s="111"/>
    </row>
    <row r="1131" spans="2:5">
      <c r="B1131" s="231">
        <v>42604</v>
      </c>
      <c r="C1131" s="262">
        <v>10</v>
      </c>
      <c r="D1131" s="233" t="s">
        <v>2630</v>
      </c>
      <c r="E1131" s="111"/>
    </row>
    <row r="1132" spans="2:5">
      <c r="B1132" s="231">
        <v>42604</v>
      </c>
      <c r="C1132" s="262">
        <v>10</v>
      </c>
      <c r="D1132" s="233" t="s">
        <v>2630</v>
      </c>
      <c r="E1132" s="111"/>
    </row>
    <row r="1133" spans="2:5">
      <c r="B1133" s="231">
        <v>42604</v>
      </c>
      <c r="C1133" s="262">
        <v>10</v>
      </c>
      <c r="D1133" s="233" t="s">
        <v>2630</v>
      </c>
      <c r="E1133" s="111"/>
    </row>
    <row r="1134" spans="2:5">
      <c r="B1134" s="231">
        <v>42604</v>
      </c>
      <c r="C1134" s="262">
        <v>10</v>
      </c>
      <c r="D1134" s="233" t="s">
        <v>2630</v>
      </c>
      <c r="E1134" s="111"/>
    </row>
    <row r="1135" spans="2:5">
      <c r="B1135" s="231">
        <v>42604</v>
      </c>
      <c r="C1135" s="262">
        <v>10</v>
      </c>
      <c r="D1135" s="233" t="s">
        <v>2630</v>
      </c>
      <c r="E1135" s="111"/>
    </row>
    <row r="1136" spans="2:5">
      <c r="B1136" s="231">
        <v>42604</v>
      </c>
      <c r="C1136" s="262">
        <v>10</v>
      </c>
      <c r="D1136" s="233" t="s">
        <v>2630</v>
      </c>
      <c r="E1136" s="111"/>
    </row>
    <row r="1137" spans="2:5">
      <c r="B1137" s="231">
        <v>42604</v>
      </c>
      <c r="C1137" s="262">
        <v>10</v>
      </c>
      <c r="D1137" s="233" t="s">
        <v>2630</v>
      </c>
      <c r="E1137" s="111"/>
    </row>
    <row r="1138" spans="2:5">
      <c r="B1138" s="231">
        <v>42604</v>
      </c>
      <c r="C1138" s="262">
        <v>10</v>
      </c>
      <c r="D1138" s="233" t="s">
        <v>2630</v>
      </c>
      <c r="E1138" s="111"/>
    </row>
    <row r="1139" spans="2:5">
      <c r="B1139" s="231">
        <v>42604</v>
      </c>
      <c r="C1139" s="262">
        <v>10</v>
      </c>
      <c r="D1139" s="233" t="s">
        <v>2630</v>
      </c>
      <c r="E1139" s="111"/>
    </row>
    <row r="1140" spans="2:5">
      <c r="B1140" s="231">
        <v>42604</v>
      </c>
      <c r="C1140" s="262">
        <v>10</v>
      </c>
      <c r="D1140" s="233" t="s">
        <v>2630</v>
      </c>
      <c r="E1140" s="111"/>
    </row>
    <row r="1141" spans="2:5">
      <c r="B1141" s="231">
        <v>42604</v>
      </c>
      <c r="C1141" s="262">
        <v>10</v>
      </c>
      <c r="D1141" s="233" t="s">
        <v>2630</v>
      </c>
      <c r="E1141" s="111"/>
    </row>
    <row r="1142" spans="2:5">
      <c r="B1142" s="231">
        <v>42604</v>
      </c>
      <c r="C1142" s="262">
        <v>10</v>
      </c>
      <c r="D1142" s="233" t="s">
        <v>2630</v>
      </c>
      <c r="E1142" s="111"/>
    </row>
    <row r="1143" spans="2:5">
      <c r="B1143" s="231">
        <v>42604</v>
      </c>
      <c r="C1143" s="262">
        <v>10</v>
      </c>
      <c r="D1143" s="233" t="s">
        <v>2630</v>
      </c>
      <c r="E1143" s="111"/>
    </row>
    <row r="1144" spans="2:5">
      <c r="B1144" s="231">
        <v>42604</v>
      </c>
      <c r="C1144" s="262">
        <v>10</v>
      </c>
      <c r="D1144" s="233" t="s">
        <v>2630</v>
      </c>
      <c r="E1144" s="111"/>
    </row>
    <row r="1145" spans="2:5">
      <c r="B1145" s="231">
        <v>42604</v>
      </c>
      <c r="C1145" s="262">
        <v>10</v>
      </c>
      <c r="D1145" s="233" t="s">
        <v>2630</v>
      </c>
      <c r="E1145" s="111"/>
    </row>
    <row r="1146" spans="2:5">
      <c r="B1146" s="231">
        <v>42604</v>
      </c>
      <c r="C1146" s="262">
        <v>10</v>
      </c>
      <c r="D1146" s="233" t="s">
        <v>2630</v>
      </c>
      <c r="E1146" s="111"/>
    </row>
    <row r="1147" spans="2:5">
      <c r="B1147" s="231">
        <v>42604</v>
      </c>
      <c r="C1147" s="262">
        <v>10</v>
      </c>
      <c r="D1147" s="233" t="s">
        <v>2630</v>
      </c>
      <c r="E1147" s="111"/>
    </row>
    <row r="1148" spans="2:5">
      <c r="B1148" s="231">
        <v>42604</v>
      </c>
      <c r="C1148" s="262">
        <v>10</v>
      </c>
      <c r="D1148" s="233" t="s">
        <v>2630</v>
      </c>
      <c r="E1148" s="111"/>
    </row>
    <row r="1149" spans="2:5">
      <c r="B1149" s="231">
        <v>42604</v>
      </c>
      <c r="C1149" s="262">
        <v>10</v>
      </c>
      <c r="D1149" s="233" t="s">
        <v>2630</v>
      </c>
      <c r="E1149" s="111"/>
    </row>
    <row r="1150" spans="2:5">
      <c r="B1150" s="231">
        <v>42604</v>
      </c>
      <c r="C1150" s="262">
        <v>10</v>
      </c>
      <c r="D1150" s="233" t="s">
        <v>2630</v>
      </c>
      <c r="E1150" s="111"/>
    </row>
    <row r="1151" spans="2:5">
      <c r="B1151" s="231">
        <v>42604</v>
      </c>
      <c r="C1151" s="262">
        <v>10</v>
      </c>
      <c r="D1151" s="233" t="s">
        <v>2630</v>
      </c>
      <c r="E1151" s="111"/>
    </row>
    <row r="1152" spans="2:5">
      <c r="B1152" s="231">
        <v>42604</v>
      </c>
      <c r="C1152" s="262">
        <v>10</v>
      </c>
      <c r="D1152" s="233" t="s">
        <v>2630</v>
      </c>
      <c r="E1152" s="111"/>
    </row>
    <row r="1153" spans="2:5">
      <c r="B1153" s="231">
        <v>42604</v>
      </c>
      <c r="C1153" s="262">
        <v>10</v>
      </c>
      <c r="D1153" s="233" t="s">
        <v>2630</v>
      </c>
      <c r="E1153" s="111"/>
    </row>
    <row r="1154" spans="2:5">
      <c r="B1154" s="231">
        <v>42604</v>
      </c>
      <c r="C1154" s="262">
        <v>10</v>
      </c>
      <c r="D1154" s="233" t="s">
        <v>2630</v>
      </c>
      <c r="E1154" s="111"/>
    </row>
    <row r="1155" spans="2:5">
      <c r="B1155" s="231">
        <v>42604</v>
      </c>
      <c r="C1155" s="262">
        <v>10</v>
      </c>
      <c r="D1155" s="233" t="s">
        <v>2630</v>
      </c>
      <c r="E1155" s="111"/>
    </row>
    <row r="1156" spans="2:5">
      <c r="B1156" s="231">
        <v>42604</v>
      </c>
      <c r="C1156" s="262">
        <v>10</v>
      </c>
      <c r="D1156" s="233" t="s">
        <v>2630</v>
      </c>
      <c r="E1156" s="111"/>
    </row>
    <row r="1157" spans="2:5">
      <c r="B1157" s="231">
        <v>42604</v>
      </c>
      <c r="C1157" s="262">
        <v>10</v>
      </c>
      <c r="D1157" s="233" t="s">
        <v>2630</v>
      </c>
      <c r="E1157" s="111"/>
    </row>
    <row r="1158" spans="2:5">
      <c r="B1158" s="231">
        <v>42604</v>
      </c>
      <c r="C1158" s="262">
        <v>10</v>
      </c>
      <c r="D1158" s="233" t="s">
        <v>2630</v>
      </c>
      <c r="E1158" s="111"/>
    </row>
    <row r="1159" spans="2:5">
      <c r="B1159" s="231">
        <v>42604</v>
      </c>
      <c r="C1159" s="262">
        <v>10.5</v>
      </c>
      <c r="D1159" s="233" t="s">
        <v>2630</v>
      </c>
      <c r="E1159" s="111"/>
    </row>
    <row r="1160" spans="2:5">
      <c r="B1160" s="231">
        <v>42604</v>
      </c>
      <c r="C1160" s="262">
        <v>10.5</v>
      </c>
      <c r="D1160" s="233" t="s">
        <v>2630</v>
      </c>
      <c r="E1160" s="111"/>
    </row>
    <row r="1161" spans="2:5">
      <c r="B1161" s="231">
        <v>42604</v>
      </c>
      <c r="C1161" s="262">
        <v>10.5</v>
      </c>
      <c r="D1161" s="233" t="s">
        <v>2630</v>
      </c>
      <c r="E1161" s="111"/>
    </row>
    <row r="1162" spans="2:5">
      <c r="B1162" s="231">
        <v>42604</v>
      </c>
      <c r="C1162" s="262">
        <v>11.75</v>
      </c>
      <c r="D1162" s="233" t="s">
        <v>2630</v>
      </c>
      <c r="E1162" s="111"/>
    </row>
    <row r="1163" spans="2:5">
      <c r="B1163" s="231">
        <v>42604</v>
      </c>
      <c r="C1163" s="262">
        <v>12.5</v>
      </c>
      <c r="D1163" s="233" t="s">
        <v>2630</v>
      </c>
      <c r="E1163" s="111"/>
    </row>
    <row r="1164" spans="2:5">
      <c r="B1164" s="231">
        <v>42604</v>
      </c>
      <c r="C1164" s="262">
        <v>15</v>
      </c>
      <c r="D1164" s="233" t="s">
        <v>2630</v>
      </c>
      <c r="E1164" s="111"/>
    </row>
    <row r="1165" spans="2:5">
      <c r="B1165" s="231">
        <v>42604</v>
      </c>
      <c r="C1165" s="262">
        <v>17.14</v>
      </c>
      <c r="D1165" s="233" t="s">
        <v>2630</v>
      </c>
      <c r="E1165" s="111"/>
    </row>
    <row r="1166" spans="2:5">
      <c r="B1166" s="231">
        <v>42604</v>
      </c>
      <c r="C1166" s="262">
        <v>17.5</v>
      </c>
      <c r="D1166" s="233" t="s">
        <v>2630</v>
      </c>
      <c r="E1166" s="111"/>
    </row>
    <row r="1167" spans="2:5">
      <c r="B1167" s="231">
        <v>42604</v>
      </c>
      <c r="C1167" s="262">
        <v>18</v>
      </c>
      <c r="D1167" s="233" t="s">
        <v>2630</v>
      </c>
      <c r="E1167" s="111"/>
    </row>
    <row r="1168" spans="2:5">
      <c r="B1168" s="231">
        <v>42604</v>
      </c>
      <c r="C1168" s="262">
        <v>20</v>
      </c>
      <c r="D1168" s="233" t="s">
        <v>2630</v>
      </c>
      <c r="E1168" s="111"/>
    </row>
    <row r="1169" spans="2:5">
      <c r="B1169" s="231">
        <v>42604</v>
      </c>
      <c r="C1169" s="262">
        <v>20</v>
      </c>
      <c r="D1169" s="233" t="s">
        <v>2630</v>
      </c>
      <c r="E1169" s="111"/>
    </row>
    <row r="1170" spans="2:5">
      <c r="B1170" s="231">
        <v>42604</v>
      </c>
      <c r="C1170" s="262">
        <v>20</v>
      </c>
      <c r="D1170" s="233" t="s">
        <v>2630</v>
      </c>
      <c r="E1170" s="111"/>
    </row>
    <row r="1171" spans="2:5">
      <c r="B1171" s="231">
        <v>42604</v>
      </c>
      <c r="C1171" s="262">
        <v>20</v>
      </c>
      <c r="D1171" s="233" t="s">
        <v>2630</v>
      </c>
      <c r="E1171" s="111"/>
    </row>
    <row r="1172" spans="2:5">
      <c r="B1172" s="231">
        <v>42604</v>
      </c>
      <c r="C1172" s="262">
        <v>20</v>
      </c>
      <c r="D1172" s="233" t="s">
        <v>2630</v>
      </c>
      <c r="E1172" s="111"/>
    </row>
    <row r="1173" spans="2:5">
      <c r="B1173" s="231">
        <v>42604</v>
      </c>
      <c r="C1173" s="262">
        <v>20</v>
      </c>
      <c r="D1173" s="233" t="s">
        <v>2630</v>
      </c>
      <c r="E1173" s="111"/>
    </row>
    <row r="1174" spans="2:5">
      <c r="B1174" s="231">
        <v>42604</v>
      </c>
      <c r="C1174" s="262">
        <v>20</v>
      </c>
      <c r="D1174" s="233" t="s">
        <v>2630</v>
      </c>
      <c r="E1174" s="111"/>
    </row>
    <row r="1175" spans="2:5">
      <c r="B1175" s="231">
        <v>42604</v>
      </c>
      <c r="C1175" s="262">
        <v>20</v>
      </c>
      <c r="D1175" s="233" t="s">
        <v>2630</v>
      </c>
      <c r="E1175" s="111"/>
    </row>
    <row r="1176" spans="2:5">
      <c r="B1176" s="231">
        <v>42604</v>
      </c>
      <c r="C1176" s="262">
        <v>20</v>
      </c>
      <c r="D1176" s="233" t="s">
        <v>2630</v>
      </c>
      <c r="E1176" s="111"/>
    </row>
    <row r="1177" spans="2:5">
      <c r="B1177" s="231">
        <v>42604</v>
      </c>
      <c r="C1177" s="262">
        <v>20</v>
      </c>
      <c r="D1177" s="233" t="s">
        <v>2630</v>
      </c>
      <c r="E1177" s="111"/>
    </row>
    <row r="1178" spans="2:5">
      <c r="B1178" s="231">
        <v>42604</v>
      </c>
      <c r="C1178" s="262">
        <v>20</v>
      </c>
      <c r="D1178" s="233" t="s">
        <v>2630</v>
      </c>
      <c r="E1178" s="111"/>
    </row>
    <row r="1179" spans="2:5">
      <c r="B1179" s="231">
        <v>42604</v>
      </c>
      <c r="C1179" s="262">
        <v>20</v>
      </c>
      <c r="D1179" s="233" t="s">
        <v>2630</v>
      </c>
      <c r="E1179" s="111"/>
    </row>
    <row r="1180" spans="2:5">
      <c r="B1180" s="231">
        <v>42604</v>
      </c>
      <c r="C1180" s="262">
        <v>20</v>
      </c>
      <c r="D1180" s="233" t="s">
        <v>2630</v>
      </c>
      <c r="E1180" s="111"/>
    </row>
    <row r="1181" spans="2:5">
      <c r="B1181" s="231">
        <v>42604</v>
      </c>
      <c r="C1181" s="262">
        <v>20</v>
      </c>
      <c r="D1181" s="233" t="s">
        <v>2630</v>
      </c>
      <c r="E1181" s="111"/>
    </row>
    <row r="1182" spans="2:5">
      <c r="B1182" s="231">
        <v>42604</v>
      </c>
      <c r="C1182" s="262">
        <v>20</v>
      </c>
      <c r="D1182" s="233" t="s">
        <v>2630</v>
      </c>
      <c r="E1182" s="111"/>
    </row>
    <row r="1183" spans="2:5">
      <c r="B1183" s="231">
        <v>42604</v>
      </c>
      <c r="C1183" s="262">
        <v>20</v>
      </c>
      <c r="D1183" s="233" t="s">
        <v>2630</v>
      </c>
      <c r="E1183" s="111"/>
    </row>
    <row r="1184" spans="2:5">
      <c r="B1184" s="231">
        <v>42604</v>
      </c>
      <c r="C1184" s="262">
        <v>20</v>
      </c>
      <c r="D1184" s="233" t="s">
        <v>2630</v>
      </c>
      <c r="E1184" s="111"/>
    </row>
    <row r="1185" spans="2:5">
      <c r="B1185" s="231">
        <v>42604</v>
      </c>
      <c r="C1185" s="262">
        <v>20</v>
      </c>
      <c r="D1185" s="233" t="s">
        <v>2630</v>
      </c>
      <c r="E1185" s="111"/>
    </row>
    <row r="1186" spans="2:5">
      <c r="B1186" s="231">
        <v>42604</v>
      </c>
      <c r="C1186" s="262">
        <v>20</v>
      </c>
      <c r="D1186" s="233" t="s">
        <v>2630</v>
      </c>
      <c r="E1186" s="111"/>
    </row>
    <row r="1187" spans="2:5">
      <c r="B1187" s="231">
        <v>42604</v>
      </c>
      <c r="C1187" s="262">
        <v>20</v>
      </c>
      <c r="D1187" s="233" t="s">
        <v>2630</v>
      </c>
      <c r="E1187" s="111"/>
    </row>
    <row r="1188" spans="2:5">
      <c r="B1188" s="231">
        <v>42604</v>
      </c>
      <c r="C1188" s="262">
        <v>20</v>
      </c>
      <c r="D1188" s="233" t="s">
        <v>2630</v>
      </c>
      <c r="E1188" s="111"/>
    </row>
    <row r="1189" spans="2:5">
      <c r="B1189" s="231">
        <v>42604</v>
      </c>
      <c r="C1189" s="262">
        <v>21</v>
      </c>
      <c r="D1189" s="233" t="s">
        <v>2630</v>
      </c>
      <c r="E1189" s="111"/>
    </row>
    <row r="1190" spans="2:5">
      <c r="B1190" s="231">
        <v>42604</v>
      </c>
      <c r="C1190" s="262">
        <v>21.46</v>
      </c>
      <c r="D1190" s="233" t="s">
        <v>2630</v>
      </c>
      <c r="E1190" s="111"/>
    </row>
    <row r="1191" spans="2:5">
      <c r="B1191" s="231">
        <v>42604</v>
      </c>
      <c r="C1191" s="262">
        <v>24.2</v>
      </c>
      <c r="D1191" s="233" t="s">
        <v>2630</v>
      </c>
      <c r="E1191" s="111"/>
    </row>
    <row r="1192" spans="2:5">
      <c r="B1192" s="231">
        <v>42604</v>
      </c>
      <c r="C1192" s="262">
        <v>25.5</v>
      </c>
      <c r="D1192" s="233" t="s">
        <v>2630</v>
      </c>
      <c r="E1192" s="111"/>
    </row>
    <row r="1193" spans="2:5">
      <c r="B1193" s="231">
        <v>42604</v>
      </c>
      <c r="C1193" s="262">
        <v>26.77</v>
      </c>
      <c r="D1193" s="233" t="s">
        <v>2630</v>
      </c>
      <c r="E1193" s="111"/>
    </row>
    <row r="1194" spans="2:5">
      <c r="B1194" s="231">
        <v>42604</v>
      </c>
      <c r="C1194" s="262">
        <v>29</v>
      </c>
      <c r="D1194" s="233" t="s">
        <v>2630</v>
      </c>
      <c r="E1194" s="111"/>
    </row>
    <row r="1195" spans="2:5">
      <c r="B1195" s="231">
        <v>42604</v>
      </c>
      <c r="C1195" s="262">
        <v>30</v>
      </c>
      <c r="D1195" s="233" t="s">
        <v>2630</v>
      </c>
      <c r="E1195" s="111"/>
    </row>
    <row r="1196" spans="2:5">
      <c r="B1196" s="231">
        <v>42604</v>
      </c>
      <c r="C1196" s="262">
        <v>30</v>
      </c>
      <c r="D1196" s="233" t="s">
        <v>2630</v>
      </c>
      <c r="E1196" s="111"/>
    </row>
    <row r="1197" spans="2:5">
      <c r="B1197" s="231">
        <v>42604</v>
      </c>
      <c r="C1197" s="262">
        <v>30</v>
      </c>
      <c r="D1197" s="233" t="s">
        <v>2630</v>
      </c>
      <c r="E1197" s="111"/>
    </row>
    <row r="1198" spans="2:5">
      <c r="B1198" s="231">
        <v>42604</v>
      </c>
      <c r="C1198" s="262">
        <v>33.68</v>
      </c>
      <c r="D1198" s="233" t="s">
        <v>2630</v>
      </c>
      <c r="E1198" s="111"/>
    </row>
    <row r="1199" spans="2:5">
      <c r="B1199" s="231">
        <v>42604</v>
      </c>
      <c r="C1199" s="262">
        <v>36.909999999999997</v>
      </c>
      <c r="D1199" s="233" t="s">
        <v>2630</v>
      </c>
      <c r="E1199" s="111"/>
    </row>
    <row r="1200" spans="2:5">
      <c r="B1200" s="231">
        <v>42604</v>
      </c>
      <c r="C1200" s="262">
        <v>37.5</v>
      </c>
      <c r="D1200" s="233" t="s">
        <v>2630</v>
      </c>
      <c r="E1200" s="111"/>
    </row>
    <row r="1201" spans="2:5">
      <c r="B1201" s="231">
        <v>42604</v>
      </c>
      <c r="C1201" s="262">
        <v>40</v>
      </c>
      <c r="D1201" s="233" t="s">
        <v>2630</v>
      </c>
      <c r="E1201" s="111"/>
    </row>
    <row r="1202" spans="2:5">
      <c r="B1202" s="231">
        <v>42604</v>
      </c>
      <c r="C1202" s="262">
        <v>40</v>
      </c>
      <c r="D1202" s="233" t="s">
        <v>2630</v>
      </c>
      <c r="E1202" s="111"/>
    </row>
    <row r="1203" spans="2:5">
      <c r="B1203" s="231">
        <v>42604</v>
      </c>
      <c r="C1203" s="262">
        <v>40</v>
      </c>
      <c r="D1203" s="233" t="s">
        <v>2630</v>
      </c>
      <c r="E1203" s="111"/>
    </row>
    <row r="1204" spans="2:5">
      <c r="B1204" s="231">
        <v>42604</v>
      </c>
      <c r="C1204" s="262">
        <v>40</v>
      </c>
      <c r="D1204" s="233" t="s">
        <v>2630</v>
      </c>
      <c r="E1204" s="111"/>
    </row>
    <row r="1205" spans="2:5">
      <c r="B1205" s="231">
        <v>42604</v>
      </c>
      <c r="C1205" s="262">
        <v>40</v>
      </c>
      <c r="D1205" s="233" t="s">
        <v>2630</v>
      </c>
      <c r="E1205" s="111"/>
    </row>
    <row r="1206" spans="2:5">
      <c r="B1206" s="231">
        <v>42604</v>
      </c>
      <c r="C1206" s="262">
        <v>45.2</v>
      </c>
      <c r="D1206" s="233" t="s">
        <v>2630</v>
      </c>
      <c r="E1206" s="111"/>
    </row>
    <row r="1207" spans="2:5">
      <c r="B1207" s="231">
        <v>42604</v>
      </c>
      <c r="C1207" s="262">
        <v>46.65</v>
      </c>
      <c r="D1207" s="233" t="s">
        <v>2630</v>
      </c>
      <c r="E1207" s="111"/>
    </row>
    <row r="1208" spans="2:5">
      <c r="B1208" s="231">
        <v>42604</v>
      </c>
      <c r="C1208" s="262">
        <v>48.44</v>
      </c>
      <c r="D1208" s="233" t="s">
        <v>2630</v>
      </c>
      <c r="E1208" s="111"/>
    </row>
    <row r="1209" spans="2:5">
      <c r="B1209" s="231">
        <v>42604</v>
      </c>
      <c r="C1209" s="262">
        <v>69.66</v>
      </c>
      <c r="D1209" s="233" t="s">
        <v>2630</v>
      </c>
      <c r="E1209" s="111"/>
    </row>
    <row r="1210" spans="2:5">
      <c r="B1210" s="231">
        <v>42604</v>
      </c>
      <c r="C1210" s="262">
        <v>70</v>
      </c>
      <c r="D1210" s="233" t="s">
        <v>2630</v>
      </c>
      <c r="E1210" s="111"/>
    </row>
    <row r="1211" spans="2:5">
      <c r="B1211" s="231">
        <v>42604</v>
      </c>
      <c r="C1211" s="262">
        <v>80</v>
      </c>
      <c r="D1211" s="233" t="s">
        <v>2630</v>
      </c>
      <c r="E1211" s="111"/>
    </row>
    <row r="1212" spans="2:5">
      <c r="B1212" s="231">
        <v>42604</v>
      </c>
      <c r="C1212" s="262">
        <v>89.69</v>
      </c>
      <c r="D1212" s="233" t="s">
        <v>2630</v>
      </c>
      <c r="E1212" s="111"/>
    </row>
    <row r="1213" spans="2:5">
      <c r="B1213" s="231">
        <v>42604</v>
      </c>
      <c r="C1213" s="262">
        <v>90</v>
      </c>
      <c r="D1213" s="233" t="s">
        <v>2630</v>
      </c>
      <c r="E1213" s="111"/>
    </row>
    <row r="1214" spans="2:5">
      <c r="B1214" s="231">
        <v>42604</v>
      </c>
      <c r="C1214" s="262">
        <v>95</v>
      </c>
      <c r="D1214" s="233" t="s">
        <v>2630</v>
      </c>
      <c r="E1214" s="111"/>
    </row>
    <row r="1215" spans="2:5">
      <c r="B1215" s="231">
        <v>42604</v>
      </c>
      <c r="C1215" s="262">
        <v>99.2</v>
      </c>
      <c r="D1215" s="233" t="s">
        <v>2630</v>
      </c>
      <c r="E1215" s="111"/>
    </row>
    <row r="1216" spans="2:5">
      <c r="B1216" s="231">
        <v>42604</v>
      </c>
      <c r="C1216" s="262">
        <v>100</v>
      </c>
      <c r="D1216" s="232" t="s">
        <v>2635</v>
      </c>
      <c r="E1216" s="111"/>
    </row>
    <row r="1217" spans="2:5">
      <c r="B1217" s="231">
        <v>42604</v>
      </c>
      <c r="C1217" s="262">
        <v>129</v>
      </c>
      <c r="D1217" s="233" t="s">
        <v>2630</v>
      </c>
      <c r="E1217" s="111"/>
    </row>
    <row r="1218" spans="2:5">
      <c r="B1218" s="231">
        <v>42604</v>
      </c>
      <c r="C1218" s="262">
        <v>152</v>
      </c>
      <c r="D1218" s="233" t="s">
        <v>2630</v>
      </c>
      <c r="E1218" s="111"/>
    </row>
    <row r="1219" spans="2:5">
      <c r="B1219" s="231">
        <v>42604</v>
      </c>
      <c r="C1219" s="262">
        <v>296.5</v>
      </c>
      <c r="D1219" s="233" t="s">
        <v>2630</v>
      </c>
      <c r="E1219" s="111"/>
    </row>
    <row r="1220" spans="2:5">
      <c r="B1220" s="231">
        <v>42604</v>
      </c>
      <c r="C1220" s="262">
        <v>495</v>
      </c>
      <c r="D1220" s="233" t="s">
        <v>2630</v>
      </c>
      <c r="E1220" s="111"/>
    </row>
    <row r="1221" spans="2:5">
      <c r="B1221" s="231">
        <v>42604</v>
      </c>
      <c r="C1221" s="262">
        <v>589.47</v>
      </c>
      <c r="D1221" s="234" t="s">
        <v>2631</v>
      </c>
      <c r="E1221" s="111"/>
    </row>
    <row r="1222" spans="2:5">
      <c r="B1222" s="231">
        <v>42604</v>
      </c>
      <c r="C1222" s="262">
        <v>10088</v>
      </c>
      <c r="D1222" s="234" t="s">
        <v>2631</v>
      </c>
      <c r="E1222" s="111"/>
    </row>
    <row r="1223" spans="2:5">
      <c r="B1223" s="231">
        <v>42605</v>
      </c>
      <c r="C1223" s="262">
        <v>0.01</v>
      </c>
      <c r="D1223" s="233" t="s">
        <v>2630</v>
      </c>
      <c r="E1223" s="111"/>
    </row>
    <row r="1224" spans="2:5">
      <c r="B1224" s="231">
        <v>42605</v>
      </c>
      <c r="C1224" s="262">
        <v>0.24</v>
      </c>
      <c r="D1224" s="233" t="s">
        <v>2630</v>
      </c>
      <c r="E1224" s="111"/>
    </row>
    <row r="1225" spans="2:5">
      <c r="B1225" s="231">
        <v>42605</v>
      </c>
      <c r="C1225" s="262">
        <v>0.24</v>
      </c>
      <c r="D1225" s="233" t="s">
        <v>2630</v>
      </c>
      <c r="E1225" s="111"/>
    </row>
    <row r="1226" spans="2:5">
      <c r="B1226" s="231">
        <v>42605</v>
      </c>
      <c r="C1226" s="262">
        <v>0.24</v>
      </c>
      <c r="D1226" s="233" t="s">
        <v>2630</v>
      </c>
      <c r="E1226" s="111"/>
    </row>
    <row r="1227" spans="2:5">
      <c r="B1227" s="231">
        <v>42605</v>
      </c>
      <c r="C1227" s="262">
        <v>0.24</v>
      </c>
      <c r="D1227" s="233" t="s">
        <v>2630</v>
      </c>
      <c r="E1227" s="111"/>
    </row>
    <row r="1228" spans="2:5">
      <c r="B1228" s="231">
        <v>42605</v>
      </c>
      <c r="C1228" s="262">
        <v>0.24</v>
      </c>
      <c r="D1228" s="233" t="s">
        <v>2630</v>
      </c>
      <c r="E1228" s="111"/>
    </row>
    <row r="1229" spans="2:5">
      <c r="B1229" s="231">
        <v>42605</v>
      </c>
      <c r="C1229" s="262">
        <v>0.46</v>
      </c>
      <c r="D1229" s="233" t="s">
        <v>2630</v>
      </c>
      <c r="E1229" s="111"/>
    </row>
    <row r="1230" spans="2:5">
      <c r="B1230" s="231">
        <v>42605</v>
      </c>
      <c r="C1230" s="262">
        <v>0.62</v>
      </c>
      <c r="D1230" s="233" t="s">
        <v>2630</v>
      </c>
      <c r="E1230" s="111"/>
    </row>
    <row r="1231" spans="2:5">
      <c r="B1231" s="231">
        <v>42605</v>
      </c>
      <c r="C1231" s="262">
        <v>0.76</v>
      </c>
      <c r="D1231" s="233" t="s">
        <v>2630</v>
      </c>
      <c r="E1231" s="111"/>
    </row>
    <row r="1232" spans="2:5">
      <c r="B1232" s="231">
        <v>42605</v>
      </c>
      <c r="C1232" s="262">
        <v>1.1299999999999999</v>
      </c>
      <c r="D1232" s="233" t="s">
        <v>2630</v>
      </c>
      <c r="E1232" s="111"/>
    </row>
    <row r="1233" spans="2:5">
      <c r="B1233" s="231">
        <v>42605</v>
      </c>
      <c r="C1233" s="262">
        <v>1.1299999999999999</v>
      </c>
      <c r="D1233" s="233" t="s">
        <v>2630</v>
      </c>
      <c r="E1233" s="111"/>
    </row>
    <row r="1234" spans="2:5">
      <c r="B1234" s="231">
        <v>42605</v>
      </c>
      <c r="C1234" s="262">
        <v>2</v>
      </c>
      <c r="D1234" s="233" t="s">
        <v>2630</v>
      </c>
      <c r="E1234" s="111"/>
    </row>
    <row r="1235" spans="2:5">
      <c r="B1235" s="231">
        <v>42605</v>
      </c>
      <c r="C1235" s="262">
        <v>2</v>
      </c>
      <c r="D1235" s="233" t="s">
        <v>2630</v>
      </c>
      <c r="E1235" s="111"/>
    </row>
    <row r="1236" spans="2:5">
      <c r="B1236" s="231">
        <v>42605</v>
      </c>
      <c r="C1236" s="262">
        <v>2</v>
      </c>
      <c r="D1236" s="233" t="s">
        <v>2630</v>
      </c>
      <c r="E1236" s="111"/>
    </row>
    <row r="1237" spans="2:5">
      <c r="B1237" s="231">
        <v>42605</v>
      </c>
      <c r="C1237" s="262">
        <v>3.04</v>
      </c>
      <c r="D1237" s="233" t="s">
        <v>2630</v>
      </c>
      <c r="E1237" s="111"/>
    </row>
    <row r="1238" spans="2:5">
      <c r="B1238" s="231">
        <v>42605</v>
      </c>
      <c r="C1238" s="262">
        <v>3.72</v>
      </c>
      <c r="D1238" s="233" t="s">
        <v>2630</v>
      </c>
      <c r="E1238" s="111"/>
    </row>
    <row r="1239" spans="2:5">
      <c r="B1239" s="231">
        <v>42605</v>
      </c>
      <c r="C1239" s="262">
        <v>4</v>
      </c>
      <c r="D1239" s="233" t="s">
        <v>2630</v>
      </c>
      <c r="E1239" s="111"/>
    </row>
    <row r="1240" spans="2:5">
      <c r="B1240" s="231">
        <v>42605</v>
      </c>
      <c r="C1240" s="262">
        <v>4</v>
      </c>
      <c r="D1240" s="233" t="s">
        <v>2630</v>
      </c>
      <c r="E1240" s="111"/>
    </row>
    <row r="1241" spans="2:5">
      <c r="B1241" s="231">
        <v>42605</v>
      </c>
      <c r="C1241" s="262">
        <v>4.75</v>
      </c>
      <c r="D1241" s="233" t="s">
        <v>2630</v>
      </c>
      <c r="E1241" s="111"/>
    </row>
    <row r="1242" spans="2:5">
      <c r="B1242" s="231">
        <v>42605</v>
      </c>
      <c r="C1242" s="262">
        <v>5</v>
      </c>
      <c r="D1242" s="233" t="s">
        <v>2630</v>
      </c>
      <c r="E1242" s="111"/>
    </row>
    <row r="1243" spans="2:5">
      <c r="B1243" s="231">
        <v>42605</v>
      </c>
      <c r="C1243" s="262">
        <v>5</v>
      </c>
      <c r="D1243" s="233" t="s">
        <v>2630</v>
      </c>
      <c r="E1243" s="111"/>
    </row>
    <row r="1244" spans="2:5">
      <c r="B1244" s="231">
        <v>42605</v>
      </c>
      <c r="C1244" s="262">
        <v>5.08</v>
      </c>
      <c r="D1244" s="233" t="s">
        <v>2630</v>
      </c>
      <c r="E1244" s="111"/>
    </row>
    <row r="1245" spans="2:5">
      <c r="B1245" s="231">
        <v>42605</v>
      </c>
      <c r="C1245" s="262">
        <v>6</v>
      </c>
      <c r="D1245" s="233" t="s">
        <v>2630</v>
      </c>
      <c r="E1245" s="111"/>
    </row>
    <row r="1246" spans="2:5">
      <c r="B1246" s="231">
        <v>42605</v>
      </c>
      <c r="C1246" s="262">
        <v>6.06</v>
      </c>
      <c r="D1246" s="233" t="s">
        <v>2630</v>
      </c>
      <c r="E1246" s="111"/>
    </row>
    <row r="1247" spans="2:5">
      <c r="B1247" s="231">
        <v>42605</v>
      </c>
      <c r="C1247" s="262">
        <v>7.54</v>
      </c>
      <c r="D1247" s="233" t="s">
        <v>2630</v>
      </c>
      <c r="E1247" s="111"/>
    </row>
    <row r="1248" spans="2:5">
      <c r="B1248" s="231">
        <v>42605</v>
      </c>
      <c r="C1248" s="262">
        <v>8</v>
      </c>
      <c r="D1248" s="233" t="s">
        <v>2630</v>
      </c>
      <c r="E1248" s="111"/>
    </row>
    <row r="1249" spans="2:4">
      <c r="B1249" s="231">
        <v>42605</v>
      </c>
      <c r="C1249" s="262">
        <v>10</v>
      </c>
      <c r="D1249" s="233" t="s">
        <v>2630</v>
      </c>
    </row>
    <row r="1250" spans="2:4">
      <c r="B1250" s="231">
        <v>42605</v>
      </c>
      <c r="C1250" s="262">
        <v>10</v>
      </c>
      <c r="D1250" s="233" t="s">
        <v>2630</v>
      </c>
    </row>
    <row r="1251" spans="2:4">
      <c r="B1251" s="231">
        <v>42605</v>
      </c>
      <c r="C1251" s="262">
        <v>10</v>
      </c>
      <c r="D1251" s="233" t="s">
        <v>2630</v>
      </c>
    </row>
    <row r="1252" spans="2:4">
      <c r="B1252" s="231">
        <v>42605</v>
      </c>
      <c r="C1252" s="262">
        <v>10</v>
      </c>
      <c r="D1252" s="233" t="s">
        <v>2630</v>
      </c>
    </row>
    <row r="1253" spans="2:4">
      <c r="B1253" s="231">
        <v>42605</v>
      </c>
      <c r="C1253" s="262">
        <v>10</v>
      </c>
      <c r="D1253" s="233" t="s">
        <v>2630</v>
      </c>
    </row>
    <row r="1254" spans="2:4">
      <c r="B1254" s="231">
        <v>42605</v>
      </c>
      <c r="C1254" s="262">
        <v>10</v>
      </c>
      <c r="D1254" s="233" t="s">
        <v>2630</v>
      </c>
    </row>
    <row r="1255" spans="2:4">
      <c r="B1255" s="231">
        <v>42605</v>
      </c>
      <c r="C1255" s="262">
        <v>10</v>
      </c>
      <c r="D1255" s="233" t="s">
        <v>2630</v>
      </c>
    </row>
    <row r="1256" spans="2:4">
      <c r="B1256" s="231">
        <v>42605</v>
      </c>
      <c r="C1256" s="262">
        <v>10</v>
      </c>
      <c r="D1256" s="233" t="s">
        <v>2630</v>
      </c>
    </row>
    <row r="1257" spans="2:4">
      <c r="B1257" s="231">
        <v>42605</v>
      </c>
      <c r="C1257" s="262">
        <v>10</v>
      </c>
      <c r="D1257" s="233" t="s">
        <v>2630</v>
      </c>
    </row>
    <row r="1258" spans="2:4">
      <c r="B1258" s="231">
        <v>42605</v>
      </c>
      <c r="C1258" s="262">
        <v>10</v>
      </c>
      <c r="D1258" s="233" t="s">
        <v>2630</v>
      </c>
    </row>
    <row r="1259" spans="2:4">
      <c r="B1259" s="231">
        <v>42605</v>
      </c>
      <c r="C1259" s="262">
        <v>10</v>
      </c>
      <c r="D1259" s="233" t="s">
        <v>2630</v>
      </c>
    </row>
    <row r="1260" spans="2:4">
      <c r="B1260" s="231">
        <v>42605</v>
      </c>
      <c r="C1260" s="262">
        <v>10</v>
      </c>
      <c r="D1260" s="233" t="s">
        <v>2630</v>
      </c>
    </row>
    <row r="1261" spans="2:4">
      <c r="B1261" s="231">
        <v>42605</v>
      </c>
      <c r="C1261" s="262">
        <v>10</v>
      </c>
      <c r="D1261" s="233" t="s">
        <v>2630</v>
      </c>
    </row>
    <row r="1262" spans="2:4">
      <c r="B1262" s="231">
        <v>42605</v>
      </c>
      <c r="C1262" s="262">
        <v>10</v>
      </c>
      <c r="D1262" s="233" t="s">
        <v>2630</v>
      </c>
    </row>
    <row r="1263" spans="2:4">
      <c r="B1263" s="231">
        <v>42605</v>
      </c>
      <c r="C1263" s="262">
        <v>12</v>
      </c>
      <c r="D1263" s="233" t="s">
        <v>2630</v>
      </c>
    </row>
    <row r="1264" spans="2:4">
      <c r="B1264" s="231">
        <v>42605</v>
      </c>
      <c r="C1264" s="262">
        <v>13</v>
      </c>
      <c r="D1264" s="233" t="s">
        <v>2630</v>
      </c>
    </row>
    <row r="1265" spans="2:4">
      <c r="B1265" s="231">
        <v>42605</v>
      </c>
      <c r="C1265" s="262">
        <v>14</v>
      </c>
      <c r="D1265" s="233" t="s">
        <v>2630</v>
      </c>
    </row>
    <row r="1266" spans="2:4">
      <c r="B1266" s="231">
        <v>42605</v>
      </c>
      <c r="C1266" s="262">
        <v>17</v>
      </c>
      <c r="D1266" s="233" t="s">
        <v>2630</v>
      </c>
    </row>
    <row r="1267" spans="2:4">
      <c r="B1267" s="231">
        <v>42605</v>
      </c>
      <c r="C1267" s="262">
        <v>20</v>
      </c>
      <c r="D1267" s="233" t="s">
        <v>2630</v>
      </c>
    </row>
    <row r="1268" spans="2:4">
      <c r="B1268" s="231">
        <v>42605</v>
      </c>
      <c r="C1268" s="262">
        <v>20</v>
      </c>
      <c r="D1268" s="233" t="s">
        <v>2630</v>
      </c>
    </row>
    <row r="1269" spans="2:4">
      <c r="B1269" s="231">
        <v>42605</v>
      </c>
      <c r="C1269" s="262">
        <v>20</v>
      </c>
      <c r="D1269" s="233" t="s">
        <v>2630</v>
      </c>
    </row>
    <row r="1270" spans="2:4">
      <c r="B1270" s="231">
        <v>42605</v>
      </c>
      <c r="C1270" s="262">
        <v>20</v>
      </c>
      <c r="D1270" s="233" t="s">
        <v>2630</v>
      </c>
    </row>
    <row r="1271" spans="2:4">
      <c r="B1271" s="231">
        <v>42605</v>
      </c>
      <c r="C1271" s="262">
        <v>20</v>
      </c>
      <c r="D1271" s="233" t="s">
        <v>2630</v>
      </c>
    </row>
    <row r="1272" spans="2:4">
      <c r="B1272" s="231">
        <v>42605</v>
      </c>
      <c r="C1272" s="262">
        <v>20</v>
      </c>
      <c r="D1272" s="233" t="s">
        <v>2630</v>
      </c>
    </row>
    <row r="1273" spans="2:4">
      <c r="B1273" s="231">
        <v>42605</v>
      </c>
      <c r="C1273" s="262">
        <v>20</v>
      </c>
      <c r="D1273" s="233" t="s">
        <v>2630</v>
      </c>
    </row>
    <row r="1274" spans="2:4">
      <c r="B1274" s="231">
        <v>42605</v>
      </c>
      <c r="C1274" s="262">
        <v>20</v>
      </c>
      <c r="D1274" s="233" t="s">
        <v>2630</v>
      </c>
    </row>
    <row r="1275" spans="2:4">
      <c r="B1275" s="231">
        <v>42605</v>
      </c>
      <c r="C1275" s="262">
        <v>20</v>
      </c>
      <c r="D1275" s="233" t="s">
        <v>2630</v>
      </c>
    </row>
    <row r="1276" spans="2:4">
      <c r="B1276" s="231">
        <v>42605</v>
      </c>
      <c r="C1276" s="262">
        <v>20</v>
      </c>
      <c r="D1276" s="233" t="s">
        <v>2630</v>
      </c>
    </row>
    <row r="1277" spans="2:4">
      <c r="B1277" s="231">
        <v>42605</v>
      </c>
      <c r="C1277" s="262">
        <v>20</v>
      </c>
      <c r="D1277" s="233" t="s">
        <v>2630</v>
      </c>
    </row>
    <row r="1278" spans="2:4">
      <c r="B1278" s="231">
        <v>42605</v>
      </c>
      <c r="C1278" s="262">
        <v>20</v>
      </c>
      <c r="D1278" s="233" t="s">
        <v>2630</v>
      </c>
    </row>
    <row r="1279" spans="2:4">
      <c r="B1279" s="231">
        <v>42605</v>
      </c>
      <c r="C1279" s="262">
        <v>20</v>
      </c>
      <c r="D1279" s="233" t="s">
        <v>2630</v>
      </c>
    </row>
    <row r="1280" spans="2:4">
      <c r="B1280" s="231">
        <v>42605</v>
      </c>
      <c r="C1280" s="262">
        <v>20.39</v>
      </c>
      <c r="D1280" s="233" t="s">
        <v>2630</v>
      </c>
    </row>
    <row r="1281" spans="2:4">
      <c r="B1281" s="231">
        <v>42605</v>
      </c>
      <c r="C1281" s="262">
        <v>26</v>
      </c>
      <c r="D1281" s="233" t="s">
        <v>2630</v>
      </c>
    </row>
    <row r="1282" spans="2:4">
      <c r="B1282" s="231">
        <v>42605</v>
      </c>
      <c r="C1282" s="262">
        <v>27</v>
      </c>
      <c r="D1282" s="233" t="s">
        <v>2630</v>
      </c>
    </row>
    <row r="1283" spans="2:4">
      <c r="B1283" s="231">
        <v>42605</v>
      </c>
      <c r="C1283" s="262">
        <v>28.86</v>
      </c>
      <c r="D1283" s="233" t="s">
        <v>2630</v>
      </c>
    </row>
    <row r="1284" spans="2:4">
      <c r="B1284" s="231">
        <v>42605</v>
      </c>
      <c r="C1284" s="262">
        <v>30</v>
      </c>
      <c r="D1284" s="233" t="s">
        <v>2630</v>
      </c>
    </row>
    <row r="1285" spans="2:4">
      <c r="B1285" s="231">
        <v>42605</v>
      </c>
      <c r="C1285" s="262">
        <v>30</v>
      </c>
      <c r="D1285" s="233" t="s">
        <v>2630</v>
      </c>
    </row>
    <row r="1286" spans="2:4">
      <c r="B1286" s="231">
        <v>42605</v>
      </c>
      <c r="C1286" s="262">
        <v>30</v>
      </c>
      <c r="D1286" s="233" t="s">
        <v>2630</v>
      </c>
    </row>
    <row r="1287" spans="2:4">
      <c r="B1287" s="231">
        <v>42605</v>
      </c>
      <c r="C1287" s="262">
        <v>34.28</v>
      </c>
      <c r="D1287" s="233" t="s">
        <v>2630</v>
      </c>
    </row>
    <row r="1288" spans="2:4">
      <c r="B1288" s="231">
        <v>42605</v>
      </c>
      <c r="C1288" s="262">
        <v>39</v>
      </c>
      <c r="D1288" s="233" t="s">
        <v>2630</v>
      </c>
    </row>
    <row r="1289" spans="2:4">
      <c r="B1289" s="231">
        <v>42605</v>
      </c>
      <c r="C1289" s="262">
        <v>40</v>
      </c>
      <c r="D1289" s="233" t="s">
        <v>2630</v>
      </c>
    </row>
    <row r="1290" spans="2:4">
      <c r="B1290" s="231">
        <v>42605</v>
      </c>
      <c r="C1290" s="262">
        <v>47</v>
      </c>
      <c r="D1290" s="233" t="s">
        <v>2630</v>
      </c>
    </row>
    <row r="1291" spans="2:4">
      <c r="B1291" s="231">
        <v>42605</v>
      </c>
      <c r="C1291" s="262">
        <v>47.41</v>
      </c>
      <c r="D1291" s="233" t="s">
        <v>2630</v>
      </c>
    </row>
    <row r="1292" spans="2:4">
      <c r="B1292" s="231">
        <v>42605</v>
      </c>
      <c r="C1292" s="262">
        <v>51.5</v>
      </c>
      <c r="D1292" s="233" t="s">
        <v>2630</v>
      </c>
    </row>
    <row r="1293" spans="2:4">
      <c r="B1293" s="231">
        <v>42605</v>
      </c>
      <c r="C1293" s="262">
        <v>60</v>
      </c>
      <c r="D1293" s="233" t="s">
        <v>2630</v>
      </c>
    </row>
    <row r="1294" spans="2:4">
      <c r="B1294" s="231">
        <v>42605</v>
      </c>
      <c r="C1294" s="262">
        <v>64</v>
      </c>
      <c r="D1294" s="233" t="s">
        <v>2630</v>
      </c>
    </row>
    <row r="1295" spans="2:4">
      <c r="B1295" s="231">
        <v>42605</v>
      </c>
      <c r="C1295" s="262">
        <v>70</v>
      </c>
      <c r="D1295" s="233" t="s">
        <v>2630</v>
      </c>
    </row>
    <row r="1296" spans="2:4">
      <c r="B1296" s="231">
        <v>42605</v>
      </c>
      <c r="C1296" s="262">
        <v>70</v>
      </c>
      <c r="D1296" s="233" t="s">
        <v>2630</v>
      </c>
    </row>
    <row r="1297" spans="2:4">
      <c r="B1297" s="231">
        <v>42605</v>
      </c>
      <c r="C1297" s="262">
        <v>82.9</v>
      </c>
      <c r="D1297" s="233" t="s">
        <v>2630</v>
      </c>
    </row>
    <row r="1298" spans="2:4">
      <c r="B1298" s="231">
        <v>42605</v>
      </c>
      <c r="C1298" s="262">
        <v>92</v>
      </c>
      <c r="D1298" s="233" t="s">
        <v>2630</v>
      </c>
    </row>
    <row r="1299" spans="2:4">
      <c r="B1299" s="231">
        <v>42605</v>
      </c>
      <c r="C1299" s="262">
        <v>97</v>
      </c>
      <c r="D1299" s="234" t="s">
        <v>2631</v>
      </c>
    </row>
    <row r="1300" spans="2:4">
      <c r="B1300" s="231">
        <v>42605</v>
      </c>
      <c r="C1300" s="262">
        <v>116.4</v>
      </c>
      <c r="D1300" s="234" t="s">
        <v>2631</v>
      </c>
    </row>
    <row r="1301" spans="2:4">
      <c r="B1301" s="231">
        <v>42605</v>
      </c>
      <c r="C1301" s="262">
        <v>2095.1999999999998</v>
      </c>
      <c r="D1301" s="234" t="s">
        <v>2631</v>
      </c>
    </row>
    <row r="1302" spans="2:4">
      <c r="B1302" s="231">
        <v>42606</v>
      </c>
      <c r="C1302" s="262">
        <v>0.2</v>
      </c>
      <c r="D1302" s="233" t="s">
        <v>2630</v>
      </c>
    </row>
    <row r="1303" spans="2:4">
      <c r="B1303" s="231">
        <v>42606</v>
      </c>
      <c r="C1303" s="262">
        <v>0.38</v>
      </c>
      <c r="D1303" s="233" t="s">
        <v>2630</v>
      </c>
    </row>
    <row r="1304" spans="2:4">
      <c r="B1304" s="231">
        <v>42606</v>
      </c>
      <c r="C1304" s="262">
        <v>0.38</v>
      </c>
      <c r="D1304" s="233" t="s">
        <v>2630</v>
      </c>
    </row>
    <row r="1305" spans="2:4">
      <c r="B1305" s="231">
        <v>42606</v>
      </c>
      <c r="C1305" s="262">
        <v>0.38</v>
      </c>
      <c r="D1305" s="233" t="s">
        <v>2630</v>
      </c>
    </row>
    <row r="1306" spans="2:4">
      <c r="B1306" s="231">
        <v>42606</v>
      </c>
      <c r="C1306" s="262">
        <v>0.38</v>
      </c>
      <c r="D1306" s="233" t="s">
        <v>2630</v>
      </c>
    </row>
    <row r="1307" spans="2:4">
      <c r="B1307" s="231">
        <v>42606</v>
      </c>
      <c r="C1307" s="262">
        <v>0.41</v>
      </c>
      <c r="D1307" s="233" t="s">
        <v>2630</v>
      </c>
    </row>
    <row r="1308" spans="2:4">
      <c r="B1308" s="231">
        <v>42606</v>
      </c>
      <c r="C1308" s="262">
        <v>0.72</v>
      </c>
      <c r="D1308" s="233" t="s">
        <v>2630</v>
      </c>
    </row>
    <row r="1309" spans="2:4">
      <c r="B1309" s="231">
        <v>42606</v>
      </c>
      <c r="C1309" s="262">
        <v>0.82</v>
      </c>
      <c r="D1309" s="233" t="s">
        <v>2630</v>
      </c>
    </row>
    <row r="1310" spans="2:4">
      <c r="B1310" s="231">
        <v>42606</v>
      </c>
      <c r="C1310" s="262">
        <v>0.98</v>
      </c>
      <c r="D1310" s="233" t="s">
        <v>2630</v>
      </c>
    </row>
    <row r="1311" spans="2:4">
      <c r="B1311" s="231">
        <v>42606</v>
      </c>
      <c r="C1311" s="262">
        <v>1</v>
      </c>
      <c r="D1311" s="233" t="s">
        <v>2630</v>
      </c>
    </row>
    <row r="1312" spans="2:4">
      <c r="B1312" s="231">
        <v>42606</v>
      </c>
      <c r="C1312" s="262">
        <v>1</v>
      </c>
      <c r="D1312" s="233" t="s">
        <v>2630</v>
      </c>
    </row>
    <row r="1313" spans="2:4">
      <c r="B1313" s="231">
        <v>42606</v>
      </c>
      <c r="C1313" s="262">
        <v>1</v>
      </c>
      <c r="D1313" s="233" t="s">
        <v>2630</v>
      </c>
    </row>
    <row r="1314" spans="2:4">
      <c r="B1314" s="231">
        <v>42606</v>
      </c>
      <c r="C1314" s="262">
        <v>1.91</v>
      </c>
      <c r="D1314" s="233" t="s">
        <v>2630</v>
      </c>
    </row>
    <row r="1315" spans="2:4">
      <c r="B1315" s="231">
        <v>42606</v>
      </c>
      <c r="C1315" s="262">
        <v>2</v>
      </c>
      <c r="D1315" s="233" t="s">
        <v>2630</v>
      </c>
    </row>
    <row r="1316" spans="2:4">
      <c r="B1316" s="231">
        <v>42606</v>
      </c>
      <c r="C1316" s="262">
        <v>2</v>
      </c>
      <c r="D1316" s="233" t="s">
        <v>2630</v>
      </c>
    </row>
    <row r="1317" spans="2:4">
      <c r="B1317" s="231">
        <v>42606</v>
      </c>
      <c r="C1317" s="262">
        <v>2.6</v>
      </c>
      <c r="D1317" s="233" t="s">
        <v>2630</v>
      </c>
    </row>
    <row r="1318" spans="2:4">
      <c r="B1318" s="231">
        <v>42606</v>
      </c>
      <c r="C1318" s="262">
        <v>3.14</v>
      </c>
      <c r="D1318" s="233" t="s">
        <v>2630</v>
      </c>
    </row>
    <row r="1319" spans="2:4">
      <c r="B1319" s="231">
        <v>42606</v>
      </c>
      <c r="C1319" s="262">
        <v>3.43</v>
      </c>
      <c r="D1319" s="233" t="s">
        <v>2630</v>
      </c>
    </row>
    <row r="1320" spans="2:4">
      <c r="B1320" s="231">
        <v>42606</v>
      </c>
      <c r="C1320" s="262">
        <v>3.82</v>
      </c>
      <c r="D1320" s="233" t="s">
        <v>2630</v>
      </c>
    </row>
    <row r="1321" spans="2:4">
      <c r="B1321" s="231">
        <v>42606</v>
      </c>
      <c r="C1321" s="262">
        <v>4.75</v>
      </c>
      <c r="D1321" s="233" t="s">
        <v>2630</v>
      </c>
    </row>
    <row r="1322" spans="2:4">
      <c r="B1322" s="231">
        <v>42606</v>
      </c>
      <c r="C1322" s="262">
        <v>5.08</v>
      </c>
      <c r="D1322" s="233" t="s">
        <v>2630</v>
      </c>
    </row>
    <row r="1323" spans="2:4">
      <c r="B1323" s="231">
        <v>42606</v>
      </c>
      <c r="C1323" s="262">
        <v>5.4</v>
      </c>
      <c r="D1323" s="233" t="s">
        <v>2630</v>
      </c>
    </row>
    <row r="1324" spans="2:4">
      <c r="B1324" s="231">
        <v>42606</v>
      </c>
      <c r="C1324" s="262">
        <v>6</v>
      </c>
      <c r="D1324" s="233" t="s">
        <v>2630</v>
      </c>
    </row>
    <row r="1325" spans="2:4">
      <c r="B1325" s="231">
        <v>42606</v>
      </c>
      <c r="C1325" s="262">
        <v>7.12</v>
      </c>
      <c r="D1325" s="233" t="s">
        <v>2630</v>
      </c>
    </row>
    <row r="1326" spans="2:4">
      <c r="B1326" s="231">
        <v>42606</v>
      </c>
      <c r="C1326" s="262">
        <v>8</v>
      </c>
      <c r="D1326" s="233" t="s">
        <v>2630</v>
      </c>
    </row>
    <row r="1327" spans="2:4">
      <c r="B1327" s="231">
        <v>42606</v>
      </c>
      <c r="C1327" s="262">
        <v>9</v>
      </c>
      <c r="D1327" s="233" t="s">
        <v>2630</v>
      </c>
    </row>
    <row r="1328" spans="2:4">
      <c r="B1328" s="231">
        <v>42606</v>
      </c>
      <c r="C1328" s="262">
        <v>9.3800000000000008</v>
      </c>
      <c r="D1328" s="233" t="s">
        <v>2630</v>
      </c>
    </row>
    <row r="1329" spans="2:4">
      <c r="B1329" s="231">
        <v>42606</v>
      </c>
      <c r="C1329" s="262">
        <v>9.4600000000000009</v>
      </c>
      <c r="D1329" s="233" t="s">
        <v>2630</v>
      </c>
    </row>
    <row r="1330" spans="2:4">
      <c r="B1330" s="231">
        <v>42606</v>
      </c>
      <c r="C1330" s="262">
        <v>10</v>
      </c>
      <c r="D1330" s="233" t="s">
        <v>2630</v>
      </c>
    </row>
    <row r="1331" spans="2:4">
      <c r="B1331" s="231">
        <v>42606</v>
      </c>
      <c r="C1331" s="262">
        <v>10</v>
      </c>
      <c r="D1331" s="233" t="s">
        <v>2630</v>
      </c>
    </row>
    <row r="1332" spans="2:4">
      <c r="B1332" s="231">
        <v>42606</v>
      </c>
      <c r="C1332" s="262">
        <v>10</v>
      </c>
      <c r="D1332" s="233" t="s">
        <v>2630</v>
      </c>
    </row>
    <row r="1333" spans="2:4">
      <c r="B1333" s="231">
        <v>42606</v>
      </c>
      <c r="C1333" s="262">
        <v>10</v>
      </c>
      <c r="D1333" s="233" t="s">
        <v>2630</v>
      </c>
    </row>
    <row r="1334" spans="2:4">
      <c r="B1334" s="231">
        <v>42606</v>
      </c>
      <c r="C1334" s="262">
        <v>10</v>
      </c>
      <c r="D1334" s="233" t="s">
        <v>2630</v>
      </c>
    </row>
    <row r="1335" spans="2:4">
      <c r="B1335" s="231">
        <v>42606</v>
      </c>
      <c r="C1335" s="262">
        <v>10</v>
      </c>
      <c r="D1335" s="233" t="s">
        <v>2630</v>
      </c>
    </row>
    <row r="1336" spans="2:4">
      <c r="B1336" s="231">
        <v>42606</v>
      </c>
      <c r="C1336" s="262">
        <v>10</v>
      </c>
      <c r="D1336" s="233" t="s">
        <v>2630</v>
      </c>
    </row>
    <row r="1337" spans="2:4">
      <c r="B1337" s="231">
        <v>42606</v>
      </c>
      <c r="C1337" s="262">
        <v>10</v>
      </c>
      <c r="D1337" s="233" t="s">
        <v>2630</v>
      </c>
    </row>
    <row r="1338" spans="2:4">
      <c r="B1338" s="231">
        <v>42606</v>
      </c>
      <c r="C1338" s="262">
        <v>10</v>
      </c>
      <c r="D1338" s="233" t="s">
        <v>2630</v>
      </c>
    </row>
    <row r="1339" spans="2:4">
      <c r="B1339" s="231">
        <v>42606</v>
      </c>
      <c r="C1339" s="262">
        <v>10</v>
      </c>
      <c r="D1339" s="233" t="s">
        <v>2630</v>
      </c>
    </row>
    <row r="1340" spans="2:4">
      <c r="B1340" s="231">
        <v>42606</v>
      </c>
      <c r="C1340" s="262">
        <v>13</v>
      </c>
      <c r="D1340" s="233" t="s">
        <v>2630</v>
      </c>
    </row>
    <row r="1341" spans="2:4">
      <c r="B1341" s="231">
        <v>42606</v>
      </c>
      <c r="C1341" s="262">
        <v>13</v>
      </c>
      <c r="D1341" s="233" t="s">
        <v>2630</v>
      </c>
    </row>
    <row r="1342" spans="2:4">
      <c r="B1342" s="231">
        <v>42606</v>
      </c>
      <c r="C1342" s="262">
        <v>13.34</v>
      </c>
      <c r="D1342" s="233" t="s">
        <v>2630</v>
      </c>
    </row>
    <row r="1343" spans="2:4">
      <c r="B1343" s="231">
        <v>42606</v>
      </c>
      <c r="C1343" s="262">
        <v>14</v>
      </c>
      <c r="D1343" s="233" t="s">
        <v>2630</v>
      </c>
    </row>
    <row r="1344" spans="2:4">
      <c r="B1344" s="231">
        <v>42606</v>
      </c>
      <c r="C1344" s="262">
        <v>15</v>
      </c>
      <c r="D1344" s="233" t="s">
        <v>2630</v>
      </c>
    </row>
    <row r="1345" spans="2:4">
      <c r="B1345" s="231">
        <v>42606</v>
      </c>
      <c r="C1345" s="262">
        <v>17.36</v>
      </c>
      <c r="D1345" s="233" t="s">
        <v>2630</v>
      </c>
    </row>
    <row r="1346" spans="2:4">
      <c r="B1346" s="231">
        <v>42606</v>
      </c>
      <c r="C1346" s="262">
        <v>17.82</v>
      </c>
      <c r="D1346" s="233" t="s">
        <v>2630</v>
      </c>
    </row>
    <row r="1347" spans="2:4">
      <c r="B1347" s="231">
        <v>42606</v>
      </c>
      <c r="C1347" s="262">
        <v>18.14</v>
      </c>
      <c r="D1347" s="233" t="s">
        <v>2630</v>
      </c>
    </row>
    <row r="1348" spans="2:4">
      <c r="B1348" s="231">
        <v>42606</v>
      </c>
      <c r="C1348" s="262">
        <v>18.82</v>
      </c>
      <c r="D1348" s="233" t="s">
        <v>2630</v>
      </c>
    </row>
    <row r="1349" spans="2:4">
      <c r="B1349" s="231">
        <v>42606</v>
      </c>
      <c r="C1349" s="262">
        <v>20</v>
      </c>
      <c r="D1349" s="233" t="s">
        <v>2630</v>
      </c>
    </row>
    <row r="1350" spans="2:4">
      <c r="B1350" s="231">
        <v>42606</v>
      </c>
      <c r="C1350" s="262">
        <v>20</v>
      </c>
      <c r="D1350" s="233" t="s">
        <v>2630</v>
      </c>
    </row>
    <row r="1351" spans="2:4">
      <c r="B1351" s="231">
        <v>42606</v>
      </c>
      <c r="C1351" s="262">
        <v>20</v>
      </c>
      <c r="D1351" s="233" t="s">
        <v>2630</v>
      </c>
    </row>
    <row r="1352" spans="2:4">
      <c r="B1352" s="231">
        <v>42606</v>
      </c>
      <c r="C1352" s="262">
        <v>20</v>
      </c>
      <c r="D1352" s="233" t="s">
        <v>2630</v>
      </c>
    </row>
    <row r="1353" spans="2:4">
      <c r="B1353" s="231">
        <v>42606</v>
      </c>
      <c r="C1353" s="262">
        <v>20</v>
      </c>
      <c r="D1353" s="233" t="s">
        <v>2630</v>
      </c>
    </row>
    <row r="1354" spans="2:4">
      <c r="B1354" s="231">
        <v>42606</v>
      </c>
      <c r="C1354" s="262">
        <v>28</v>
      </c>
      <c r="D1354" s="233" t="s">
        <v>2630</v>
      </c>
    </row>
    <row r="1355" spans="2:4">
      <c r="B1355" s="231">
        <v>42606</v>
      </c>
      <c r="C1355" s="262">
        <v>28.52</v>
      </c>
      <c r="D1355" s="233" t="s">
        <v>2630</v>
      </c>
    </row>
    <row r="1356" spans="2:4">
      <c r="B1356" s="231">
        <v>42606</v>
      </c>
      <c r="C1356" s="262">
        <v>29.67</v>
      </c>
      <c r="D1356" s="233" t="s">
        <v>2630</v>
      </c>
    </row>
    <row r="1357" spans="2:4">
      <c r="B1357" s="231">
        <v>42606</v>
      </c>
      <c r="C1357" s="262">
        <v>29.92</v>
      </c>
      <c r="D1357" s="233" t="s">
        <v>2630</v>
      </c>
    </row>
    <row r="1358" spans="2:4">
      <c r="B1358" s="231">
        <v>42606</v>
      </c>
      <c r="C1358" s="262">
        <v>30</v>
      </c>
      <c r="D1358" s="233" t="s">
        <v>2630</v>
      </c>
    </row>
    <row r="1359" spans="2:4">
      <c r="B1359" s="231">
        <v>42606</v>
      </c>
      <c r="C1359" s="262">
        <v>30</v>
      </c>
      <c r="D1359" s="233" t="s">
        <v>2630</v>
      </c>
    </row>
    <row r="1360" spans="2:4">
      <c r="B1360" s="231">
        <v>42606</v>
      </c>
      <c r="C1360" s="262">
        <v>30</v>
      </c>
      <c r="D1360" s="233" t="s">
        <v>2630</v>
      </c>
    </row>
    <row r="1361" spans="2:4">
      <c r="B1361" s="231">
        <v>42606</v>
      </c>
      <c r="C1361" s="262">
        <v>30</v>
      </c>
      <c r="D1361" s="233" t="s">
        <v>2630</v>
      </c>
    </row>
    <row r="1362" spans="2:4">
      <c r="B1362" s="231">
        <v>42606</v>
      </c>
      <c r="C1362" s="262">
        <v>32</v>
      </c>
      <c r="D1362" s="233" t="s">
        <v>2630</v>
      </c>
    </row>
    <row r="1363" spans="2:4">
      <c r="B1363" s="231">
        <v>42606</v>
      </c>
      <c r="C1363" s="262">
        <v>34.909999999999997</v>
      </c>
      <c r="D1363" s="233" t="s">
        <v>2630</v>
      </c>
    </row>
    <row r="1364" spans="2:4">
      <c r="B1364" s="231">
        <v>42606</v>
      </c>
      <c r="C1364" s="262">
        <v>39</v>
      </c>
      <c r="D1364" s="233" t="s">
        <v>2630</v>
      </c>
    </row>
    <row r="1365" spans="2:4">
      <c r="B1365" s="231">
        <v>42606</v>
      </c>
      <c r="C1365" s="262">
        <v>39</v>
      </c>
      <c r="D1365" s="233" t="s">
        <v>2630</v>
      </c>
    </row>
    <row r="1366" spans="2:4">
      <c r="B1366" s="231">
        <v>42606</v>
      </c>
      <c r="C1366" s="262">
        <v>39</v>
      </c>
      <c r="D1366" s="233" t="s">
        <v>2630</v>
      </c>
    </row>
    <row r="1367" spans="2:4">
      <c r="B1367" s="231">
        <v>42606</v>
      </c>
      <c r="C1367" s="262">
        <v>39</v>
      </c>
      <c r="D1367" s="233" t="s">
        <v>2630</v>
      </c>
    </row>
    <row r="1368" spans="2:4">
      <c r="B1368" s="231">
        <v>42606</v>
      </c>
      <c r="C1368" s="262">
        <v>39</v>
      </c>
      <c r="D1368" s="233" t="s">
        <v>2630</v>
      </c>
    </row>
    <row r="1369" spans="2:4">
      <c r="B1369" s="231">
        <v>42606</v>
      </c>
      <c r="C1369" s="262">
        <v>40</v>
      </c>
      <c r="D1369" s="233" t="s">
        <v>2630</v>
      </c>
    </row>
    <row r="1370" spans="2:4">
      <c r="B1370" s="231">
        <v>42606</v>
      </c>
      <c r="C1370" s="262">
        <v>40</v>
      </c>
      <c r="D1370" s="233" t="s">
        <v>2630</v>
      </c>
    </row>
    <row r="1371" spans="2:4">
      <c r="B1371" s="231">
        <v>42606</v>
      </c>
      <c r="C1371" s="262">
        <v>40</v>
      </c>
      <c r="D1371" s="233" t="s">
        <v>2630</v>
      </c>
    </row>
    <row r="1372" spans="2:4">
      <c r="B1372" s="231">
        <v>42606</v>
      </c>
      <c r="C1372" s="262">
        <v>40</v>
      </c>
      <c r="D1372" s="233" t="s">
        <v>2630</v>
      </c>
    </row>
    <row r="1373" spans="2:4">
      <c r="B1373" s="231">
        <v>42606</v>
      </c>
      <c r="C1373" s="262">
        <v>40</v>
      </c>
      <c r="D1373" s="233" t="s">
        <v>2630</v>
      </c>
    </row>
    <row r="1374" spans="2:4">
      <c r="B1374" s="231">
        <v>42606</v>
      </c>
      <c r="C1374" s="262">
        <v>40</v>
      </c>
      <c r="D1374" s="233" t="s">
        <v>2630</v>
      </c>
    </row>
    <row r="1375" spans="2:4">
      <c r="B1375" s="231">
        <v>42606</v>
      </c>
      <c r="C1375" s="262">
        <v>40</v>
      </c>
      <c r="D1375" s="233" t="s">
        <v>2630</v>
      </c>
    </row>
    <row r="1376" spans="2:4">
      <c r="B1376" s="231">
        <v>42606</v>
      </c>
      <c r="C1376" s="262">
        <v>40</v>
      </c>
      <c r="D1376" s="233" t="s">
        <v>2630</v>
      </c>
    </row>
    <row r="1377" spans="2:4">
      <c r="B1377" s="231">
        <v>42606</v>
      </c>
      <c r="C1377" s="262">
        <v>40</v>
      </c>
      <c r="D1377" s="233" t="s">
        <v>2630</v>
      </c>
    </row>
    <row r="1378" spans="2:4">
      <c r="B1378" s="231">
        <v>42606</v>
      </c>
      <c r="C1378" s="262">
        <v>40</v>
      </c>
      <c r="D1378" s="233" t="s">
        <v>2630</v>
      </c>
    </row>
    <row r="1379" spans="2:4">
      <c r="B1379" s="231">
        <v>42606</v>
      </c>
      <c r="C1379" s="262">
        <v>50</v>
      </c>
      <c r="D1379" s="233" t="s">
        <v>2630</v>
      </c>
    </row>
    <row r="1380" spans="2:4">
      <c r="B1380" s="231">
        <v>42606</v>
      </c>
      <c r="C1380" s="262">
        <v>52</v>
      </c>
      <c r="D1380" s="233" t="s">
        <v>2630</v>
      </c>
    </row>
    <row r="1381" spans="2:4">
      <c r="B1381" s="231">
        <v>42606</v>
      </c>
      <c r="C1381" s="262">
        <v>60</v>
      </c>
      <c r="D1381" s="233" t="s">
        <v>2630</v>
      </c>
    </row>
    <row r="1382" spans="2:4">
      <c r="B1382" s="231">
        <v>42606</v>
      </c>
      <c r="C1382" s="262">
        <v>60</v>
      </c>
      <c r="D1382" s="233" t="s">
        <v>2630</v>
      </c>
    </row>
    <row r="1383" spans="2:4">
      <c r="B1383" s="231">
        <v>42606</v>
      </c>
      <c r="C1383" s="262">
        <v>60</v>
      </c>
      <c r="D1383" s="233" t="s">
        <v>2630</v>
      </c>
    </row>
    <row r="1384" spans="2:4">
      <c r="B1384" s="231">
        <v>42606</v>
      </c>
      <c r="C1384" s="262">
        <v>62</v>
      </c>
      <c r="D1384" s="233" t="s">
        <v>2630</v>
      </c>
    </row>
    <row r="1385" spans="2:4">
      <c r="B1385" s="231">
        <v>42606</v>
      </c>
      <c r="C1385" s="262">
        <v>62</v>
      </c>
      <c r="D1385" s="233" t="s">
        <v>2630</v>
      </c>
    </row>
    <row r="1386" spans="2:4">
      <c r="B1386" s="231">
        <v>42606</v>
      </c>
      <c r="C1386" s="262">
        <v>69.900000000000006</v>
      </c>
      <c r="D1386" s="233" t="s">
        <v>2630</v>
      </c>
    </row>
    <row r="1387" spans="2:4">
      <c r="B1387" s="231">
        <v>42606</v>
      </c>
      <c r="C1387" s="262">
        <v>70</v>
      </c>
      <c r="D1387" s="233" t="s">
        <v>2630</v>
      </c>
    </row>
    <row r="1388" spans="2:4">
      <c r="B1388" s="231">
        <v>42606</v>
      </c>
      <c r="C1388" s="262">
        <v>70</v>
      </c>
      <c r="D1388" s="233" t="s">
        <v>2630</v>
      </c>
    </row>
    <row r="1389" spans="2:4">
      <c r="B1389" s="231">
        <v>42606</v>
      </c>
      <c r="C1389" s="262">
        <v>70</v>
      </c>
      <c r="D1389" s="233" t="s">
        <v>2630</v>
      </c>
    </row>
    <row r="1390" spans="2:4">
      <c r="B1390" s="231">
        <v>42606</v>
      </c>
      <c r="C1390" s="262">
        <v>70</v>
      </c>
      <c r="D1390" s="233" t="s">
        <v>2630</v>
      </c>
    </row>
    <row r="1391" spans="2:4">
      <c r="B1391" s="231">
        <v>42606</v>
      </c>
      <c r="C1391" s="262">
        <v>70</v>
      </c>
      <c r="D1391" s="233" t="s">
        <v>2630</v>
      </c>
    </row>
    <row r="1392" spans="2:4">
      <c r="B1392" s="231">
        <v>42606</v>
      </c>
      <c r="C1392" s="262">
        <v>70</v>
      </c>
      <c r="D1392" s="233" t="s">
        <v>2630</v>
      </c>
    </row>
    <row r="1393" spans="2:4">
      <c r="B1393" s="231">
        <v>42606</v>
      </c>
      <c r="C1393" s="262">
        <v>74.209999999999994</v>
      </c>
      <c r="D1393" s="233" t="s">
        <v>2630</v>
      </c>
    </row>
    <row r="1394" spans="2:4">
      <c r="B1394" s="231">
        <v>42606</v>
      </c>
      <c r="C1394" s="262">
        <v>80</v>
      </c>
      <c r="D1394" s="233" t="s">
        <v>2630</v>
      </c>
    </row>
    <row r="1395" spans="2:4">
      <c r="B1395" s="231">
        <v>42606</v>
      </c>
      <c r="C1395" s="262">
        <v>80</v>
      </c>
      <c r="D1395" s="233" t="s">
        <v>2630</v>
      </c>
    </row>
    <row r="1396" spans="2:4">
      <c r="B1396" s="231">
        <v>42606</v>
      </c>
      <c r="C1396" s="262">
        <v>80</v>
      </c>
      <c r="D1396" s="233" t="s">
        <v>2630</v>
      </c>
    </row>
    <row r="1397" spans="2:4">
      <c r="B1397" s="231">
        <v>42606</v>
      </c>
      <c r="C1397" s="262">
        <v>84</v>
      </c>
      <c r="D1397" s="233" t="s">
        <v>2630</v>
      </c>
    </row>
    <row r="1398" spans="2:4">
      <c r="B1398" s="231">
        <v>42606</v>
      </c>
      <c r="C1398" s="262">
        <v>97</v>
      </c>
      <c r="D1398" s="234" t="s">
        <v>2631</v>
      </c>
    </row>
    <row r="1399" spans="2:4">
      <c r="B1399" s="231">
        <v>42606</v>
      </c>
      <c r="C1399" s="262">
        <v>139</v>
      </c>
      <c r="D1399" s="233" t="s">
        <v>2630</v>
      </c>
    </row>
    <row r="1400" spans="2:4">
      <c r="B1400" s="231">
        <v>42606</v>
      </c>
      <c r="C1400" s="262">
        <v>139</v>
      </c>
      <c r="D1400" s="233" t="s">
        <v>2630</v>
      </c>
    </row>
    <row r="1401" spans="2:4">
      <c r="B1401" s="231">
        <v>42606</v>
      </c>
      <c r="C1401" s="262">
        <v>200</v>
      </c>
      <c r="D1401" s="233" t="s">
        <v>2630</v>
      </c>
    </row>
    <row r="1402" spans="2:4">
      <c r="B1402" s="231">
        <v>42606</v>
      </c>
      <c r="C1402" s="262">
        <v>242.49</v>
      </c>
      <c r="D1402" s="234" t="s">
        <v>2631</v>
      </c>
    </row>
    <row r="1403" spans="2:4">
      <c r="B1403" s="231">
        <v>42606</v>
      </c>
      <c r="C1403" s="262">
        <v>1455</v>
      </c>
      <c r="D1403" s="234" t="s">
        <v>2631</v>
      </c>
    </row>
    <row r="1404" spans="2:4">
      <c r="B1404" s="231">
        <v>42606</v>
      </c>
      <c r="C1404" s="262">
        <v>2231</v>
      </c>
      <c r="D1404" s="234" t="s">
        <v>2631</v>
      </c>
    </row>
    <row r="1405" spans="2:4">
      <c r="B1405" s="231">
        <v>42607</v>
      </c>
      <c r="C1405" s="262">
        <v>0.28000000000000003</v>
      </c>
      <c r="D1405" s="233" t="s">
        <v>2630</v>
      </c>
    </row>
    <row r="1406" spans="2:4">
      <c r="B1406" s="231">
        <v>42607</v>
      </c>
      <c r="C1406" s="262">
        <v>0.4</v>
      </c>
      <c r="D1406" s="233" t="s">
        <v>2630</v>
      </c>
    </row>
    <row r="1407" spans="2:4">
      <c r="B1407" s="231">
        <v>42607</v>
      </c>
      <c r="C1407" s="262">
        <v>0.6</v>
      </c>
      <c r="D1407" s="233" t="s">
        <v>2630</v>
      </c>
    </row>
    <row r="1408" spans="2:4">
      <c r="B1408" s="231">
        <v>42607</v>
      </c>
      <c r="C1408" s="262">
        <v>0.92</v>
      </c>
      <c r="D1408" s="233" t="s">
        <v>2630</v>
      </c>
    </row>
    <row r="1409" spans="2:4">
      <c r="B1409" s="231">
        <v>42607</v>
      </c>
      <c r="C1409" s="262">
        <v>0.92</v>
      </c>
      <c r="D1409" s="233" t="s">
        <v>2630</v>
      </c>
    </row>
    <row r="1410" spans="2:4">
      <c r="B1410" s="231">
        <v>42607</v>
      </c>
      <c r="C1410" s="262">
        <v>1</v>
      </c>
      <c r="D1410" s="233" t="s">
        <v>2630</v>
      </c>
    </row>
    <row r="1411" spans="2:4">
      <c r="B1411" s="231">
        <v>42607</v>
      </c>
      <c r="C1411" s="262">
        <v>1</v>
      </c>
      <c r="D1411" s="233" t="s">
        <v>2630</v>
      </c>
    </row>
    <row r="1412" spans="2:4">
      <c r="B1412" s="231">
        <v>42607</v>
      </c>
      <c r="C1412" s="262">
        <v>1.6</v>
      </c>
      <c r="D1412" s="233" t="s">
        <v>2630</v>
      </c>
    </row>
    <row r="1413" spans="2:4">
      <c r="B1413" s="231">
        <v>42607</v>
      </c>
      <c r="C1413" s="262">
        <v>1.78</v>
      </c>
      <c r="D1413" s="233" t="s">
        <v>2630</v>
      </c>
    </row>
    <row r="1414" spans="2:4">
      <c r="B1414" s="231">
        <v>42607</v>
      </c>
      <c r="C1414" s="262">
        <v>2</v>
      </c>
      <c r="D1414" s="233" t="s">
        <v>2630</v>
      </c>
    </row>
    <row r="1415" spans="2:4">
      <c r="B1415" s="231">
        <v>42607</v>
      </c>
      <c r="C1415" s="262">
        <v>2</v>
      </c>
      <c r="D1415" s="233" t="s">
        <v>2630</v>
      </c>
    </row>
    <row r="1416" spans="2:4">
      <c r="B1416" s="231">
        <v>42607</v>
      </c>
      <c r="C1416" s="262">
        <v>2.75</v>
      </c>
      <c r="D1416" s="233" t="s">
        <v>2630</v>
      </c>
    </row>
    <row r="1417" spans="2:4">
      <c r="B1417" s="231">
        <v>42607</v>
      </c>
      <c r="C1417" s="262">
        <v>3.15</v>
      </c>
      <c r="D1417" s="233" t="s">
        <v>2630</v>
      </c>
    </row>
    <row r="1418" spans="2:4">
      <c r="B1418" s="231">
        <v>42607</v>
      </c>
      <c r="C1418" s="262">
        <v>3.6</v>
      </c>
      <c r="D1418" s="233" t="s">
        <v>2630</v>
      </c>
    </row>
    <row r="1419" spans="2:4">
      <c r="B1419" s="231">
        <v>42607</v>
      </c>
      <c r="C1419" s="262">
        <v>4.66</v>
      </c>
      <c r="D1419" s="233" t="s">
        <v>2630</v>
      </c>
    </row>
    <row r="1420" spans="2:4">
      <c r="B1420" s="231">
        <v>42607</v>
      </c>
      <c r="C1420" s="262">
        <v>5</v>
      </c>
      <c r="D1420" s="233" t="s">
        <v>2630</v>
      </c>
    </row>
    <row r="1421" spans="2:4">
      <c r="B1421" s="231">
        <v>42607</v>
      </c>
      <c r="C1421" s="262">
        <v>5.19</v>
      </c>
      <c r="D1421" s="233" t="s">
        <v>2630</v>
      </c>
    </row>
    <row r="1422" spans="2:4">
      <c r="B1422" s="231">
        <v>42607</v>
      </c>
      <c r="C1422" s="262">
        <v>8.61</v>
      </c>
      <c r="D1422" s="233" t="s">
        <v>2630</v>
      </c>
    </row>
    <row r="1423" spans="2:4">
      <c r="B1423" s="231">
        <v>42607</v>
      </c>
      <c r="C1423" s="262">
        <v>10</v>
      </c>
      <c r="D1423" s="233" t="s">
        <v>2630</v>
      </c>
    </row>
    <row r="1424" spans="2:4">
      <c r="B1424" s="231">
        <v>42607</v>
      </c>
      <c r="C1424" s="262">
        <v>10</v>
      </c>
      <c r="D1424" s="233" t="s">
        <v>2630</v>
      </c>
    </row>
    <row r="1425" spans="2:4">
      <c r="B1425" s="231">
        <v>42607</v>
      </c>
      <c r="C1425" s="262">
        <v>10</v>
      </c>
      <c r="D1425" s="233" t="s">
        <v>2630</v>
      </c>
    </row>
    <row r="1426" spans="2:4">
      <c r="B1426" s="231">
        <v>42607</v>
      </c>
      <c r="C1426" s="262">
        <v>10</v>
      </c>
      <c r="D1426" s="233" t="s">
        <v>2630</v>
      </c>
    </row>
    <row r="1427" spans="2:4">
      <c r="B1427" s="231">
        <v>42607</v>
      </c>
      <c r="C1427" s="262">
        <v>10</v>
      </c>
      <c r="D1427" s="233" t="s">
        <v>2630</v>
      </c>
    </row>
    <row r="1428" spans="2:4">
      <c r="B1428" s="231">
        <v>42607</v>
      </c>
      <c r="C1428" s="262">
        <v>10</v>
      </c>
      <c r="D1428" s="233" t="s">
        <v>2630</v>
      </c>
    </row>
    <row r="1429" spans="2:4">
      <c r="B1429" s="231">
        <v>42607</v>
      </c>
      <c r="C1429" s="262">
        <v>10</v>
      </c>
      <c r="D1429" s="233" t="s">
        <v>2630</v>
      </c>
    </row>
    <row r="1430" spans="2:4">
      <c r="B1430" s="231">
        <v>42607</v>
      </c>
      <c r="C1430" s="262">
        <v>10</v>
      </c>
      <c r="D1430" s="233" t="s">
        <v>2630</v>
      </c>
    </row>
    <row r="1431" spans="2:4">
      <c r="B1431" s="231">
        <v>42607</v>
      </c>
      <c r="C1431" s="262">
        <v>10</v>
      </c>
      <c r="D1431" s="233" t="s">
        <v>2630</v>
      </c>
    </row>
    <row r="1432" spans="2:4">
      <c r="B1432" s="231">
        <v>42607</v>
      </c>
      <c r="C1432" s="262">
        <v>10</v>
      </c>
      <c r="D1432" s="233" t="s">
        <v>2630</v>
      </c>
    </row>
    <row r="1433" spans="2:4">
      <c r="B1433" s="231">
        <v>42607</v>
      </c>
      <c r="C1433" s="262">
        <v>10</v>
      </c>
      <c r="D1433" s="233" t="s">
        <v>2630</v>
      </c>
    </row>
    <row r="1434" spans="2:4">
      <c r="B1434" s="231">
        <v>42607</v>
      </c>
      <c r="C1434" s="262">
        <v>10</v>
      </c>
      <c r="D1434" s="233" t="s">
        <v>2630</v>
      </c>
    </row>
    <row r="1435" spans="2:4">
      <c r="B1435" s="231">
        <v>42607</v>
      </c>
      <c r="C1435" s="262">
        <v>10</v>
      </c>
      <c r="D1435" s="233" t="s">
        <v>2630</v>
      </c>
    </row>
    <row r="1436" spans="2:4">
      <c r="B1436" s="231">
        <v>42607</v>
      </c>
      <c r="C1436" s="262">
        <v>10</v>
      </c>
      <c r="D1436" s="233" t="s">
        <v>2630</v>
      </c>
    </row>
    <row r="1437" spans="2:4">
      <c r="B1437" s="231">
        <v>42607</v>
      </c>
      <c r="C1437" s="262">
        <v>11</v>
      </c>
      <c r="D1437" s="233" t="s">
        <v>2630</v>
      </c>
    </row>
    <row r="1438" spans="2:4">
      <c r="B1438" s="231">
        <v>42607</v>
      </c>
      <c r="C1438" s="262">
        <v>11</v>
      </c>
      <c r="D1438" s="233" t="s">
        <v>2630</v>
      </c>
    </row>
    <row r="1439" spans="2:4">
      <c r="B1439" s="231">
        <v>42607</v>
      </c>
      <c r="C1439" s="262">
        <v>11</v>
      </c>
      <c r="D1439" s="233" t="s">
        <v>2630</v>
      </c>
    </row>
    <row r="1440" spans="2:4">
      <c r="B1440" s="231">
        <v>42607</v>
      </c>
      <c r="C1440" s="262">
        <v>11</v>
      </c>
      <c r="D1440" s="233" t="s">
        <v>2630</v>
      </c>
    </row>
    <row r="1441" spans="2:4">
      <c r="B1441" s="231">
        <v>42607</v>
      </c>
      <c r="C1441" s="262">
        <v>12</v>
      </c>
      <c r="D1441" s="233" t="s">
        <v>2630</v>
      </c>
    </row>
    <row r="1442" spans="2:4">
      <c r="B1442" s="231">
        <v>42607</v>
      </c>
      <c r="C1442" s="262">
        <v>12</v>
      </c>
      <c r="D1442" s="233" t="s">
        <v>2630</v>
      </c>
    </row>
    <row r="1443" spans="2:4">
      <c r="B1443" s="231">
        <v>42607</v>
      </c>
      <c r="C1443" s="262">
        <v>13</v>
      </c>
      <c r="D1443" s="233" t="s">
        <v>2630</v>
      </c>
    </row>
    <row r="1444" spans="2:4">
      <c r="B1444" s="231">
        <v>42607</v>
      </c>
      <c r="C1444" s="262">
        <v>13</v>
      </c>
      <c r="D1444" s="233" t="s">
        <v>2630</v>
      </c>
    </row>
    <row r="1445" spans="2:4">
      <c r="B1445" s="231">
        <v>42607</v>
      </c>
      <c r="C1445" s="262">
        <v>13</v>
      </c>
      <c r="D1445" s="233" t="s">
        <v>2630</v>
      </c>
    </row>
    <row r="1446" spans="2:4">
      <c r="B1446" s="231">
        <v>42607</v>
      </c>
      <c r="C1446" s="262">
        <v>13</v>
      </c>
      <c r="D1446" s="233" t="s">
        <v>2630</v>
      </c>
    </row>
    <row r="1447" spans="2:4">
      <c r="B1447" s="231">
        <v>42607</v>
      </c>
      <c r="C1447" s="262">
        <v>13</v>
      </c>
      <c r="D1447" s="233" t="s">
        <v>2630</v>
      </c>
    </row>
    <row r="1448" spans="2:4">
      <c r="B1448" s="231">
        <v>42607</v>
      </c>
      <c r="C1448" s="262">
        <v>14</v>
      </c>
      <c r="D1448" s="233" t="s">
        <v>2630</v>
      </c>
    </row>
    <row r="1449" spans="2:4">
      <c r="B1449" s="231">
        <v>42607</v>
      </c>
      <c r="C1449" s="262">
        <v>14</v>
      </c>
      <c r="D1449" s="233" t="s">
        <v>2630</v>
      </c>
    </row>
    <row r="1450" spans="2:4">
      <c r="B1450" s="231">
        <v>42607</v>
      </c>
      <c r="C1450" s="262">
        <v>14</v>
      </c>
      <c r="D1450" s="233" t="s">
        <v>2630</v>
      </c>
    </row>
    <row r="1451" spans="2:4">
      <c r="B1451" s="231">
        <v>42607</v>
      </c>
      <c r="C1451" s="262">
        <v>20</v>
      </c>
      <c r="D1451" s="233" t="s">
        <v>2630</v>
      </c>
    </row>
    <row r="1452" spans="2:4">
      <c r="B1452" s="231">
        <v>42607</v>
      </c>
      <c r="C1452" s="262">
        <v>20</v>
      </c>
      <c r="D1452" s="233" t="s">
        <v>2630</v>
      </c>
    </row>
    <row r="1453" spans="2:4">
      <c r="B1453" s="231">
        <v>42607</v>
      </c>
      <c r="C1453" s="262">
        <v>20</v>
      </c>
      <c r="D1453" s="233" t="s">
        <v>2630</v>
      </c>
    </row>
    <row r="1454" spans="2:4">
      <c r="B1454" s="231">
        <v>42607</v>
      </c>
      <c r="C1454" s="262">
        <v>25.23</v>
      </c>
      <c r="D1454" s="233" t="s">
        <v>2630</v>
      </c>
    </row>
    <row r="1455" spans="2:4">
      <c r="B1455" s="231">
        <v>42607</v>
      </c>
      <c r="C1455" s="262">
        <v>27</v>
      </c>
      <c r="D1455" s="233" t="s">
        <v>2630</v>
      </c>
    </row>
    <row r="1456" spans="2:4">
      <c r="B1456" s="231">
        <v>42607</v>
      </c>
      <c r="C1456" s="262">
        <v>30</v>
      </c>
      <c r="D1456" s="233" t="s">
        <v>2630</v>
      </c>
    </row>
    <row r="1457" spans="2:4">
      <c r="B1457" s="231">
        <v>42607</v>
      </c>
      <c r="C1457" s="262">
        <v>30</v>
      </c>
      <c r="D1457" s="233" t="s">
        <v>2630</v>
      </c>
    </row>
    <row r="1458" spans="2:4">
      <c r="B1458" s="231">
        <v>42607</v>
      </c>
      <c r="C1458" s="262">
        <v>30</v>
      </c>
      <c r="D1458" s="233" t="s">
        <v>2630</v>
      </c>
    </row>
    <row r="1459" spans="2:4">
      <c r="B1459" s="231">
        <v>42607</v>
      </c>
      <c r="C1459" s="262">
        <v>30</v>
      </c>
      <c r="D1459" s="233" t="s">
        <v>2630</v>
      </c>
    </row>
    <row r="1460" spans="2:4">
      <c r="B1460" s="231">
        <v>42607</v>
      </c>
      <c r="C1460" s="262">
        <v>30</v>
      </c>
      <c r="D1460" s="233" t="s">
        <v>2630</v>
      </c>
    </row>
    <row r="1461" spans="2:4">
      <c r="B1461" s="231">
        <v>42607</v>
      </c>
      <c r="C1461" s="262">
        <v>30</v>
      </c>
      <c r="D1461" s="233" t="s">
        <v>2630</v>
      </c>
    </row>
    <row r="1462" spans="2:4">
      <c r="B1462" s="231">
        <v>42607</v>
      </c>
      <c r="C1462" s="262">
        <v>38</v>
      </c>
      <c r="D1462" s="233" t="s">
        <v>2630</v>
      </c>
    </row>
    <row r="1463" spans="2:4">
      <c r="B1463" s="231">
        <v>42607</v>
      </c>
      <c r="C1463" s="262">
        <v>40</v>
      </c>
      <c r="D1463" s="233" t="s">
        <v>2630</v>
      </c>
    </row>
    <row r="1464" spans="2:4">
      <c r="B1464" s="231">
        <v>42607</v>
      </c>
      <c r="C1464" s="262">
        <v>42</v>
      </c>
      <c r="D1464" s="233" t="s">
        <v>2630</v>
      </c>
    </row>
    <row r="1465" spans="2:4">
      <c r="B1465" s="231">
        <v>42607</v>
      </c>
      <c r="C1465" s="262">
        <v>56</v>
      </c>
      <c r="D1465" s="233" t="s">
        <v>2630</v>
      </c>
    </row>
    <row r="1466" spans="2:4">
      <c r="B1466" s="231">
        <v>42607</v>
      </c>
      <c r="C1466" s="262">
        <v>60</v>
      </c>
      <c r="D1466" s="233" t="s">
        <v>2630</v>
      </c>
    </row>
    <row r="1467" spans="2:4">
      <c r="B1467" s="231">
        <v>42607</v>
      </c>
      <c r="C1467" s="262">
        <v>70</v>
      </c>
      <c r="D1467" s="233" t="s">
        <v>2630</v>
      </c>
    </row>
    <row r="1468" spans="2:4">
      <c r="B1468" s="231">
        <v>42607</v>
      </c>
      <c r="C1468" s="262">
        <v>70</v>
      </c>
      <c r="D1468" s="233" t="s">
        <v>2630</v>
      </c>
    </row>
    <row r="1469" spans="2:4">
      <c r="B1469" s="231">
        <v>42607</v>
      </c>
      <c r="C1469" s="262">
        <v>70</v>
      </c>
      <c r="D1469" s="233" t="s">
        <v>2630</v>
      </c>
    </row>
    <row r="1470" spans="2:4">
      <c r="B1470" s="231">
        <v>42607</v>
      </c>
      <c r="C1470" s="262">
        <v>70</v>
      </c>
      <c r="D1470" s="233" t="s">
        <v>2630</v>
      </c>
    </row>
    <row r="1471" spans="2:4">
      <c r="B1471" s="231">
        <v>42607</v>
      </c>
      <c r="C1471" s="262">
        <v>70</v>
      </c>
      <c r="D1471" s="233" t="s">
        <v>2630</v>
      </c>
    </row>
    <row r="1472" spans="2:4">
      <c r="B1472" s="231">
        <v>42607</v>
      </c>
      <c r="C1472" s="262">
        <v>70</v>
      </c>
      <c r="D1472" s="233" t="s">
        <v>2630</v>
      </c>
    </row>
    <row r="1473" spans="2:4">
      <c r="B1473" s="231">
        <v>42607</v>
      </c>
      <c r="C1473" s="262">
        <v>194</v>
      </c>
      <c r="D1473" s="234" t="s">
        <v>2631</v>
      </c>
    </row>
    <row r="1474" spans="2:4">
      <c r="B1474" s="231">
        <v>42607</v>
      </c>
      <c r="C1474" s="262">
        <v>873</v>
      </c>
      <c r="D1474" s="234" t="s">
        <v>2631</v>
      </c>
    </row>
    <row r="1475" spans="2:4">
      <c r="B1475" s="231">
        <v>42607</v>
      </c>
      <c r="C1475" s="262">
        <v>14569.4</v>
      </c>
      <c r="D1475" s="234" t="s">
        <v>2631</v>
      </c>
    </row>
    <row r="1476" spans="2:4">
      <c r="B1476" s="231">
        <v>42608</v>
      </c>
      <c r="C1476" s="262">
        <v>0.24</v>
      </c>
      <c r="D1476" s="233" t="s">
        <v>2630</v>
      </c>
    </row>
    <row r="1477" spans="2:4">
      <c r="B1477" s="231">
        <v>42608</v>
      </c>
      <c r="C1477" s="262">
        <v>0.66</v>
      </c>
      <c r="D1477" s="233" t="s">
        <v>2630</v>
      </c>
    </row>
    <row r="1478" spans="2:4">
      <c r="B1478" s="231">
        <v>42608</v>
      </c>
      <c r="C1478" s="262">
        <v>0.66</v>
      </c>
      <c r="D1478" s="233" t="s">
        <v>2630</v>
      </c>
    </row>
    <row r="1479" spans="2:4">
      <c r="B1479" s="231">
        <v>42608</v>
      </c>
      <c r="C1479" s="262">
        <v>0.8</v>
      </c>
      <c r="D1479" s="233" t="s">
        <v>2630</v>
      </c>
    </row>
    <row r="1480" spans="2:4">
      <c r="B1480" s="231">
        <v>42608</v>
      </c>
      <c r="C1480" s="262">
        <v>1</v>
      </c>
      <c r="D1480" s="234" t="s">
        <v>2631</v>
      </c>
    </row>
    <row r="1481" spans="2:4">
      <c r="B1481" s="231">
        <v>42608</v>
      </c>
      <c r="C1481" s="262">
        <v>1.5</v>
      </c>
      <c r="D1481" s="233" t="s">
        <v>2630</v>
      </c>
    </row>
    <row r="1482" spans="2:4">
      <c r="B1482" s="231">
        <v>42608</v>
      </c>
      <c r="C1482" s="262">
        <v>2</v>
      </c>
      <c r="D1482" s="233" t="s">
        <v>2630</v>
      </c>
    </row>
    <row r="1483" spans="2:4">
      <c r="B1483" s="231">
        <v>42608</v>
      </c>
      <c r="C1483" s="262">
        <v>2.5</v>
      </c>
      <c r="D1483" s="233" t="s">
        <v>2630</v>
      </c>
    </row>
    <row r="1484" spans="2:4">
      <c r="B1484" s="231">
        <v>42608</v>
      </c>
      <c r="C1484" s="262">
        <v>2.8</v>
      </c>
      <c r="D1484" s="233" t="s">
        <v>2630</v>
      </c>
    </row>
    <row r="1485" spans="2:4">
      <c r="B1485" s="231">
        <v>42608</v>
      </c>
      <c r="C1485" s="262">
        <v>3.5</v>
      </c>
      <c r="D1485" s="233" t="s">
        <v>2630</v>
      </c>
    </row>
    <row r="1486" spans="2:4">
      <c r="B1486" s="231">
        <v>42608</v>
      </c>
      <c r="C1486" s="262">
        <v>4</v>
      </c>
      <c r="D1486" s="233" t="s">
        <v>2630</v>
      </c>
    </row>
    <row r="1487" spans="2:4">
      <c r="B1487" s="231">
        <v>42608</v>
      </c>
      <c r="C1487" s="262">
        <v>4.4000000000000004</v>
      </c>
      <c r="D1487" s="233" t="s">
        <v>2630</v>
      </c>
    </row>
    <row r="1488" spans="2:4">
      <c r="B1488" s="231">
        <v>42608</v>
      </c>
      <c r="C1488" s="262">
        <v>5.68</v>
      </c>
      <c r="D1488" s="233" t="s">
        <v>2630</v>
      </c>
    </row>
    <row r="1489" spans="2:4">
      <c r="B1489" s="231">
        <v>42608</v>
      </c>
      <c r="C1489" s="262">
        <v>5.69</v>
      </c>
      <c r="D1489" s="233" t="s">
        <v>2630</v>
      </c>
    </row>
    <row r="1490" spans="2:4">
      <c r="B1490" s="231">
        <v>42608</v>
      </c>
      <c r="C1490" s="262">
        <v>5.69</v>
      </c>
      <c r="D1490" s="233" t="s">
        <v>2630</v>
      </c>
    </row>
    <row r="1491" spans="2:4">
      <c r="B1491" s="231">
        <v>42608</v>
      </c>
      <c r="C1491" s="262">
        <v>8.1999999999999993</v>
      </c>
      <c r="D1491" s="233" t="s">
        <v>2630</v>
      </c>
    </row>
    <row r="1492" spans="2:4">
      <c r="B1492" s="231">
        <v>42608</v>
      </c>
      <c r="C1492" s="262">
        <v>10</v>
      </c>
      <c r="D1492" s="233" t="s">
        <v>2630</v>
      </c>
    </row>
    <row r="1493" spans="2:4">
      <c r="B1493" s="231">
        <v>42608</v>
      </c>
      <c r="C1493" s="262">
        <v>10</v>
      </c>
      <c r="D1493" s="233" t="s">
        <v>2630</v>
      </c>
    </row>
    <row r="1494" spans="2:4">
      <c r="B1494" s="231">
        <v>42608</v>
      </c>
      <c r="C1494" s="262">
        <v>10</v>
      </c>
      <c r="D1494" s="233" t="s">
        <v>2630</v>
      </c>
    </row>
    <row r="1495" spans="2:4">
      <c r="B1495" s="231">
        <v>42608</v>
      </c>
      <c r="C1495" s="262">
        <v>10</v>
      </c>
      <c r="D1495" s="233" t="s">
        <v>2630</v>
      </c>
    </row>
    <row r="1496" spans="2:4">
      <c r="B1496" s="231">
        <v>42608</v>
      </c>
      <c r="C1496" s="262">
        <v>10</v>
      </c>
      <c r="D1496" s="233" t="s">
        <v>2630</v>
      </c>
    </row>
    <row r="1497" spans="2:4">
      <c r="B1497" s="231">
        <v>42608</v>
      </c>
      <c r="C1497" s="262">
        <v>10</v>
      </c>
      <c r="D1497" s="233" t="s">
        <v>2630</v>
      </c>
    </row>
    <row r="1498" spans="2:4">
      <c r="B1498" s="231">
        <v>42608</v>
      </c>
      <c r="C1498" s="262">
        <v>10</v>
      </c>
      <c r="D1498" s="233" t="s">
        <v>2630</v>
      </c>
    </row>
    <row r="1499" spans="2:4">
      <c r="B1499" s="231">
        <v>42608</v>
      </c>
      <c r="C1499" s="262">
        <v>10</v>
      </c>
      <c r="D1499" s="233" t="s">
        <v>2630</v>
      </c>
    </row>
    <row r="1500" spans="2:4">
      <c r="B1500" s="231">
        <v>42608</v>
      </c>
      <c r="C1500" s="262">
        <v>10</v>
      </c>
      <c r="D1500" s="233" t="s">
        <v>2630</v>
      </c>
    </row>
    <row r="1501" spans="2:4">
      <c r="B1501" s="231">
        <v>42608</v>
      </c>
      <c r="C1501" s="262">
        <v>10</v>
      </c>
      <c r="D1501" s="233" t="s">
        <v>2630</v>
      </c>
    </row>
    <row r="1502" spans="2:4">
      <c r="B1502" s="231">
        <v>42608</v>
      </c>
      <c r="C1502" s="262">
        <v>10.6</v>
      </c>
      <c r="D1502" s="233" t="s">
        <v>2630</v>
      </c>
    </row>
    <row r="1503" spans="2:4">
      <c r="B1503" s="231">
        <v>42608</v>
      </c>
      <c r="C1503" s="262">
        <v>11.5</v>
      </c>
      <c r="D1503" s="233" t="s">
        <v>2630</v>
      </c>
    </row>
    <row r="1504" spans="2:4">
      <c r="B1504" s="231">
        <v>42608</v>
      </c>
      <c r="C1504" s="262">
        <v>13.76</v>
      </c>
      <c r="D1504" s="233" t="s">
        <v>2630</v>
      </c>
    </row>
    <row r="1505" spans="2:4">
      <c r="B1505" s="231">
        <v>42608</v>
      </c>
      <c r="C1505" s="262">
        <v>14.25</v>
      </c>
      <c r="D1505" s="233" t="s">
        <v>2630</v>
      </c>
    </row>
    <row r="1506" spans="2:4">
      <c r="B1506" s="231">
        <v>42608</v>
      </c>
      <c r="C1506" s="262">
        <v>14.4</v>
      </c>
      <c r="D1506" s="233" t="s">
        <v>2630</v>
      </c>
    </row>
    <row r="1507" spans="2:4">
      <c r="B1507" s="231">
        <v>42608</v>
      </c>
      <c r="C1507" s="262">
        <v>16.25</v>
      </c>
      <c r="D1507" s="233" t="s">
        <v>2630</v>
      </c>
    </row>
    <row r="1508" spans="2:4">
      <c r="B1508" s="231">
        <v>42608</v>
      </c>
      <c r="C1508" s="262">
        <v>20</v>
      </c>
      <c r="D1508" s="233" t="s">
        <v>2630</v>
      </c>
    </row>
    <row r="1509" spans="2:4">
      <c r="B1509" s="231">
        <v>42608</v>
      </c>
      <c r="C1509" s="262">
        <v>20</v>
      </c>
      <c r="D1509" s="233" t="s">
        <v>2630</v>
      </c>
    </row>
    <row r="1510" spans="2:4">
      <c r="B1510" s="231">
        <v>42608</v>
      </c>
      <c r="C1510" s="262">
        <v>20</v>
      </c>
      <c r="D1510" s="233" t="s">
        <v>2630</v>
      </c>
    </row>
    <row r="1511" spans="2:4">
      <c r="B1511" s="231">
        <v>42608</v>
      </c>
      <c r="C1511" s="262">
        <v>20</v>
      </c>
      <c r="D1511" s="233" t="s">
        <v>2630</v>
      </c>
    </row>
    <row r="1512" spans="2:4">
      <c r="B1512" s="231">
        <v>42608</v>
      </c>
      <c r="C1512" s="262">
        <v>23.36</v>
      </c>
      <c r="D1512" s="233" t="s">
        <v>2630</v>
      </c>
    </row>
    <row r="1513" spans="2:4">
      <c r="B1513" s="231">
        <v>42608</v>
      </c>
      <c r="C1513" s="262">
        <v>24</v>
      </c>
      <c r="D1513" s="233" t="s">
        <v>2630</v>
      </c>
    </row>
    <row r="1514" spans="2:4">
      <c r="B1514" s="231">
        <v>42608</v>
      </c>
      <c r="C1514" s="262">
        <v>24</v>
      </c>
      <c r="D1514" s="233" t="s">
        <v>2630</v>
      </c>
    </row>
    <row r="1515" spans="2:4">
      <c r="B1515" s="231">
        <v>42608</v>
      </c>
      <c r="C1515" s="262">
        <v>26.6</v>
      </c>
      <c r="D1515" s="233" t="s">
        <v>2630</v>
      </c>
    </row>
    <row r="1516" spans="2:4">
      <c r="B1516" s="231">
        <v>42608</v>
      </c>
      <c r="C1516" s="262">
        <v>30</v>
      </c>
      <c r="D1516" s="233" t="s">
        <v>2630</v>
      </c>
    </row>
    <row r="1517" spans="2:4">
      <c r="B1517" s="231">
        <v>42608</v>
      </c>
      <c r="C1517" s="262">
        <v>30</v>
      </c>
      <c r="D1517" s="233" t="s">
        <v>2630</v>
      </c>
    </row>
    <row r="1518" spans="2:4">
      <c r="B1518" s="231">
        <v>42608</v>
      </c>
      <c r="C1518" s="262">
        <v>30</v>
      </c>
      <c r="D1518" s="233" t="s">
        <v>2630</v>
      </c>
    </row>
    <row r="1519" spans="2:4">
      <c r="B1519" s="231">
        <v>42608</v>
      </c>
      <c r="C1519" s="262">
        <v>30</v>
      </c>
      <c r="D1519" s="233" t="s">
        <v>2630</v>
      </c>
    </row>
    <row r="1520" spans="2:4">
      <c r="B1520" s="231">
        <v>42608</v>
      </c>
      <c r="C1520" s="262">
        <v>30</v>
      </c>
      <c r="D1520" s="233" t="s">
        <v>2630</v>
      </c>
    </row>
    <row r="1521" spans="2:4">
      <c r="B1521" s="231">
        <v>42608</v>
      </c>
      <c r="C1521" s="262">
        <v>30</v>
      </c>
      <c r="D1521" s="233" t="s">
        <v>2630</v>
      </c>
    </row>
    <row r="1522" spans="2:4">
      <c r="B1522" s="231">
        <v>42608</v>
      </c>
      <c r="C1522" s="262">
        <v>31.92</v>
      </c>
      <c r="D1522" s="233" t="s">
        <v>2630</v>
      </c>
    </row>
    <row r="1523" spans="2:4">
      <c r="B1523" s="231">
        <v>42608</v>
      </c>
      <c r="C1523" s="262">
        <v>34</v>
      </c>
      <c r="D1523" s="233" t="s">
        <v>2630</v>
      </c>
    </row>
    <row r="1524" spans="2:4">
      <c r="B1524" s="231">
        <v>42608</v>
      </c>
      <c r="C1524" s="262">
        <v>38</v>
      </c>
      <c r="D1524" s="233" t="s">
        <v>2630</v>
      </c>
    </row>
    <row r="1525" spans="2:4">
      <c r="B1525" s="231">
        <v>42608</v>
      </c>
      <c r="C1525" s="262">
        <v>45</v>
      </c>
      <c r="D1525" s="233" t="s">
        <v>2630</v>
      </c>
    </row>
    <row r="1526" spans="2:4">
      <c r="B1526" s="231">
        <v>42608</v>
      </c>
      <c r="C1526" s="262">
        <v>60</v>
      </c>
      <c r="D1526" s="233" t="s">
        <v>2630</v>
      </c>
    </row>
    <row r="1527" spans="2:4">
      <c r="B1527" s="231">
        <v>42608</v>
      </c>
      <c r="C1527" s="262">
        <v>65</v>
      </c>
      <c r="D1527" s="233" t="s">
        <v>2630</v>
      </c>
    </row>
    <row r="1528" spans="2:4">
      <c r="B1528" s="231">
        <v>42608</v>
      </c>
      <c r="C1528" s="262">
        <v>80</v>
      </c>
      <c r="D1528" s="233" t="s">
        <v>2630</v>
      </c>
    </row>
    <row r="1529" spans="2:4">
      <c r="B1529" s="231">
        <v>42608</v>
      </c>
      <c r="C1529" s="262">
        <v>80</v>
      </c>
      <c r="D1529" s="233" t="s">
        <v>2630</v>
      </c>
    </row>
    <row r="1530" spans="2:4">
      <c r="B1530" s="231">
        <v>42608</v>
      </c>
      <c r="C1530" s="262">
        <v>85.7</v>
      </c>
      <c r="D1530" s="233" t="s">
        <v>2630</v>
      </c>
    </row>
    <row r="1531" spans="2:4">
      <c r="B1531" s="231">
        <v>42608</v>
      </c>
      <c r="C1531" s="262">
        <v>99</v>
      </c>
      <c r="D1531" s="233" t="s">
        <v>2630</v>
      </c>
    </row>
    <row r="1532" spans="2:4">
      <c r="B1532" s="231">
        <v>42608</v>
      </c>
      <c r="C1532" s="262">
        <v>99</v>
      </c>
      <c r="D1532" s="233" t="s">
        <v>2630</v>
      </c>
    </row>
    <row r="1533" spans="2:4">
      <c r="B1533" s="231">
        <v>42608</v>
      </c>
      <c r="C1533" s="262">
        <v>230.57</v>
      </c>
      <c r="D1533" s="232" t="s">
        <v>2636</v>
      </c>
    </row>
    <row r="1534" spans="2:4">
      <c r="B1534" s="231">
        <v>42608</v>
      </c>
      <c r="C1534" s="262">
        <v>970</v>
      </c>
      <c r="D1534" s="234" t="s">
        <v>2631</v>
      </c>
    </row>
    <row r="1535" spans="2:4">
      <c r="B1535" s="231">
        <v>42608</v>
      </c>
      <c r="C1535" s="262">
        <v>1891.5</v>
      </c>
      <c r="D1535" s="234" t="s">
        <v>2631</v>
      </c>
    </row>
    <row r="1536" spans="2:4">
      <c r="B1536" s="231">
        <v>42611</v>
      </c>
      <c r="C1536" s="262">
        <v>0.02</v>
      </c>
      <c r="D1536" s="233" t="s">
        <v>2630</v>
      </c>
    </row>
    <row r="1537" spans="2:4">
      <c r="B1537" s="231">
        <v>42611</v>
      </c>
      <c r="C1537" s="262">
        <v>0.24</v>
      </c>
      <c r="D1537" s="233" t="s">
        <v>2630</v>
      </c>
    </row>
    <row r="1538" spans="2:4">
      <c r="B1538" s="231">
        <v>42611</v>
      </c>
      <c r="C1538" s="262">
        <v>0.24</v>
      </c>
      <c r="D1538" s="233" t="s">
        <v>2630</v>
      </c>
    </row>
    <row r="1539" spans="2:4">
      <c r="B1539" s="231">
        <v>42611</v>
      </c>
      <c r="C1539" s="262">
        <v>0.32</v>
      </c>
      <c r="D1539" s="233" t="s">
        <v>2630</v>
      </c>
    </row>
    <row r="1540" spans="2:4">
      <c r="B1540" s="231">
        <v>42611</v>
      </c>
      <c r="C1540" s="262">
        <v>0.35</v>
      </c>
      <c r="D1540" s="233" t="s">
        <v>2630</v>
      </c>
    </row>
    <row r="1541" spans="2:4">
      <c r="B1541" s="231">
        <v>42611</v>
      </c>
      <c r="C1541" s="262">
        <v>0.5</v>
      </c>
      <c r="D1541" s="233" t="s">
        <v>2630</v>
      </c>
    </row>
    <row r="1542" spans="2:4">
      <c r="B1542" s="231">
        <v>42611</v>
      </c>
      <c r="C1542" s="262">
        <v>0.66</v>
      </c>
      <c r="D1542" s="233" t="s">
        <v>2630</v>
      </c>
    </row>
    <row r="1543" spans="2:4">
      <c r="B1543" s="231">
        <v>42611</v>
      </c>
      <c r="C1543" s="262">
        <v>1.53</v>
      </c>
      <c r="D1543" s="233" t="s">
        <v>2630</v>
      </c>
    </row>
    <row r="1544" spans="2:4">
      <c r="B1544" s="231">
        <v>42611</v>
      </c>
      <c r="C1544" s="262">
        <v>1.67</v>
      </c>
      <c r="D1544" s="233" t="s">
        <v>2630</v>
      </c>
    </row>
    <row r="1545" spans="2:4">
      <c r="B1545" s="231">
        <v>42611</v>
      </c>
      <c r="C1545" s="262">
        <v>1.89</v>
      </c>
      <c r="D1545" s="233" t="s">
        <v>2630</v>
      </c>
    </row>
    <row r="1546" spans="2:4">
      <c r="B1546" s="231">
        <v>42611</v>
      </c>
      <c r="C1546" s="262">
        <v>1.89</v>
      </c>
      <c r="D1546" s="233" t="s">
        <v>2630</v>
      </c>
    </row>
    <row r="1547" spans="2:4">
      <c r="B1547" s="231">
        <v>42611</v>
      </c>
      <c r="C1547" s="262">
        <v>2</v>
      </c>
      <c r="D1547" s="233" t="s">
        <v>2630</v>
      </c>
    </row>
    <row r="1548" spans="2:4">
      <c r="B1548" s="231">
        <v>42611</v>
      </c>
      <c r="C1548" s="262">
        <v>2</v>
      </c>
      <c r="D1548" s="233" t="s">
        <v>2630</v>
      </c>
    </row>
    <row r="1549" spans="2:4">
      <c r="B1549" s="231">
        <v>42611</v>
      </c>
      <c r="C1549" s="262">
        <v>2</v>
      </c>
      <c r="D1549" s="233" t="s">
        <v>2630</v>
      </c>
    </row>
    <row r="1550" spans="2:4">
      <c r="B1550" s="231">
        <v>42611</v>
      </c>
      <c r="C1550" s="262">
        <v>2</v>
      </c>
      <c r="D1550" s="233" t="s">
        <v>2630</v>
      </c>
    </row>
    <row r="1551" spans="2:4">
      <c r="B1551" s="231">
        <v>42611</v>
      </c>
      <c r="C1551" s="262">
        <v>2</v>
      </c>
      <c r="D1551" s="233" t="s">
        <v>2630</v>
      </c>
    </row>
    <row r="1552" spans="2:4">
      <c r="B1552" s="231">
        <v>42611</v>
      </c>
      <c r="C1552" s="262">
        <v>2.29</v>
      </c>
      <c r="D1552" s="233" t="s">
        <v>2630</v>
      </c>
    </row>
    <row r="1553" spans="2:4">
      <c r="B1553" s="231">
        <v>42611</v>
      </c>
      <c r="C1553" s="262">
        <v>2.54</v>
      </c>
      <c r="D1553" s="233" t="s">
        <v>2630</v>
      </c>
    </row>
    <row r="1554" spans="2:4">
      <c r="B1554" s="231">
        <v>42611</v>
      </c>
      <c r="C1554" s="262">
        <v>2.8</v>
      </c>
      <c r="D1554" s="233" t="s">
        <v>2630</v>
      </c>
    </row>
    <row r="1555" spans="2:4">
      <c r="B1555" s="231">
        <v>42611</v>
      </c>
      <c r="C1555" s="262">
        <v>3.46</v>
      </c>
      <c r="D1555" s="233" t="s">
        <v>2630</v>
      </c>
    </row>
    <row r="1556" spans="2:4">
      <c r="B1556" s="231">
        <v>42611</v>
      </c>
      <c r="C1556" s="262">
        <v>4</v>
      </c>
      <c r="D1556" s="233" t="s">
        <v>2630</v>
      </c>
    </row>
    <row r="1557" spans="2:4">
      <c r="B1557" s="231">
        <v>42611</v>
      </c>
      <c r="C1557" s="262">
        <v>4.55</v>
      </c>
      <c r="D1557" s="233" t="s">
        <v>2630</v>
      </c>
    </row>
    <row r="1558" spans="2:4">
      <c r="B1558" s="231">
        <v>42611</v>
      </c>
      <c r="C1558" s="262">
        <v>4.71</v>
      </c>
      <c r="D1558" s="233" t="s">
        <v>2630</v>
      </c>
    </row>
    <row r="1559" spans="2:4">
      <c r="B1559" s="231">
        <v>42611</v>
      </c>
      <c r="C1559" s="262">
        <v>4.71</v>
      </c>
      <c r="D1559" s="233" t="s">
        <v>2630</v>
      </c>
    </row>
    <row r="1560" spans="2:4">
      <c r="B1560" s="231">
        <v>42611</v>
      </c>
      <c r="C1560" s="262">
        <v>4.71</v>
      </c>
      <c r="D1560" s="233" t="s">
        <v>2630</v>
      </c>
    </row>
    <row r="1561" spans="2:4">
      <c r="B1561" s="231">
        <v>42611</v>
      </c>
      <c r="C1561" s="262">
        <v>5</v>
      </c>
      <c r="D1561" s="233" t="s">
        <v>2630</v>
      </c>
    </row>
    <row r="1562" spans="2:4">
      <c r="B1562" s="231">
        <v>42611</v>
      </c>
      <c r="C1562" s="262">
        <v>5</v>
      </c>
      <c r="D1562" s="233" t="s">
        <v>2630</v>
      </c>
    </row>
    <row r="1563" spans="2:4">
      <c r="B1563" s="231">
        <v>42611</v>
      </c>
      <c r="C1563" s="262">
        <v>5</v>
      </c>
      <c r="D1563" s="233" t="s">
        <v>2630</v>
      </c>
    </row>
    <row r="1564" spans="2:4">
      <c r="B1564" s="231">
        <v>42611</v>
      </c>
      <c r="C1564" s="262">
        <v>5.4</v>
      </c>
      <c r="D1564" s="233" t="s">
        <v>2630</v>
      </c>
    </row>
    <row r="1565" spans="2:4">
      <c r="B1565" s="231">
        <v>42611</v>
      </c>
      <c r="C1565" s="262">
        <v>6.34</v>
      </c>
      <c r="D1565" s="233" t="s">
        <v>2630</v>
      </c>
    </row>
    <row r="1566" spans="2:4">
      <c r="B1566" s="231">
        <v>42611</v>
      </c>
      <c r="C1566" s="262">
        <v>6.53</v>
      </c>
      <c r="D1566" s="233" t="s">
        <v>2630</v>
      </c>
    </row>
    <row r="1567" spans="2:4">
      <c r="B1567" s="231">
        <v>42611</v>
      </c>
      <c r="C1567" s="262">
        <v>6.67</v>
      </c>
      <c r="D1567" s="233" t="s">
        <v>2630</v>
      </c>
    </row>
    <row r="1568" spans="2:4">
      <c r="B1568" s="231">
        <v>42611</v>
      </c>
      <c r="C1568" s="262">
        <v>7</v>
      </c>
      <c r="D1568" s="233" t="s">
        <v>2630</v>
      </c>
    </row>
    <row r="1569" spans="2:4">
      <c r="B1569" s="231">
        <v>42611</v>
      </c>
      <c r="C1569" s="262">
        <v>7.6</v>
      </c>
      <c r="D1569" s="233" t="s">
        <v>2630</v>
      </c>
    </row>
    <row r="1570" spans="2:4">
      <c r="B1570" s="231">
        <v>42611</v>
      </c>
      <c r="C1570" s="262">
        <v>7.6</v>
      </c>
      <c r="D1570" s="233" t="s">
        <v>2630</v>
      </c>
    </row>
    <row r="1571" spans="2:4">
      <c r="B1571" s="231">
        <v>42611</v>
      </c>
      <c r="C1571" s="262">
        <v>7.6</v>
      </c>
      <c r="D1571" s="233" t="s">
        <v>2630</v>
      </c>
    </row>
    <row r="1572" spans="2:4">
      <c r="B1572" s="231">
        <v>42611</v>
      </c>
      <c r="C1572" s="262">
        <v>7.6</v>
      </c>
      <c r="D1572" s="233" t="s">
        <v>2630</v>
      </c>
    </row>
    <row r="1573" spans="2:4">
      <c r="B1573" s="231">
        <v>42611</v>
      </c>
      <c r="C1573" s="262">
        <v>7.6</v>
      </c>
      <c r="D1573" s="233" t="s">
        <v>2630</v>
      </c>
    </row>
    <row r="1574" spans="2:4">
      <c r="B1574" s="231">
        <v>42611</v>
      </c>
      <c r="C1574" s="262">
        <v>8</v>
      </c>
      <c r="D1574" s="233" t="s">
        <v>2630</v>
      </c>
    </row>
    <row r="1575" spans="2:4">
      <c r="B1575" s="231">
        <v>42611</v>
      </c>
      <c r="C1575" s="262">
        <v>8.2799999999999994</v>
      </c>
      <c r="D1575" s="233" t="s">
        <v>2630</v>
      </c>
    </row>
    <row r="1576" spans="2:4">
      <c r="B1576" s="231">
        <v>42611</v>
      </c>
      <c r="C1576" s="262">
        <v>9.18</v>
      </c>
      <c r="D1576" s="233" t="s">
        <v>2630</v>
      </c>
    </row>
    <row r="1577" spans="2:4">
      <c r="B1577" s="231">
        <v>42611</v>
      </c>
      <c r="C1577" s="262">
        <v>9.18</v>
      </c>
      <c r="D1577" s="233" t="s">
        <v>2630</v>
      </c>
    </row>
    <row r="1578" spans="2:4">
      <c r="B1578" s="231">
        <v>42611</v>
      </c>
      <c r="C1578" s="262">
        <v>9.81</v>
      </c>
      <c r="D1578" s="233" t="s">
        <v>2630</v>
      </c>
    </row>
    <row r="1579" spans="2:4">
      <c r="B1579" s="231">
        <v>42611</v>
      </c>
      <c r="C1579" s="262">
        <v>10</v>
      </c>
      <c r="D1579" s="233" t="s">
        <v>2630</v>
      </c>
    </row>
    <row r="1580" spans="2:4">
      <c r="B1580" s="231">
        <v>42611</v>
      </c>
      <c r="C1580" s="262">
        <v>10</v>
      </c>
      <c r="D1580" s="233" t="s">
        <v>2630</v>
      </c>
    </row>
    <row r="1581" spans="2:4">
      <c r="B1581" s="231">
        <v>42611</v>
      </c>
      <c r="C1581" s="262">
        <v>10</v>
      </c>
      <c r="D1581" s="233" t="s">
        <v>2630</v>
      </c>
    </row>
    <row r="1582" spans="2:4">
      <c r="B1582" s="231">
        <v>42611</v>
      </c>
      <c r="C1582" s="262">
        <v>10</v>
      </c>
      <c r="D1582" s="233" t="s">
        <v>2630</v>
      </c>
    </row>
    <row r="1583" spans="2:4">
      <c r="B1583" s="231">
        <v>42611</v>
      </c>
      <c r="C1583" s="262">
        <v>10</v>
      </c>
      <c r="D1583" s="233" t="s">
        <v>2630</v>
      </c>
    </row>
    <row r="1584" spans="2:4">
      <c r="B1584" s="231">
        <v>42611</v>
      </c>
      <c r="C1584" s="262">
        <v>10</v>
      </c>
      <c r="D1584" s="233" t="s">
        <v>2630</v>
      </c>
    </row>
    <row r="1585" spans="2:4">
      <c r="B1585" s="231">
        <v>42611</v>
      </c>
      <c r="C1585" s="262">
        <v>10</v>
      </c>
      <c r="D1585" s="233" t="s">
        <v>2630</v>
      </c>
    </row>
    <row r="1586" spans="2:4">
      <c r="B1586" s="231">
        <v>42611</v>
      </c>
      <c r="C1586" s="262">
        <v>10</v>
      </c>
      <c r="D1586" s="233" t="s">
        <v>2630</v>
      </c>
    </row>
    <row r="1587" spans="2:4">
      <c r="B1587" s="231">
        <v>42611</v>
      </c>
      <c r="C1587" s="262">
        <v>10</v>
      </c>
      <c r="D1587" s="233" t="s">
        <v>2630</v>
      </c>
    </row>
    <row r="1588" spans="2:4">
      <c r="B1588" s="231">
        <v>42611</v>
      </c>
      <c r="C1588" s="262">
        <v>10</v>
      </c>
      <c r="D1588" s="233" t="s">
        <v>2630</v>
      </c>
    </row>
    <row r="1589" spans="2:4">
      <c r="B1589" s="231">
        <v>42611</v>
      </c>
      <c r="C1589" s="262">
        <v>10</v>
      </c>
      <c r="D1589" s="233" t="s">
        <v>2630</v>
      </c>
    </row>
    <row r="1590" spans="2:4">
      <c r="B1590" s="231">
        <v>42611</v>
      </c>
      <c r="C1590" s="262">
        <v>10</v>
      </c>
      <c r="D1590" s="233" t="s">
        <v>2630</v>
      </c>
    </row>
    <row r="1591" spans="2:4">
      <c r="B1591" s="231">
        <v>42611</v>
      </c>
      <c r="C1591" s="262">
        <v>10</v>
      </c>
      <c r="D1591" s="233" t="s">
        <v>2630</v>
      </c>
    </row>
    <row r="1592" spans="2:4">
      <c r="B1592" s="231">
        <v>42611</v>
      </c>
      <c r="C1592" s="262">
        <v>10</v>
      </c>
      <c r="D1592" s="233" t="s">
        <v>2630</v>
      </c>
    </row>
    <row r="1593" spans="2:4">
      <c r="B1593" s="231">
        <v>42611</v>
      </c>
      <c r="C1593" s="262">
        <v>10</v>
      </c>
      <c r="D1593" s="233" t="s">
        <v>2630</v>
      </c>
    </row>
    <row r="1594" spans="2:4">
      <c r="B1594" s="231">
        <v>42611</v>
      </c>
      <c r="C1594" s="262">
        <v>10</v>
      </c>
      <c r="D1594" s="233" t="s">
        <v>2630</v>
      </c>
    </row>
    <row r="1595" spans="2:4">
      <c r="B1595" s="231">
        <v>42611</v>
      </c>
      <c r="C1595" s="262">
        <v>10</v>
      </c>
      <c r="D1595" s="233" t="s">
        <v>2630</v>
      </c>
    </row>
    <row r="1596" spans="2:4">
      <c r="B1596" s="231">
        <v>42611</v>
      </c>
      <c r="C1596" s="262">
        <v>10</v>
      </c>
      <c r="D1596" s="233" t="s">
        <v>2630</v>
      </c>
    </row>
    <row r="1597" spans="2:4">
      <c r="B1597" s="231">
        <v>42611</v>
      </c>
      <c r="C1597" s="262">
        <v>10</v>
      </c>
      <c r="D1597" s="233" t="s">
        <v>2630</v>
      </c>
    </row>
    <row r="1598" spans="2:4">
      <c r="B1598" s="231">
        <v>42611</v>
      </c>
      <c r="C1598" s="262">
        <v>10</v>
      </c>
      <c r="D1598" s="233" t="s">
        <v>2630</v>
      </c>
    </row>
    <row r="1599" spans="2:4">
      <c r="B1599" s="231">
        <v>42611</v>
      </c>
      <c r="C1599" s="262">
        <v>10</v>
      </c>
      <c r="D1599" s="233" t="s">
        <v>2630</v>
      </c>
    </row>
    <row r="1600" spans="2:4">
      <c r="B1600" s="231">
        <v>42611</v>
      </c>
      <c r="C1600" s="262">
        <v>10</v>
      </c>
      <c r="D1600" s="233" t="s">
        <v>2630</v>
      </c>
    </row>
    <row r="1601" spans="2:4">
      <c r="B1601" s="231">
        <v>42611</v>
      </c>
      <c r="C1601" s="262">
        <v>10</v>
      </c>
      <c r="D1601" s="233" t="s">
        <v>2630</v>
      </c>
    </row>
    <row r="1602" spans="2:4">
      <c r="B1602" s="231">
        <v>42611</v>
      </c>
      <c r="C1602" s="262">
        <v>10</v>
      </c>
      <c r="D1602" s="233" t="s">
        <v>2630</v>
      </c>
    </row>
    <row r="1603" spans="2:4">
      <c r="B1603" s="231">
        <v>42611</v>
      </c>
      <c r="C1603" s="262">
        <v>10</v>
      </c>
      <c r="D1603" s="233" t="s">
        <v>2630</v>
      </c>
    </row>
    <row r="1604" spans="2:4">
      <c r="B1604" s="231">
        <v>42611</v>
      </c>
      <c r="C1604" s="262">
        <v>10</v>
      </c>
      <c r="D1604" s="233" t="s">
        <v>2630</v>
      </c>
    </row>
    <row r="1605" spans="2:4">
      <c r="B1605" s="231">
        <v>42611</v>
      </c>
      <c r="C1605" s="262">
        <v>10</v>
      </c>
      <c r="D1605" s="233" t="s">
        <v>2630</v>
      </c>
    </row>
    <row r="1606" spans="2:4">
      <c r="B1606" s="231">
        <v>42611</v>
      </c>
      <c r="C1606" s="262">
        <v>10</v>
      </c>
      <c r="D1606" s="233" t="s">
        <v>2630</v>
      </c>
    </row>
    <row r="1607" spans="2:4">
      <c r="B1607" s="231">
        <v>42611</v>
      </c>
      <c r="C1607" s="262">
        <v>10</v>
      </c>
      <c r="D1607" s="233" t="s">
        <v>2630</v>
      </c>
    </row>
    <row r="1608" spans="2:4">
      <c r="B1608" s="231">
        <v>42611</v>
      </c>
      <c r="C1608" s="262">
        <v>10</v>
      </c>
      <c r="D1608" s="233" t="s">
        <v>2630</v>
      </c>
    </row>
    <row r="1609" spans="2:4">
      <c r="B1609" s="231">
        <v>42611</v>
      </c>
      <c r="C1609" s="262">
        <v>10</v>
      </c>
      <c r="D1609" s="233" t="s">
        <v>2630</v>
      </c>
    </row>
    <row r="1610" spans="2:4">
      <c r="B1610" s="231">
        <v>42611</v>
      </c>
      <c r="C1610" s="262">
        <v>10</v>
      </c>
      <c r="D1610" s="233" t="s">
        <v>2630</v>
      </c>
    </row>
    <row r="1611" spans="2:4">
      <c r="B1611" s="231">
        <v>42611</v>
      </c>
      <c r="C1611" s="262">
        <v>10</v>
      </c>
      <c r="D1611" s="233" t="s">
        <v>2630</v>
      </c>
    </row>
    <row r="1612" spans="2:4">
      <c r="B1612" s="231">
        <v>42611</v>
      </c>
      <c r="C1612" s="262">
        <v>10</v>
      </c>
      <c r="D1612" s="233" t="s">
        <v>2630</v>
      </c>
    </row>
    <row r="1613" spans="2:4">
      <c r="B1613" s="231">
        <v>42611</v>
      </c>
      <c r="C1613" s="262">
        <v>10</v>
      </c>
      <c r="D1613" s="233" t="s">
        <v>2630</v>
      </c>
    </row>
    <row r="1614" spans="2:4">
      <c r="B1614" s="231">
        <v>42611</v>
      </c>
      <c r="C1614" s="262">
        <v>10</v>
      </c>
      <c r="D1614" s="233" t="s">
        <v>2630</v>
      </c>
    </row>
    <row r="1615" spans="2:4">
      <c r="B1615" s="231">
        <v>42611</v>
      </c>
      <c r="C1615" s="262">
        <v>10</v>
      </c>
      <c r="D1615" s="233" t="s">
        <v>2630</v>
      </c>
    </row>
    <row r="1616" spans="2:4">
      <c r="B1616" s="231">
        <v>42611</v>
      </c>
      <c r="C1616" s="262">
        <v>10</v>
      </c>
      <c r="D1616" s="233" t="s">
        <v>2630</v>
      </c>
    </row>
    <row r="1617" spans="2:4">
      <c r="B1617" s="231">
        <v>42611</v>
      </c>
      <c r="C1617" s="262">
        <v>10</v>
      </c>
      <c r="D1617" s="233" t="s">
        <v>2630</v>
      </c>
    </row>
    <row r="1618" spans="2:4">
      <c r="B1618" s="231">
        <v>42611</v>
      </c>
      <c r="C1618" s="262">
        <v>10</v>
      </c>
      <c r="D1618" s="233" t="s">
        <v>2630</v>
      </c>
    </row>
    <row r="1619" spans="2:4">
      <c r="B1619" s="231">
        <v>42611</v>
      </c>
      <c r="C1619" s="262">
        <v>10</v>
      </c>
      <c r="D1619" s="233" t="s">
        <v>2630</v>
      </c>
    </row>
    <row r="1620" spans="2:4">
      <c r="B1620" s="231">
        <v>42611</v>
      </c>
      <c r="C1620" s="262">
        <v>10</v>
      </c>
      <c r="D1620" s="233" t="s">
        <v>2630</v>
      </c>
    </row>
    <row r="1621" spans="2:4">
      <c r="B1621" s="231">
        <v>42611</v>
      </c>
      <c r="C1621" s="262">
        <v>10</v>
      </c>
      <c r="D1621" s="233" t="s">
        <v>2630</v>
      </c>
    </row>
    <row r="1622" spans="2:4">
      <c r="B1622" s="231">
        <v>42611</v>
      </c>
      <c r="C1622" s="262">
        <v>10</v>
      </c>
      <c r="D1622" s="233" t="s">
        <v>2630</v>
      </c>
    </row>
    <row r="1623" spans="2:4">
      <c r="B1623" s="231">
        <v>42611</v>
      </c>
      <c r="C1623" s="262">
        <v>10</v>
      </c>
      <c r="D1623" s="233" t="s">
        <v>2630</v>
      </c>
    </row>
    <row r="1624" spans="2:4">
      <c r="B1624" s="231">
        <v>42611</v>
      </c>
      <c r="C1624" s="262">
        <v>10</v>
      </c>
      <c r="D1624" s="233" t="s">
        <v>2630</v>
      </c>
    </row>
    <row r="1625" spans="2:4">
      <c r="B1625" s="231">
        <v>42611</v>
      </c>
      <c r="C1625" s="262">
        <v>10.01</v>
      </c>
      <c r="D1625" s="233" t="s">
        <v>2630</v>
      </c>
    </row>
    <row r="1626" spans="2:4">
      <c r="B1626" s="231">
        <v>42611</v>
      </c>
      <c r="C1626" s="262">
        <v>10.15</v>
      </c>
      <c r="D1626" s="233" t="s">
        <v>2630</v>
      </c>
    </row>
    <row r="1627" spans="2:4">
      <c r="B1627" s="231">
        <v>42611</v>
      </c>
      <c r="C1627" s="262">
        <v>10.6</v>
      </c>
      <c r="D1627" s="233" t="s">
        <v>2630</v>
      </c>
    </row>
    <row r="1628" spans="2:4">
      <c r="B1628" s="231">
        <v>42611</v>
      </c>
      <c r="C1628" s="262">
        <v>11</v>
      </c>
      <c r="D1628" s="233" t="s">
        <v>2630</v>
      </c>
    </row>
    <row r="1629" spans="2:4">
      <c r="B1629" s="231">
        <v>42611</v>
      </c>
      <c r="C1629" s="262">
        <v>11</v>
      </c>
      <c r="D1629" s="233" t="s">
        <v>2630</v>
      </c>
    </row>
    <row r="1630" spans="2:4">
      <c r="B1630" s="231">
        <v>42611</v>
      </c>
      <c r="C1630" s="262">
        <v>12</v>
      </c>
      <c r="D1630" s="233" t="s">
        <v>2630</v>
      </c>
    </row>
    <row r="1631" spans="2:4">
      <c r="B1631" s="231">
        <v>42611</v>
      </c>
      <c r="C1631" s="262">
        <v>12.5</v>
      </c>
      <c r="D1631" s="233" t="s">
        <v>2630</v>
      </c>
    </row>
    <row r="1632" spans="2:4">
      <c r="B1632" s="231">
        <v>42611</v>
      </c>
      <c r="C1632" s="262">
        <v>14</v>
      </c>
      <c r="D1632" s="233" t="s">
        <v>2630</v>
      </c>
    </row>
    <row r="1633" spans="2:4">
      <c r="B1633" s="231">
        <v>42611</v>
      </c>
      <c r="C1633" s="262">
        <v>14.76</v>
      </c>
      <c r="D1633" s="233" t="s">
        <v>2630</v>
      </c>
    </row>
    <row r="1634" spans="2:4">
      <c r="B1634" s="231">
        <v>42611</v>
      </c>
      <c r="C1634" s="262">
        <v>19.2</v>
      </c>
      <c r="D1634" s="233" t="s">
        <v>2630</v>
      </c>
    </row>
    <row r="1635" spans="2:4">
      <c r="B1635" s="231">
        <v>42611</v>
      </c>
      <c r="C1635" s="262">
        <v>19.55</v>
      </c>
      <c r="D1635" s="233" t="s">
        <v>2630</v>
      </c>
    </row>
    <row r="1636" spans="2:4">
      <c r="B1636" s="231">
        <v>42611</v>
      </c>
      <c r="C1636" s="262">
        <v>19.55</v>
      </c>
      <c r="D1636" s="233" t="s">
        <v>2630</v>
      </c>
    </row>
    <row r="1637" spans="2:4">
      <c r="B1637" s="231">
        <v>42611</v>
      </c>
      <c r="C1637" s="262">
        <v>20</v>
      </c>
      <c r="D1637" s="233" t="s">
        <v>2630</v>
      </c>
    </row>
    <row r="1638" spans="2:4">
      <c r="B1638" s="231">
        <v>42611</v>
      </c>
      <c r="C1638" s="262">
        <v>20</v>
      </c>
      <c r="D1638" s="233" t="s">
        <v>2630</v>
      </c>
    </row>
    <row r="1639" spans="2:4">
      <c r="B1639" s="231">
        <v>42611</v>
      </c>
      <c r="C1639" s="262">
        <v>20</v>
      </c>
      <c r="D1639" s="233" t="s">
        <v>2630</v>
      </c>
    </row>
    <row r="1640" spans="2:4">
      <c r="B1640" s="231">
        <v>42611</v>
      </c>
      <c r="C1640" s="262">
        <v>20</v>
      </c>
      <c r="D1640" s="233" t="s">
        <v>2630</v>
      </c>
    </row>
    <row r="1641" spans="2:4">
      <c r="B1641" s="231">
        <v>42611</v>
      </c>
      <c r="C1641" s="262">
        <v>20</v>
      </c>
      <c r="D1641" s="233" t="s">
        <v>2630</v>
      </c>
    </row>
    <row r="1642" spans="2:4">
      <c r="B1642" s="231">
        <v>42611</v>
      </c>
      <c r="C1642" s="262">
        <v>20</v>
      </c>
      <c r="D1642" s="233" t="s">
        <v>2630</v>
      </c>
    </row>
    <row r="1643" spans="2:4">
      <c r="B1643" s="231">
        <v>42611</v>
      </c>
      <c r="C1643" s="262">
        <v>20</v>
      </c>
      <c r="D1643" s="233" t="s">
        <v>2630</v>
      </c>
    </row>
    <row r="1644" spans="2:4">
      <c r="B1644" s="231">
        <v>42611</v>
      </c>
      <c r="C1644" s="262">
        <v>20</v>
      </c>
      <c r="D1644" s="233" t="s">
        <v>2630</v>
      </c>
    </row>
    <row r="1645" spans="2:4">
      <c r="B1645" s="231">
        <v>42611</v>
      </c>
      <c r="C1645" s="262">
        <v>20</v>
      </c>
      <c r="D1645" s="233" t="s">
        <v>2630</v>
      </c>
    </row>
    <row r="1646" spans="2:4">
      <c r="B1646" s="231">
        <v>42611</v>
      </c>
      <c r="C1646" s="262">
        <v>20</v>
      </c>
      <c r="D1646" s="233" t="s">
        <v>2630</v>
      </c>
    </row>
    <row r="1647" spans="2:4">
      <c r="B1647" s="231">
        <v>42611</v>
      </c>
      <c r="C1647" s="262">
        <v>20</v>
      </c>
      <c r="D1647" s="233" t="s">
        <v>2630</v>
      </c>
    </row>
    <row r="1648" spans="2:4">
      <c r="B1648" s="231">
        <v>42611</v>
      </c>
      <c r="C1648" s="262">
        <v>20</v>
      </c>
      <c r="D1648" s="233" t="s">
        <v>2630</v>
      </c>
    </row>
    <row r="1649" spans="2:4">
      <c r="B1649" s="231">
        <v>42611</v>
      </c>
      <c r="C1649" s="262">
        <v>20</v>
      </c>
      <c r="D1649" s="233" t="s">
        <v>2630</v>
      </c>
    </row>
    <row r="1650" spans="2:4">
      <c r="B1650" s="231">
        <v>42611</v>
      </c>
      <c r="C1650" s="262">
        <v>20</v>
      </c>
      <c r="D1650" s="233" t="s">
        <v>2630</v>
      </c>
    </row>
    <row r="1651" spans="2:4">
      <c r="B1651" s="231">
        <v>42611</v>
      </c>
      <c r="C1651" s="262">
        <v>20</v>
      </c>
      <c r="D1651" s="233" t="s">
        <v>2630</v>
      </c>
    </row>
    <row r="1652" spans="2:4">
      <c r="B1652" s="231">
        <v>42611</v>
      </c>
      <c r="C1652" s="262">
        <v>20</v>
      </c>
      <c r="D1652" s="233" t="s">
        <v>2630</v>
      </c>
    </row>
    <row r="1653" spans="2:4">
      <c r="B1653" s="231">
        <v>42611</v>
      </c>
      <c r="C1653" s="262">
        <v>20</v>
      </c>
      <c r="D1653" s="233" t="s">
        <v>2630</v>
      </c>
    </row>
    <row r="1654" spans="2:4">
      <c r="B1654" s="231">
        <v>42611</v>
      </c>
      <c r="C1654" s="262">
        <v>20</v>
      </c>
      <c r="D1654" s="233" t="s">
        <v>2630</v>
      </c>
    </row>
    <row r="1655" spans="2:4">
      <c r="B1655" s="231">
        <v>42611</v>
      </c>
      <c r="C1655" s="262">
        <v>20</v>
      </c>
      <c r="D1655" s="233" t="s">
        <v>2630</v>
      </c>
    </row>
    <row r="1656" spans="2:4">
      <c r="B1656" s="231">
        <v>42611</v>
      </c>
      <c r="C1656" s="262">
        <v>20</v>
      </c>
      <c r="D1656" s="233" t="s">
        <v>2630</v>
      </c>
    </row>
    <row r="1657" spans="2:4">
      <c r="B1657" s="231">
        <v>42611</v>
      </c>
      <c r="C1657" s="262">
        <v>20</v>
      </c>
      <c r="D1657" s="233" t="s">
        <v>2630</v>
      </c>
    </row>
    <row r="1658" spans="2:4">
      <c r="B1658" s="231">
        <v>42611</v>
      </c>
      <c r="C1658" s="262">
        <v>20</v>
      </c>
      <c r="D1658" s="233" t="s">
        <v>2630</v>
      </c>
    </row>
    <row r="1659" spans="2:4">
      <c r="B1659" s="231">
        <v>42611</v>
      </c>
      <c r="C1659" s="262">
        <v>20</v>
      </c>
      <c r="D1659" s="233" t="s">
        <v>2630</v>
      </c>
    </row>
    <row r="1660" spans="2:4">
      <c r="B1660" s="231">
        <v>42611</v>
      </c>
      <c r="C1660" s="262">
        <v>20</v>
      </c>
      <c r="D1660" s="233" t="s">
        <v>2630</v>
      </c>
    </row>
    <row r="1661" spans="2:4">
      <c r="B1661" s="231">
        <v>42611</v>
      </c>
      <c r="C1661" s="262">
        <v>20</v>
      </c>
      <c r="D1661" s="233" t="s">
        <v>2630</v>
      </c>
    </row>
    <row r="1662" spans="2:4">
      <c r="B1662" s="231">
        <v>42611</v>
      </c>
      <c r="C1662" s="262">
        <v>20</v>
      </c>
      <c r="D1662" s="233" t="s">
        <v>2630</v>
      </c>
    </row>
    <row r="1663" spans="2:4">
      <c r="B1663" s="231">
        <v>42611</v>
      </c>
      <c r="C1663" s="262">
        <v>20</v>
      </c>
      <c r="D1663" s="233" t="s">
        <v>2630</v>
      </c>
    </row>
    <row r="1664" spans="2:4">
      <c r="B1664" s="231">
        <v>42611</v>
      </c>
      <c r="C1664" s="262">
        <v>21</v>
      </c>
      <c r="D1664" s="233" t="s">
        <v>2630</v>
      </c>
    </row>
    <row r="1665" spans="2:4">
      <c r="B1665" s="231">
        <v>42611</v>
      </c>
      <c r="C1665" s="262">
        <v>22</v>
      </c>
      <c r="D1665" s="233" t="s">
        <v>2630</v>
      </c>
    </row>
    <row r="1666" spans="2:4">
      <c r="B1666" s="231">
        <v>42611</v>
      </c>
      <c r="C1666" s="262">
        <v>22</v>
      </c>
      <c r="D1666" s="233" t="s">
        <v>2630</v>
      </c>
    </row>
    <row r="1667" spans="2:4">
      <c r="B1667" s="231">
        <v>42611</v>
      </c>
      <c r="C1667" s="262">
        <v>23.8</v>
      </c>
      <c r="D1667" s="233" t="s">
        <v>2630</v>
      </c>
    </row>
    <row r="1668" spans="2:4">
      <c r="B1668" s="231">
        <v>42611</v>
      </c>
      <c r="C1668" s="262">
        <v>25.2</v>
      </c>
      <c r="D1668" s="233" t="s">
        <v>2630</v>
      </c>
    </row>
    <row r="1669" spans="2:4">
      <c r="B1669" s="231">
        <v>42611</v>
      </c>
      <c r="C1669" s="262">
        <v>26</v>
      </c>
      <c r="D1669" s="233" t="s">
        <v>2630</v>
      </c>
    </row>
    <row r="1670" spans="2:4">
      <c r="B1670" s="231">
        <v>42611</v>
      </c>
      <c r="C1670" s="262">
        <v>27.6</v>
      </c>
      <c r="D1670" s="233" t="s">
        <v>2630</v>
      </c>
    </row>
    <row r="1671" spans="2:4">
      <c r="B1671" s="231">
        <v>42611</v>
      </c>
      <c r="C1671" s="262">
        <v>27.6</v>
      </c>
      <c r="D1671" s="233" t="s">
        <v>2630</v>
      </c>
    </row>
    <row r="1672" spans="2:4">
      <c r="B1672" s="231">
        <v>42611</v>
      </c>
      <c r="C1672" s="262">
        <v>30</v>
      </c>
      <c r="D1672" s="233" t="s">
        <v>2630</v>
      </c>
    </row>
    <row r="1673" spans="2:4">
      <c r="B1673" s="231">
        <v>42611</v>
      </c>
      <c r="C1673" s="262">
        <v>30</v>
      </c>
      <c r="D1673" s="233" t="s">
        <v>2630</v>
      </c>
    </row>
    <row r="1674" spans="2:4">
      <c r="B1674" s="231">
        <v>42611</v>
      </c>
      <c r="C1674" s="262">
        <v>30</v>
      </c>
      <c r="D1674" s="233" t="s">
        <v>2630</v>
      </c>
    </row>
    <row r="1675" spans="2:4">
      <c r="B1675" s="231">
        <v>42611</v>
      </c>
      <c r="C1675" s="262">
        <v>30</v>
      </c>
      <c r="D1675" s="233" t="s">
        <v>2630</v>
      </c>
    </row>
    <row r="1676" spans="2:4">
      <c r="B1676" s="231">
        <v>42611</v>
      </c>
      <c r="C1676" s="262">
        <v>30</v>
      </c>
      <c r="D1676" s="233" t="s">
        <v>2630</v>
      </c>
    </row>
    <row r="1677" spans="2:4">
      <c r="B1677" s="231">
        <v>42611</v>
      </c>
      <c r="C1677" s="262">
        <v>30</v>
      </c>
      <c r="D1677" s="233" t="s">
        <v>2630</v>
      </c>
    </row>
    <row r="1678" spans="2:4">
      <c r="B1678" s="231">
        <v>42611</v>
      </c>
      <c r="C1678" s="262">
        <v>30</v>
      </c>
      <c r="D1678" s="233" t="s">
        <v>2630</v>
      </c>
    </row>
    <row r="1679" spans="2:4">
      <c r="B1679" s="231">
        <v>42611</v>
      </c>
      <c r="C1679" s="262">
        <v>30.59</v>
      </c>
      <c r="D1679" s="233" t="s">
        <v>2630</v>
      </c>
    </row>
    <row r="1680" spans="2:4">
      <c r="B1680" s="231">
        <v>42611</v>
      </c>
      <c r="C1680" s="262">
        <v>33</v>
      </c>
      <c r="D1680" s="233" t="s">
        <v>2630</v>
      </c>
    </row>
    <row r="1681" spans="2:4">
      <c r="B1681" s="231">
        <v>42611</v>
      </c>
      <c r="C1681" s="262">
        <v>35.11</v>
      </c>
      <c r="D1681" s="233" t="s">
        <v>2630</v>
      </c>
    </row>
    <row r="1682" spans="2:4">
      <c r="B1682" s="231">
        <v>42611</v>
      </c>
      <c r="C1682" s="262">
        <v>40</v>
      </c>
      <c r="D1682" s="233" t="s">
        <v>2630</v>
      </c>
    </row>
    <row r="1683" spans="2:4">
      <c r="B1683" s="231">
        <v>42611</v>
      </c>
      <c r="C1683" s="262">
        <v>40</v>
      </c>
      <c r="D1683" s="233" t="s">
        <v>2630</v>
      </c>
    </row>
    <row r="1684" spans="2:4">
      <c r="B1684" s="231">
        <v>42611</v>
      </c>
      <c r="C1684" s="262">
        <v>40</v>
      </c>
      <c r="D1684" s="233" t="s">
        <v>2630</v>
      </c>
    </row>
    <row r="1685" spans="2:4">
      <c r="B1685" s="231">
        <v>42611</v>
      </c>
      <c r="C1685" s="262">
        <v>40</v>
      </c>
      <c r="D1685" s="233" t="s">
        <v>2630</v>
      </c>
    </row>
    <row r="1686" spans="2:4">
      <c r="B1686" s="231">
        <v>42611</v>
      </c>
      <c r="C1686" s="262">
        <v>43.12</v>
      </c>
      <c r="D1686" s="233" t="s">
        <v>2630</v>
      </c>
    </row>
    <row r="1687" spans="2:4">
      <c r="B1687" s="231">
        <v>42611</v>
      </c>
      <c r="C1687" s="262">
        <v>44</v>
      </c>
      <c r="D1687" s="233" t="s">
        <v>2630</v>
      </c>
    </row>
    <row r="1688" spans="2:4">
      <c r="B1688" s="231">
        <v>42611</v>
      </c>
      <c r="C1688" s="262">
        <v>44</v>
      </c>
      <c r="D1688" s="233" t="s">
        <v>2630</v>
      </c>
    </row>
    <row r="1689" spans="2:4">
      <c r="B1689" s="231">
        <v>42611</v>
      </c>
      <c r="C1689" s="262">
        <v>44.66</v>
      </c>
      <c r="D1689" s="233" t="s">
        <v>2630</v>
      </c>
    </row>
    <row r="1690" spans="2:4">
      <c r="B1690" s="231">
        <v>42611</v>
      </c>
      <c r="C1690" s="262">
        <v>48.5</v>
      </c>
      <c r="D1690" s="234" t="s">
        <v>2631</v>
      </c>
    </row>
    <row r="1691" spans="2:4">
      <c r="B1691" s="231">
        <v>42611</v>
      </c>
      <c r="C1691" s="262">
        <v>50</v>
      </c>
      <c r="D1691" s="233" t="s">
        <v>2630</v>
      </c>
    </row>
    <row r="1692" spans="2:4">
      <c r="B1692" s="231">
        <v>42611</v>
      </c>
      <c r="C1692" s="262">
        <v>50</v>
      </c>
      <c r="D1692" s="233" t="s">
        <v>2630</v>
      </c>
    </row>
    <row r="1693" spans="2:4">
      <c r="B1693" s="231">
        <v>42611</v>
      </c>
      <c r="C1693" s="262">
        <v>50</v>
      </c>
      <c r="D1693" s="233" t="s">
        <v>2630</v>
      </c>
    </row>
    <row r="1694" spans="2:4">
      <c r="B1694" s="231">
        <v>42611</v>
      </c>
      <c r="C1694" s="262">
        <v>50</v>
      </c>
      <c r="D1694" s="233" t="s">
        <v>2630</v>
      </c>
    </row>
    <row r="1695" spans="2:4">
      <c r="B1695" s="231">
        <v>42611</v>
      </c>
      <c r="C1695" s="262">
        <v>50</v>
      </c>
      <c r="D1695" s="233" t="s">
        <v>2630</v>
      </c>
    </row>
    <row r="1696" spans="2:4">
      <c r="B1696" s="231">
        <v>42611</v>
      </c>
      <c r="C1696" s="262">
        <v>52</v>
      </c>
      <c r="D1696" s="233" t="s">
        <v>2630</v>
      </c>
    </row>
    <row r="1697" spans="2:4">
      <c r="B1697" s="231">
        <v>42611</v>
      </c>
      <c r="C1697" s="262">
        <v>55</v>
      </c>
      <c r="D1697" s="233" t="s">
        <v>2630</v>
      </c>
    </row>
    <row r="1698" spans="2:4">
      <c r="B1698" s="231">
        <v>42611</v>
      </c>
      <c r="C1698" s="262">
        <v>55</v>
      </c>
      <c r="D1698" s="233" t="s">
        <v>2630</v>
      </c>
    </row>
    <row r="1699" spans="2:4">
      <c r="B1699" s="231">
        <v>42611</v>
      </c>
      <c r="C1699" s="262">
        <v>55</v>
      </c>
      <c r="D1699" s="233" t="s">
        <v>2630</v>
      </c>
    </row>
    <row r="1700" spans="2:4">
      <c r="B1700" s="231">
        <v>42611</v>
      </c>
      <c r="C1700" s="262">
        <v>55</v>
      </c>
      <c r="D1700" s="233" t="s">
        <v>2630</v>
      </c>
    </row>
    <row r="1701" spans="2:4">
      <c r="B1701" s="231">
        <v>42611</v>
      </c>
      <c r="C1701" s="262">
        <v>55</v>
      </c>
      <c r="D1701" s="233" t="s">
        <v>2630</v>
      </c>
    </row>
    <row r="1702" spans="2:4">
      <c r="B1702" s="231">
        <v>42611</v>
      </c>
      <c r="C1702" s="262">
        <v>55</v>
      </c>
      <c r="D1702" s="233" t="s">
        <v>2630</v>
      </c>
    </row>
    <row r="1703" spans="2:4">
      <c r="B1703" s="231">
        <v>42611</v>
      </c>
      <c r="C1703" s="262">
        <v>55</v>
      </c>
      <c r="D1703" s="233" t="s">
        <v>2630</v>
      </c>
    </row>
    <row r="1704" spans="2:4">
      <c r="B1704" s="231">
        <v>42611</v>
      </c>
      <c r="C1704" s="262">
        <v>55</v>
      </c>
      <c r="D1704" s="233" t="s">
        <v>2630</v>
      </c>
    </row>
    <row r="1705" spans="2:4">
      <c r="B1705" s="231">
        <v>42611</v>
      </c>
      <c r="C1705" s="262">
        <v>55</v>
      </c>
      <c r="D1705" s="233" t="s">
        <v>2630</v>
      </c>
    </row>
    <row r="1706" spans="2:4">
      <c r="B1706" s="231">
        <v>42611</v>
      </c>
      <c r="C1706" s="262">
        <v>55</v>
      </c>
      <c r="D1706" s="233" t="s">
        <v>2630</v>
      </c>
    </row>
    <row r="1707" spans="2:4">
      <c r="B1707" s="231">
        <v>42611</v>
      </c>
      <c r="C1707" s="262">
        <v>55</v>
      </c>
      <c r="D1707" s="233" t="s">
        <v>2630</v>
      </c>
    </row>
    <row r="1708" spans="2:4">
      <c r="B1708" s="231">
        <v>42611</v>
      </c>
      <c r="C1708" s="262">
        <v>55</v>
      </c>
      <c r="D1708" s="233" t="s">
        <v>2630</v>
      </c>
    </row>
    <row r="1709" spans="2:4">
      <c r="B1709" s="231">
        <v>42611</v>
      </c>
      <c r="C1709" s="262">
        <v>55</v>
      </c>
      <c r="D1709" s="233" t="s">
        <v>2630</v>
      </c>
    </row>
    <row r="1710" spans="2:4">
      <c r="B1710" s="231">
        <v>42611</v>
      </c>
      <c r="C1710" s="262">
        <v>55</v>
      </c>
      <c r="D1710" s="233" t="s">
        <v>2630</v>
      </c>
    </row>
    <row r="1711" spans="2:4">
      <c r="B1711" s="231">
        <v>42611</v>
      </c>
      <c r="C1711" s="262">
        <v>55</v>
      </c>
      <c r="D1711" s="233" t="s">
        <v>2630</v>
      </c>
    </row>
    <row r="1712" spans="2:4">
      <c r="B1712" s="231">
        <v>42611</v>
      </c>
      <c r="C1712" s="262">
        <v>60</v>
      </c>
      <c r="D1712" s="233" t="s">
        <v>2630</v>
      </c>
    </row>
    <row r="1713" spans="2:4">
      <c r="B1713" s="231">
        <v>42611</v>
      </c>
      <c r="C1713" s="262">
        <v>60</v>
      </c>
      <c r="D1713" s="233" t="s">
        <v>2630</v>
      </c>
    </row>
    <row r="1714" spans="2:4">
      <c r="B1714" s="231">
        <v>42611</v>
      </c>
      <c r="C1714" s="262">
        <v>60</v>
      </c>
      <c r="D1714" s="233" t="s">
        <v>2630</v>
      </c>
    </row>
    <row r="1715" spans="2:4">
      <c r="B1715" s="231">
        <v>42611</v>
      </c>
      <c r="C1715" s="262">
        <v>60</v>
      </c>
      <c r="D1715" s="233" t="s">
        <v>2630</v>
      </c>
    </row>
    <row r="1716" spans="2:4">
      <c r="B1716" s="231">
        <v>42611</v>
      </c>
      <c r="C1716" s="262">
        <v>60</v>
      </c>
      <c r="D1716" s="233" t="s">
        <v>2630</v>
      </c>
    </row>
    <row r="1717" spans="2:4">
      <c r="B1717" s="231">
        <v>42611</v>
      </c>
      <c r="C1717" s="262">
        <v>60</v>
      </c>
      <c r="D1717" s="233" t="s">
        <v>2630</v>
      </c>
    </row>
    <row r="1718" spans="2:4">
      <c r="B1718" s="231">
        <v>42611</v>
      </c>
      <c r="C1718" s="262">
        <v>60</v>
      </c>
      <c r="D1718" s="233" t="s">
        <v>2630</v>
      </c>
    </row>
    <row r="1719" spans="2:4">
      <c r="B1719" s="231">
        <v>42611</v>
      </c>
      <c r="C1719" s="262">
        <v>60</v>
      </c>
      <c r="D1719" s="233" t="s">
        <v>2630</v>
      </c>
    </row>
    <row r="1720" spans="2:4">
      <c r="B1720" s="231">
        <v>42611</v>
      </c>
      <c r="C1720" s="262">
        <v>60</v>
      </c>
      <c r="D1720" s="233" t="s">
        <v>2630</v>
      </c>
    </row>
    <row r="1721" spans="2:4">
      <c r="B1721" s="231">
        <v>42611</v>
      </c>
      <c r="C1721" s="262">
        <v>60</v>
      </c>
      <c r="D1721" s="233" t="s">
        <v>2630</v>
      </c>
    </row>
    <row r="1722" spans="2:4">
      <c r="B1722" s="231">
        <v>42611</v>
      </c>
      <c r="C1722" s="262">
        <v>60</v>
      </c>
      <c r="D1722" s="233" t="s">
        <v>2630</v>
      </c>
    </row>
    <row r="1723" spans="2:4">
      <c r="B1723" s="231">
        <v>42611</v>
      </c>
      <c r="C1723" s="262">
        <v>60</v>
      </c>
      <c r="D1723" s="233" t="s">
        <v>2630</v>
      </c>
    </row>
    <row r="1724" spans="2:4">
      <c r="B1724" s="231">
        <v>42611</v>
      </c>
      <c r="C1724" s="262">
        <v>60</v>
      </c>
      <c r="D1724" s="233" t="s">
        <v>2630</v>
      </c>
    </row>
    <row r="1725" spans="2:4">
      <c r="B1725" s="231">
        <v>42611</v>
      </c>
      <c r="C1725" s="262">
        <v>60</v>
      </c>
      <c r="D1725" s="233" t="s">
        <v>2630</v>
      </c>
    </row>
    <row r="1726" spans="2:4">
      <c r="B1726" s="231">
        <v>42611</v>
      </c>
      <c r="C1726" s="262">
        <v>65</v>
      </c>
      <c r="D1726" s="233" t="s">
        <v>2630</v>
      </c>
    </row>
    <row r="1727" spans="2:4">
      <c r="B1727" s="231">
        <v>42611</v>
      </c>
      <c r="C1727" s="262">
        <v>65</v>
      </c>
      <c r="D1727" s="233" t="s">
        <v>2630</v>
      </c>
    </row>
    <row r="1728" spans="2:4">
      <c r="B1728" s="231">
        <v>42611</v>
      </c>
      <c r="C1728" s="262">
        <v>65</v>
      </c>
      <c r="D1728" s="233" t="s">
        <v>2630</v>
      </c>
    </row>
    <row r="1729" spans="2:4">
      <c r="B1729" s="231">
        <v>42611</v>
      </c>
      <c r="C1729" s="262">
        <v>66.599999999999994</v>
      </c>
      <c r="D1729" s="233" t="s">
        <v>2630</v>
      </c>
    </row>
    <row r="1730" spans="2:4">
      <c r="B1730" s="231">
        <v>42611</v>
      </c>
      <c r="C1730" s="262">
        <v>70</v>
      </c>
      <c r="D1730" s="233" t="s">
        <v>2630</v>
      </c>
    </row>
    <row r="1731" spans="2:4">
      <c r="B1731" s="231">
        <v>42611</v>
      </c>
      <c r="C1731" s="262">
        <v>70</v>
      </c>
      <c r="D1731" s="233" t="s">
        <v>2630</v>
      </c>
    </row>
    <row r="1732" spans="2:4">
      <c r="B1732" s="231">
        <v>42611</v>
      </c>
      <c r="C1732" s="262">
        <v>72</v>
      </c>
      <c r="D1732" s="233" t="s">
        <v>2630</v>
      </c>
    </row>
    <row r="1733" spans="2:4">
      <c r="B1733" s="231">
        <v>42611</v>
      </c>
      <c r="C1733" s="262">
        <v>73</v>
      </c>
      <c r="D1733" s="233" t="s">
        <v>2630</v>
      </c>
    </row>
    <row r="1734" spans="2:4">
      <c r="B1734" s="231">
        <v>42611</v>
      </c>
      <c r="C1734" s="262">
        <v>80</v>
      </c>
      <c r="D1734" s="233" t="s">
        <v>2630</v>
      </c>
    </row>
    <row r="1735" spans="2:4">
      <c r="B1735" s="231">
        <v>42611</v>
      </c>
      <c r="C1735" s="262">
        <v>145.49</v>
      </c>
      <c r="D1735" s="234" t="s">
        <v>2631</v>
      </c>
    </row>
    <row r="1736" spans="2:4">
      <c r="B1736" s="231">
        <v>42611</v>
      </c>
      <c r="C1736" s="262">
        <v>160</v>
      </c>
      <c r="D1736" s="233" t="s">
        <v>2630</v>
      </c>
    </row>
    <row r="1737" spans="2:4">
      <c r="B1737" s="231">
        <v>42611</v>
      </c>
      <c r="C1737" s="262">
        <v>164.9</v>
      </c>
      <c r="D1737" s="234" t="s">
        <v>2631</v>
      </c>
    </row>
    <row r="1738" spans="2:4">
      <c r="B1738" s="231">
        <v>42611</v>
      </c>
      <c r="C1738" s="262">
        <v>217.63</v>
      </c>
      <c r="D1738" s="234" t="s">
        <v>2631</v>
      </c>
    </row>
    <row r="1739" spans="2:4">
      <c r="B1739" s="231">
        <v>42611</v>
      </c>
      <c r="C1739" s="262">
        <v>291</v>
      </c>
      <c r="D1739" s="234" t="s">
        <v>2631</v>
      </c>
    </row>
    <row r="1740" spans="2:4">
      <c r="B1740" s="231">
        <v>42611</v>
      </c>
      <c r="C1740" s="262">
        <v>320</v>
      </c>
      <c r="D1740" s="233" t="s">
        <v>2630</v>
      </c>
    </row>
    <row r="1741" spans="2:4">
      <c r="B1741" s="231">
        <v>42611</v>
      </c>
      <c r="C1741" s="262">
        <v>485</v>
      </c>
      <c r="D1741" s="234" t="s">
        <v>2631</v>
      </c>
    </row>
    <row r="1742" spans="2:4">
      <c r="B1742" s="231">
        <v>42612</v>
      </c>
      <c r="C1742" s="262">
        <v>0.24</v>
      </c>
      <c r="D1742" s="233" t="s">
        <v>2630</v>
      </c>
    </row>
    <row r="1743" spans="2:4">
      <c r="B1743" s="231">
        <v>42612</v>
      </c>
      <c r="C1743" s="262">
        <v>0.24</v>
      </c>
      <c r="D1743" s="233" t="s">
        <v>2630</v>
      </c>
    </row>
    <row r="1744" spans="2:4">
      <c r="B1744" s="231">
        <v>42612</v>
      </c>
      <c r="C1744" s="262">
        <v>0.24</v>
      </c>
      <c r="D1744" s="233" t="s">
        <v>2630</v>
      </c>
    </row>
    <row r="1745" spans="2:4">
      <c r="B1745" s="231">
        <v>42612</v>
      </c>
      <c r="C1745" s="262">
        <v>0.24</v>
      </c>
      <c r="D1745" s="233" t="s">
        <v>2630</v>
      </c>
    </row>
    <row r="1746" spans="2:4">
      <c r="B1746" s="231">
        <v>42612</v>
      </c>
      <c r="C1746" s="262">
        <v>0.38</v>
      </c>
      <c r="D1746" s="233" t="s">
        <v>2630</v>
      </c>
    </row>
    <row r="1747" spans="2:4">
      <c r="B1747" s="231">
        <v>42612</v>
      </c>
      <c r="C1747" s="262">
        <v>0.4</v>
      </c>
      <c r="D1747" s="233" t="s">
        <v>2630</v>
      </c>
    </row>
    <row r="1748" spans="2:4">
      <c r="B1748" s="231">
        <v>42612</v>
      </c>
      <c r="C1748" s="262">
        <v>0.4</v>
      </c>
      <c r="D1748" s="233" t="s">
        <v>2630</v>
      </c>
    </row>
    <row r="1749" spans="2:4">
      <c r="B1749" s="231">
        <v>42612</v>
      </c>
      <c r="C1749" s="262">
        <v>0.64</v>
      </c>
      <c r="D1749" s="233" t="s">
        <v>2630</v>
      </c>
    </row>
    <row r="1750" spans="2:4">
      <c r="B1750" s="231">
        <v>42612</v>
      </c>
      <c r="C1750" s="262">
        <v>0.66</v>
      </c>
      <c r="D1750" s="233" t="s">
        <v>2630</v>
      </c>
    </row>
    <row r="1751" spans="2:4">
      <c r="B1751" s="231">
        <v>42612</v>
      </c>
      <c r="C1751" s="262">
        <v>0.66</v>
      </c>
      <c r="D1751" s="233" t="s">
        <v>2630</v>
      </c>
    </row>
    <row r="1752" spans="2:4">
      <c r="B1752" s="231">
        <v>42612</v>
      </c>
      <c r="C1752" s="262">
        <v>0.75</v>
      </c>
      <c r="D1752" s="233" t="s">
        <v>2630</v>
      </c>
    </row>
    <row r="1753" spans="2:4">
      <c r="B1753" s="231">
        <v>42612</v>
      </c>
      <c r="C1753" s="262">
        <v>1.64</v>
      </c>
      <c r="D1753" s="233" t="s">
        <v>2630</v>
      </c>
    </row>
    <row r="1754" spans="2:4">
      <c r="B1754" s="231">
        <v>42612</v>
      </c>
      <c r="C1754" s="262">
        <v>2</v>
      </c>
      <c r="D1754" s="233" t="s">
        <v>2630</v>
      </c>
    </row>
    <row r="1755" spans="2:4">
      <c r="B1755" s="231">
        <v>42612</v>
      </c>
      <c r="C1755" s="262">
        <v>2</v>
      </c>
      <c r="D1755" s="233" t="s">
        <v>2630</v>
      </c>
    </row>
    <row r="1756" spans="2:4">
      <c r="B1756" s="231">
        <v>42612</v>
      </c>
      <c r="C1756" s="262">
        <v>2</v>
      </c>
      <c r="D1756" s="233" t="s">
        <v>2630</v>
      </c>
    </row>
    <row r="1757" spans="2:4">
      <c r="B1757" s="231">
        <v>42612</v>
      </c>
      <c r="C1757" s="262">
        <v>2</v>
      </c>
      <c r="D1757" s="233" t="s">
        <v>2630</v>
      </c>
    </row>
    <row r="1758" spans="2:4">
      <c r="B1758" s="231">
        <v>42612</v>
      </c>
      <c r="C1758" s="262">
        <v>2</v>
      </c>
      <c r="D1758" s="233" t="s">
        <v>2630</v>
      </c>
    </row>
    <row r="1759" spans="2:4">
      <c r="B1759" s="231">
        <v>42612</v>
      </c>
      <c r="C1759" s="262">
        <v>2.48</v>
      </c>
      <c r="D1759" s="233" t="s">
        <v>2630</v>
      </c>
    </row>
    <row r="1760" spans="2:4">
      <c r="B1760" s="231">
        <v>42612</v>
      </c>
      <c r="C1760" s="262">
        <v>3.92</v>
      </c>
      <c r="D1760" s="233" t="s">
        <v>2630</v>
      </c>
    </row>
    <row r="1761" spans="2:4">
      <c r="B1761" s="231">
        <v>42612</v>
      </c>
      <c r="C1761" s="262">
        <v>4</v>
      </c>
      <c r="D1761" s="233" t="s">
        <v>2630</v>
      </c>
    </row>
    <row r="1762" spans="2:4">
      <c r="B1762" s="231">
        <v>42612</v>
      </c>
      <c r="C1762" s="262">
        <v>4.4800000000000004</v>
      </c>
      <c r="D1762" s="233" t="s">
        <v>2630</v>
      </c>
    </row>
    <row r="1763" spans="2:4">
      <c r="B1763" s="231">
        <v>42612</v>
      </c>
      <c r="C1763" s="262">
        <v>5</v>
      </c>
      <c r="D1763" s="233" t="s">
        <v>2630</v>
      </c>
    </row>
    <row r="1764" spans="2:4">
      <c r="B1764" s="231">
        <v>42612</v>
      </c>
      <c r="C1764" s="262">
        <v>5.0999999999999996</v>
      </c>
      <c r="D1764" s="233" t="s">
        <v>2630</v>
      </c>
    </row>
    <row r="1765" spans="2:4">
      <c r="B1765" s="231">
        <v>42612</v>
      </c>
      <c r="C1765" s="262">
        <v>5.64</v>
      </c>
      <c r="D1765" s="233" t="s">
        <v>2630</v>
      </c>
    </row>
    <row r="1766" spans="2:4">
      <c r="B1766" s="231">
        <v>42612</v>
      </c>
      <c r="C1766" s="262">
        <v>6</v>
      </c>
      <c r="D1766" s="233" t="s">
        <v>2630</v>
      </c>
    </row>
    <row r="1767" spans="2:4">
      <c r="B1767" s="231">
        <v>42612</v>
      </c>
      <c r="C1767" s="262">
        <v>7.9</v>
      </c>
      <c r="D1767" s="233" t="s">
        <v>2630</v>
      </c>
    </row>
    <row r="1768" spans="2:4">
      <c r="B1768" s="231">
        <v>42612</v>
      </c>
      <c r="C1768" s="262">
        <v>8</v>
      </c>
      <c r="D1768" s="233" t="s">
        <v>2630</v>
      </c>
    </row>
    <row r="1769" spans="2:4">
      <c r="B1769" s="231">
        <v>42612</v>
      </c>
      <c r="C1769" s="262">
        <v>8.33</v>
      </c>
      <c r="D1769" s="233" t="s">
        <v>2630</v>
      </c>
    </row>
    <row r="1770" spans="2:4">
      <c r="B1770" s="231">
        <v>42612</v>
      </c>
      <c r="C1770" s="262">
        <v>8.4</v>
      </c>
      <c r="D1770" s="233" t="s">
        <v>2630</v>
      </c>
    </row>
    <row r="1771" spans="2:4">
      <c r="B1771" s="231">
        <v>42612</v>
      </c>
      <c r="C1771" s="262">
        <v>8.4</v>
      </c>
      <c r="D1771" s="233" t="s">
        <v>2630</v>
      </c>
    </row>
    <row r="1772" spans="2:4">
      <c r="B1772" s="231">
        <v>42612</v>
      </c>
      <c r="C1772" s="262">
        <v>10</v>
      </c>
      <c r="D1772" s="233" t="s">
        <v>2630</v>
      </c>
    </row>
    <row r="1773" spans="2:4">
      <c r="B1773" s="231">
        <v>42612</v>
      </c>
      <c r="C1773" s="262">
        <v>10</v>
      </c>
      <c r="D1773" s="233" t="s">
        <v>2630</v>
      </c>
    </row>
    <row r="1774" spans="2:4">
      <c r="B1774" s="231">
        <v>42612</v>
      </c>
      <c r="C1774" s="262">
        <v>10</v>
      </c>
      <c r="D1774" s="233" t="s">
        <v>2630</v>
      </c>
    </row>
    <row r="1775" spans="2:4">
      <c r="B1775" s="231">
        <v>42612</v>
      </c>
      <c r="C1775" s="262">
        <v>10</v>
      </c>
      <c r="D1775" s="233" t="s">
        <v>2630</v>
      </c>
    </row>
    <row r="1776" spans="2:4">
      <c r="B1776" s="231">
        <v>42612</v>
      </c>
      <c r="C1776" s="262">
        <v>10</v>
      </c>
      <c r="D1776" s="233" t="s">
        <v>2630</v>
      </c>
    </row>
    <row r="1777" spans="2:4">
      <c r="B1777" s="231">
        <v>42612</v>
      </c>
      <c r="C1777" s="262">
        <v>10</v>
      </c>
      <c r="D1777" s="233" t="s">
        <v>2630</v>
      </c>
    </row>
    <row r="1778" spans="2:4">
      <c r="B1778" s="231">
        <v>42612</v>
      </c>
      <c r="C1778" s="262">
        <v>10</v>
      </c>
      <c r="D1778" s="233" t="s">
        <v>2630</v>
      </c>
    </row>
    <row r="1779" spans="2:4">
      <c r="B1779" s="231">
        <v>42612</v>
      </c>
      <c r="C1779" s="262">
        <v>10</v>
      </c>
      <c r="D1779" s="233" t="s">
        <v>2630</v>
      </c>
    </row>
    <row r="1780" spans="2:4">
      <c r="B1780" s="231">
        <v>42612</v>
      </c>
      <c r="C1780" s="262">
        <v>10</v>
      </c>
      <c r="D1780" s="233" t="s">
        <v>2630</v>
      </c>
    </row>
    <row r="1781" spans="2:4">
      <c r="B1781" s="231">
        <v>42612</v>
      </c>
      <c r="C1781" s="262">
        <v>10</v>
      </c>
      <c r="D1781" s="233" t="s">
        <v>2630</v>
      </c>
    </row>
    <row r="1782" spans="2:4">
      <c r="B1782" s="231">
        <v>42612</v>
      </c>
      <c r="C1782" s="262">
        <v>10</v>
      </c>
      <c r="D1782" s="233" t="s">
        <v>2630</v>
      </c>
    </row>
    <row r="1783" spans="2:4">
      <c r="B1783" s="231">
        <v>42612</v>
      </c>
      <c r="C1783" s="262">
        <v>10</v>
      </c>
      <c r="D1783" s="233" t="s">
        <v>2630</v>
      </c>
    </row>
    <row r="1784" spans="2:4">
      <c r="B1784" s="231">
        <v>42612</v>
      </c>
      <c r="C1784" s="262">
        <v>10</v>
      </c>
      <c r="D1784" s="233" t="s">
        <v>2630</v>
      </c>
    </row>
    <row r="1785" spans="2:4">
      <c r="B1785" s="231">
        <v>42612</v>
      </c>
      <c r="C1785" s="262">
        <v>10</v>
      </c>
      <c r="D1785" s="233" t="s">
        <v>2630</v>
      </c>
    </row>
    <row r="1786" spans="2:4">
      <c r="B1786" s="231">
        <v>42612</v>
      </c>
      <c r="C1786" s="262">
        <v>10</v>
      </c>
      <c r="D1786" s="233" t="s">
        <v>2630</v>
      </c>
    </row>
    <row r="1787" spans="2:4">
      <c r="B1787" s="231">
        <v>42612</v>
      </c>
      <c r="C1787" s="262">
        <v>10</v>
      </c>
      <c r="D1787" s="233" t="s">
        <v>2630</v>
      </c>
    </row>
    <row r="1788" spans="2:4">
      <c r="B1788" s="231">
        <v>42612</v>
      </c>
      <c r="C1788" s="262">
        <v>10</v>
      </c>
      <c r="D1788" s="233" t="s">
        <v>2630</v>
      </c>
    </row>
    <row r="1789" spans="2:4">
      <c r="B1789" s="231">
        <v>42612</v>
      </c>
      <c r="C1789" s="262">
        <v>10</v>
      </c>
      <c r="D1789" s="233" t="s">
        <v>2630</v>
      </c>
    </row>
    <row r="1790" spans="2:4">
      <c r="B1790" s="231">
        <v>42612</v>
      </c>
      <c r="C1790" s="262">
        <v>10</v>
      </c>
      <c r="D1790" s="233" t="s">
        <v>2630</v>
      </c>
    </row>
    <row r="1791" spans="2:4">
      <c r="B1791" s="231">
        <v>42612</v>
      </c>
      <c r="C1791" s="262">
        <v>10</v>
      </c>
      <c r="D1791" s="233" t="s">
        <v>2630</v>
      </c>
    </row>
    <row r="1792" spans="2:4">
      <c r="B1792" s="231">
        <v>42612</v>
      </c>
      <c r="C1792" s="262">
        <v>10</v>
      </c>
      <c r="D1792" s="233" t="s">
        <v>2630</v>
      </c>
    </row>
    <row r="1793" spans="2:4">
      <c r="B1793" s="231">
        <v>42612</v>
      </c>
      <c r="C1793" s="262">
        <v>10</v>
      </c>
      <c r="D1793" s="233" t="s">
        <v>2630</v>
      </c>
    </row>
    <row r="1794" spans="2:4">
      <c r="B1794" s="231">
        <v>42612</v>
      </c>
      <c r="C1794" s="262">
        <v>10</v>
      </c>
      <c r="D1794" s="233" t="s">
        <v>2630</v>
      </c>
    </row>
    <row r="1795" spans="2:4">
      <c r="B1795" s="231">
        <v>42612</v>
      </c>
      <c r="C1795" s="262">
        <v>10</v>
      </c>
      <c r="D1795" s="233" t="s">
        <v>2630</v>
      </c>
    </row>
    <row r="1796" spans="2:4">
      <c r="B1796" s="231">
        <v>42612</v>
      </c>
      <c r="C1796" s="262">
        <v>12.5</v>
      </c>
      <c r="D1796" s="233" t="s">
        <v>2630</v>
      </c>
    </row>
    <row r="1797" spans="2:4">
      <c r="B1797" s="231">
        <v>42612</v>
      </c>
      <c r="C1797" s="262">
        <v>14.42</v>
      </c>
      <c r="D1797" s="233" t="s">
        <v>2630</v>
      </c>
    </row>
    <row r="1798" spans="2:4">
      <c r="B1798" s="231">
        <v>42612</v>
      </c>
      <c r="C1798" s="262">
        <v>20</v>
      </c>
      <c r="D1798" s="233" t="s">
        <v>2630</v>
      </c>
    </row>
    <row r="1799" spans="2:4">
      <c r="B1799" s="231">
        <v>42612</v>
      </c>
      <c r="C1799" s="262">
        <v>20</v>
      </c>
      <c r="D1799" s="233" t="s">
        <v>2630</v>
      </c>
    </row>
    <row r="1800" spans="2:4">
      <c r="B1800" s="231">
        <v>42612</v>
      </c>
      <c r="C1800" s="262">
        <v>20</v>
      </c>
      <c r="D1800" s="233" t="s">
        <v>2630</v>
      </c>
    </row>
    <row r="1801" spans="2:4">
      <c r="B1801" s="231">
        <v>42612</v>
      </c>
      <c r="C1801" s="262">
        <v>20</v>
      </c>
      <c r="D1801" s="233" t="s">
        <v>2630</v>
      </c>
    </row>
    <row r="1802" spans="2:4">
      <c r="B1802" s="231">
        <v>42612</v>
      </c>
      <c r="C1802" s="262">
        <v>20</v>
      </c>
      <c r="D1802" s="233" t="s">
        <v>2630</v>
      </c>
    </row>
    <row r="1803" spans="2:4">
      <c r="B1803" s="231">
        <v>42612</v>
      </c>
      <c r="C1803" s="262">
        <v>20</v>
      </c>
      <c r="D1803" s="233" t="s">
        <v>2630</v>
      </c>
    </row>
    <row r="1804" spans="2:4">
      <c r="B1804" s="231">
        <v>42612</v>
      </c>
      <c r="C1804" s="262">
        <v>26</v>
      </c>
      <c r="D1804" s="233" t="s">
        <v>2630</v>
      </c>
    </row>
    <row r="1805" spans="2:4">
      <c r="B1805" s="231">
        <v>42612</v>
      </c>
      <c r="C1805" s="262">
        <v>27.84</v>
      </c>
      <c r="D1805" s="233" t="s">
        <v>2630</v>
      </c>
    </row>
    <row r="1806" spans="2:4">
      <c r="B1806" s="231">
        <v>42612</v>
      </c>
      <c r="C1806" s="262">
        <v>29</v>
      </c>
      <c r="D1806" s="233" t="s">
        <v>2630</v>
      </c>
    </row>
    <row r="1807" spans="2:4">
      <c r="B1807" s="231">
        <v>42612</v>
      </c>
      <c r="C1807" s="262">
        <v>34</v>
      </c>
      <c r="D1807" s="233" t="s">
        <v>2630</v>
      </c>
    </row>
    <row r="1808" spans="2:4">
      <c r="B1808" s="231">
        <v>42612</v>
      </c>
      <c r="C1808" s="262">
        <v>46</v>
      </c>
      <c r="D1808" s="233" t="s">
        <v>2630</v>
      </c>
    </row>
    <row r="1809" spans="2:4">
      <c r="B1809" s="231">
        <v>42612</v>
      </c>
      <c r="C1809" s="262">
        <v>47</v>
      </c>
      <c r="D1809" s="233" t="s">
        <v>2630</v>
      </c>
    </row>
    <row r="1810" spans="2:4">
      <c r="B1810" s="231">
        <v>42612</v>
      </c>
      <c r="C1810" s="262">
        <v>50</v>
      </c>
      <c r="D1810" s="233" t="s">
        <v>2630</v>
      </c>
    </row>
    <row r="1811" spans="2:4">
      <c r="B1811" s="231">
        <v>42612</v>
      </c>
      <c r="C1811" s="262">
        <v>50</v>
      </c>
      <c r="D1811" s="233" t="s">
        <v>2630</v>
      </c>
    </row>
    <row r="1812" spans="2:4">
      <c r="B1812" s="231">
        <v>42612</v>
      </c>
      <c r="C1812" s="262">
        <v>55</v>
      </c>
      <c r="D1812" s="233" t="s">
        <v>2630</v>
      </c>
    </row>
    <row r="1813" spans="2:4">
      <c r="B1813" s="231">
        <v>42612</v>
      </c>
      <c r="C1813" s="262">
        <v>55</v>
      </c>
      <c r="D1813" s="233" t="s">
        <v>2630</v>
      </c>
    </row>
    <row r="1814" spans="2:4">
      <c r="B1814" s="231">
        <v>42612</v>
      </c>
      <c r="C1814" s="262">
        <v>55.5</v>
      </c>
      <c r="D1814" s="233" t="s">
        <v>2630</v>
      </c>
    </row>
    <row r="1815" spans="2:4">
      <c r="B1815" s="231">
        <v>42612</v>
      </c>
      <c r="C1815" s="262">
        <v>60</v>
      </c>
      <c r="D1815" s="233" t="s">
        <v>2630</v>
      </c>
    </row>
    <row r="1816" spans="2:4">
      <c r="B1816" s="231">
        <v>42612</v>
      </c>
      <c r="C1816" s="262">
        <v>60</v>
      </c>
      <c r="D1816" s="233" t="s">
        <v>2630</v>
      </c>
    </row>
    <row r="1817" spans="2:4">
      <c r="B1817" s="231">
        <v>42612</v>
      </c>
      <c r="C1817" s="262">
        <v>72</v>
      </c>
      <c r="D1817" s="233" t="s">
        <v>2630</v>
      </c>
    </row>
    <row r="1818" spans="2:4">
      <c r="B1818" s="231">
        <v>42612</v>
      </c>
      <c r="C1818" s="262">
        <v>76</v>
      </c>
      <c r="D1818" s="233" t="s">
        <v>2630</v>
      </c>
    </row>
    <row r="1819" spans="2:4">
      <c r="B1819" s="231">
        <v>42612</v>
      </c>
      <c r="C1819" s="262">
        <v>85</v>
      </c>
      <c r="D1819" s="233" t="s">
        <v>2630</v>
      </c>
    </row>
    <row r="1820" spans="2:4">
      <c r="B1820" s="231">
        <v>42612</v>
      </c>
      <c r="C1820" s="262">
        <v>97</v>
      </c>
      <c r="D1820" s="234" t="s">
        <v>2631</v>
      </c>
    </row>
    <row r="1821" spans="2:4">
      <c r="B1821" s="231">
        <v>42612</v>
      </c>
      <c r="C1821" s="262">
        <v>485</v>
      </c>
      <c r="D1821" s="234" t="s">
        <v>2631</v>
      </c>
    </row>
    <row r="1822" spans="2:4">
      <c r="B1822" s="231">
        <v>42613</v>
      </c>
      <c r="C1822" s="262">
        <v>1.5</v>
      </c>
      <c r="D1822" s="233" t="s">
        <v>2630</v>
      </c>
    </row>
    <row r="1823" spans="2:4">
      <c r="B1823" s="231">
        <v>42613</v>
      </c>
      <c r="C1823" s="262">
        <v>1.6</v>
      </c>
      <c r="D1823" s="233" t="s">
        <v>2630</v>
      </c>
    </row>
    <row r="1824" spans="2:4">
      <c r="B1824" s="231">
        <v>42613</v>
      </c>
      <c r="C1824" s="262">
        <v>1.94</v>
      </c>
      <c r="D1824" s="233" t="s">
        <v>2630</v>
      </c>
    </row>
    <row r="1825" spans="2:4">
      <c r="B1825" s="231">
        <v>42613</v>
      </c>
      <c r="C1825" s="262">
        <v>2</v>
      </c>
      <c r="D1825" s="233" t="s">
        <v>2630</v>
      </c>
    </row>
    <row r="1826" spans="2:4">
      <c r="B1826" s="231">
        <v>42613</v>
      </c>
      <c r="C1826" s="262">
        <v>2</v>
      </c>
      <c r="D1826" s="233" t="s">
        <v>2630</v>
      </c>
    </row>
    <row r="1827" spans="2:4">
      <c r="B1827" s="231">
        <v>42613</v>
      </c>
      <c r="C1827" s="262">
        <v>2</v>
      </c>
      <c r="D1827" s="233" t="s">
        <v>2630</v>
      </c>
    </row>
    <row r="1828" spans="2:4">
      <c r="B1828" s="231">
        <v>42613</v>
      </c>
      <c r="C1828" s="262">
        <v>4</v>
      </c>
      <c r="D1828" s="233" t="s">
        <v>2630</v>
      </c>
    </row>
    <row r="1829" spans="2:4">
      <c r="B1829" s="231">
        <v>42613</v>
      </c>
      <c r="C1829" s="262">
        <v>4</v>
      </c>
      <c r="D1829" s="233" t="s">
        <v>2630</v>
      </c>
    </row>
    <row r="1830" spans="2:4">
      <c r="B1830" s="231">
        <v>42613</v>
      </c>
      <c r="C1830" s="262">
        <v>5.05</v>
      </c>
      <c r="D1830" s="233" t="s">
        <v>2630</v>
      </c>
    </row>
    <row r="1831" spans="2:4">
      <c r="B1831" s="231">
        <v>42613</v>
      </c>
      <c r="C1831" s="262">
        <v>6</v>
      </c>
      <c r="D1831" s="233" t="s">
        <v>2630</v>
      </c>
    </row>
    <row r="1832" spans="2:4">
      <c r="B1832" s="231">
        <v>42613</v>
      </c>
      <c r="C1832" s="262">
        <v>6.06</v>
      </c>
      <c r="D1832" s="233" t="s">
        <v>2630</v>
      </c>
    </row>
    <row r="1833" spans="2:4">
      <c r="B1833" s="231">
        <v>42613</v>
      </c>
      <c r="C1833" s="262">
        <v>6.4</v>
      </c>
      <c r="D1833" s="233" t="s">
        <v>2630</v>
      </c>
    </row>
    <row r="1834" spans="2:4">
      <c r="B1834" s="231">
        <v>42613</v>
      </c>
      <c r="C1834" s="262">
        <v>7</v>
      </c>
      <c r="D1834" s="233" t="s">
        <v>2630</v>
      </c>
    </row>
    <row r="1835" spans="2:4">
      <c r="B1835" s="231">
        <v>42613</v>
      </c>
      <c r="C1835" s="262">
        <v>7.2</v>
      </c>
      <c r="D1835" s="233" t="s">
        <v>2630</v>
      </c>
    </row>
    <row r="1836" spans="2:4">
      <c r="B1836" s="231">
        <v>42613</v>
      </c>
      <c r="C1836" s="262">
        <v>7.6</v>
      </c>
      <c r="D1836" s="233" t="s">
        <v>2630</v>
      </c>
    </row>
    <row r="1837" spans="2:4">
      <c r="B1837" s="231">
        <v>42613</v>
      </c>
      <c r="C1837" s="262">
        <v>7.92</v>
      </c>
      <c r="D1837" s="233" t="s">
        <v>2630</v>
      </c>
    </row>
    <row r="1838" spans="2:4">
      <c r="B1838" s="231">
        <v>42613</v>
      </c>
      <c r="C1838" s="262">
        <v>8</v>
      </c>
      <c r="D1838" s="233" t="s">
        <v>2630</v>
      </c>
    </row>
    <row r="1839" spans="2:4">
      <c r="B1839" s="231">
        <v>42613</v>
      </c>
      <c r="C1839" s="262">
        <v>9.6999999999999993</v>
      </c>
      <c r="D1839" s="233" t="s">
        <v>2630</v>
      </c>
    </row>
    <row r="1840" spans="2:4">
      <c r="B1840" s="231">
        <v>42613</v>
      </c>
      <c r="C1840" s="262">
        <v>10</v>
      </c>
      <c r="D1840" s="233" t="s">
        <v>2630</v>
      </c>
    </row>
    <row r="1841" spans="2:4">
      <c r="B1841" s="231">
        <v>42613</v>
      </c>
      <c r="C1841" s="262">
        <v>10</v>
      </c>
      <c r="D1841" s="233" t="s">
        <v>2630</v>
      </c>
    </row>
    <row r="1842" spans="2:4">
      <c r="B1842" s="231">
        <v>42613</v>
      </c>
      <c r="C1842" s="262">
        <v>10</v>
      </c>
      <c r="D1842" s="233" t="s">
        <v>2630</v>
      </c>
    </row>
    <row r="1843" spans="2:4">
      <c r="B1843" s="231">
        <v>42613</v>
      </c>
      <c r="C1843" s="262">
        <v>10</v>
      </c>
      <c r="D1843" s="233" t="s">
        <v>2630</v>
      </c>
    </row>
    <row r="1844" spans="2:4">
      <c r="B1844" s="231">
        <v>42613</v>
      </c>
      <c r="C1844" s="262">
        <v>10</v>
      </c>
      <c r="D1844" s="233" t="s">
        <v>2630</v>
      </c>
    </row>
    <row r="1845" spans="2:4">
      <c r="B1845" s="231">
        <v>42613</v>
      </c>
      <c r="C1845" s="262">
        <v>10</v>
      </c>
      <c r="D1845" s="233" t="s">
        <v>2630</v>
      </c>
    </row>
    <row r="1846" spans="2:4">
      <c r="B1846" s="231">
        <v>42613</v>
      </c>
      <c r="C1846" s="262">
        <v>10</v>
      </c>
      <c r="D1846" s="233" t="s">
        <v>2630</v>
      </c>
    </row>
    <row r="1847" spans="2:4">
      <c r="B1847" s="231">
        <v>42613</v>
      </c>
      <c r="C1847" s="262">
        <v>10</v>
      </c>
      <c r="D1847" s="233" t="s">
        <v>2630</v>
      </c>
    </row>
    <row r="1848" spans="2:4">
      <c r="B1848" s="231">
        <v>42613</v>
      </c>
      <c r="C1848" s="262">
        <v>10</v>
      </c>
      <c r="D1848" s="233" t="s">
        <v>2630</v>
      </c>
    </row>
    <row r="1849" spans="2:4">
      <c r="B1849" s="231">
        <v>42613</v>
      </c>
      <c r="C1849" s="262">
        <v>10</v>
      </c>
      <c r="D1849" s="233" t="s">
        <v>2630</v>
      </c>
    </row>
    <row r="1850" spans="2:4">
      <c r="B1850" s="231">
        <v>42613</v>
      </c>
      <c r="C1850" s="262">
        <v>11.6</v>
      </c>
      <c r="D1850" s="233" t="s">
        <v>2630</v>
      </c>
    </row>
    <row r="1851" spans="2:4">
      <c r="B1851" s="231">
        <v>42613</v>
      </c>
      <c r="C1851" s="262">
        <v>12.63</v>
      </c>
      <c r="D1851" s="233" t="s">
        <v>2630</v>
      </c>
    </row>
    <row r="1852" spans="2:4">
      <c r="B1852" s="231">
        <v>42613</v>
      </c>
      <c r="C1852" s="262">
        <v>13</v>
      </c>
      <c r="D1852" s="233" t="s">
        <v>2630</v>
      </c>
    </row>
    <row r="1853" spans="2:4">
      <c r="B1853" s="231">
        <v>42613</v>
      </c>
      <c r="C1853" s="262">
        <v>18.02</v>
      </c>
      <c r="D1853" s="233" t="s">
        <v>2630</v>
      </c>
    </row>
    <row r="1854" spans="2:4">
      <c r="B1854" s="231">
        <v>42613</v>
      </c>
      <c r="C1854" s="262">
        <v>18.399999999999999</v>
      </c>
      <c r="D1854" s="233" t="s">
        <v>2630</v>
      </c>
    </row>
    <row r="1855" spans="2:4">
      <c r="B1855" s="231">
        <v>42613</v>
      </c>
      <c r="C1855" s="262">
        <v>20</v>
      </c>
      <c r="D1855" s="233" t="s">
        <v>2630</v>
      </c>
    </row>
    <row r="1856" spans="2:4">
      <c r="B1856" s="231">
        <v>42613</v>
      </c>
      <c r="C1856" s="262">
        <v>20</v>
      </c>
      <c r="D1856" s="233" t="s">
        <v>2630</v>
      </c>
    </row>
    <row r="1857" spans="2:4">
      <c r="B1857" s="231">
        <v>42613</v>
      </c>
      <c r="C1857" s="262">
        <v>20</v>
      </c>
      <c r="D1857" s="233" t="s">
        <v>2630</v>
      </c>
    </row>
    <row r="1858" spans="2:4">
      <c r="B1858" s="231">
        <v>42613</v>
      </c>
      <c r="C1858" s="262">
        <v>20</v>
      </c>
      <c r="D1858" s="233" t="s">
        <v>2630</v>
      </c>
    </row>
    <row r="1859" spans="2:4">
      <c r="B1859" s="231">
        <v>42613</v>
      </c>
      <c r="C1859" s="262">
        <v>20</v>
      </c>
      <c r="D1859" s="233" t="s">
        <v>2630</v>
      </c>
    </row>
    <row r="1860" spans="2:4">
      <c r="B1860" s="231">
        <v>42613</v>
      </c>
      <c r="C1860" s="262">
        <v>20</v>
      </c>
      <c r="D1860" s="233" t="s">
        <v>2630</v>
      </c>
    </row>
    <row r="1861" spans="2:4">
      <c r="B1861" s="231">
        <v>42613</v>
      </c>
      <c r="C1861" s="262">
        <v>20</v>
      </c>
      <c r="D1861" s="233" t="s">
        <v>2630</v>
      </c>
    </row>
    <row r="1862" spans="2:4">
      <c r="B1862" s="231">
        <v>42613</v>
      </c>
      <c r="C1862" s="262">
        <v>20</v>
      </c>
      <c r="D1862" s="233" t="s">
        <v>2630</v>
      </c>
    </row>
    <row r="1863" spans="2:4">
      <c r="B1863" s="231">
        <v>42613</v>
      </c>
      <c r="C1863" s="262">
        <v>22</v>
      </c>
      <c r="D1863" s="233" t="s">
        <v>2630</v>
      </c>
    </row>
    <row r="1864" spans="2:4">
      <c r="B1864" s="231">
        <v>42613</v>
      </c>
      <c r="C1864" s="262">
        <v>24.9</v>
      </c>
      <c r="D1864" s="233" t="s">
        <v>2630</v>
      </c>
    </row>
    <row r="1865" spans="2:4">
      <c r="B1865" s="231">
        <v>42613</v>
      </c>
      <c r="C1865" s="262">
        <v>25</v>
      </c>
      <c r="D1865" s="233" t="s">
        <v>2630</v>
      </c>
    </row>
    <row r="1866" spans="2:4">
      <c r="B1866" s="231">
        <v>42613</v>
      </c>
      <c r="C1866" s="262">
        <v>26</v>
      </c>
      <c r="D1866" s="233" t="s">
        <v>2630</v>
      </c>
    </row>
    <row r="1867" spans="2:4">
      <c r="B1867" s="231">
        <v>42613</v>
      </c>
      <c r="C1867" s="262">
        <v>26</v>
      </c>
      <c r="D1867" s="233" t="s">
        <v>2630</v>
      </c>
    </row>
    <row r="1868" spans="2:4">
      <c r="B1868" s="231">
        <v>42613</v>
      </c>
      <c r="C1868" s="262">
        <v>26</v>
      </c>
      <c r="D1868" s="233" t="s">
        <v>2630</v>
      </c>
    </row>
    <row r="1869" spans="2:4">
      <c r="B1869" s="231">
        <v>42613</v>
      </c>
      <c r="C1869" s="262">
        <v>26</v>
      </c>
      <c r="D1869" s="233" t="s">
        <v>2630</v>
      </c>
    </row>
    <row r="1870" spans="2:4">
      <c r="B1870" s="231">
        <v>42613</v>
      </c>
      <c r="C1870" s="262">
        <v>26</v>
      </c>
      <c r="D1870" s="233" t="s">
        <v>2630</v>
      </c>
    </row>
    <row r="1871" spans="2:4">
      <c r="B1871" s="231">
        <v>42613</v>
      </c>
      <c r="C1871" s="262">
        <v>26</v>
      </c>
      <c r="D1871" s="233" t="s">
        <v>2630</v>
      </c>
    </row>
    <row r="1872" spans="2:4">
      <c r="B1872" s="231">
        <v>42613</v>
      </c>
      <c r="C1872" s="262">
        <v>26</v>
      </c>
      <c r="D1872" s="233" t="s">
        <v>2630</v>
      </c>
    </row>
    <row r="1873" spans="2:4">
      <c r="B1873" s="231">
        <v>42613</v>
      </c>
      <c r="C1873" s="262">
        <v>26</v>
      </c>
      <c r="D1873" s="233" t="s">
        <v>2630</v>
      </c>
    </row>
    <row r="1874" spans="2:4">
      <c r="B1874" s="231">
        <v>42613</v>
      </c>
      <c r="C1874" s="262">
        <v>26</v>
      </c>
      <c r="D1874" s="233" t="s">
        <v>2630</v>
      </c>
    </row>
    <row r="1875" spans="2:4">
      <c r="B1875" s="231">
        <v>42613</v>
      </c>
      <c r="C1875" s="262">
        <v>26</v>
      </c>
      <c r="D1875" s="233" t="s">
        <v>2630</v>
      </c>
    </row>
    <row r="1876" spans="2:4">
      <c r="B1876" s="231">
        <v>42613</v>
      </c>
      <c r="C1876" s="262">
        <v>26</v>
      </c>
      <c r="D1876" s="233" t="s">
        <v>2630</v>
      </c>
    </row>
    <row r="1877" spans="2:4">
      <c r="B1877" s="231">
        <v>42613</v>
      </c>
      <c r="C1877" s="262">
        <v>26</v>
      </c>
      <c r="D1877" s="233" t="s">
        <v>2630</v>
      </c>
    </row>
    <row r="1878" spans="2:4">
      <c r="B1878" s="231">
        <v>42613</v>
      </c>
      <c r="C1878" s="262">
        <v>26</v>
      </c>
      <c r="D1878" s="233" t="s">
        <v>2630</v>
      </c>
    </row>
    <row r="1879" spans="2:4">
      <c r="B1879" s="231">
        <v>42613</v>
      </c>
      <c r="C1879" s="262">
        <v>26</v>
      </c>
      <c r="D1879" s="233" t="s">
        <v>2630</v>
      </c>
    </row>
    <row r="1880" spans="2:4">
      <c r="B1880" s="231">
        <v>42613</v>
      </c>
      <c r="C1880" s="262">
        <v>26.09</v>
      </c>
      <c r="D1880" s="233" t="s">
        <v>2630</v>
      </c>
    </row>
    <row r="1881" spans="2:4">
      <c r="B1881" s="231">
        <v>42613</v>
      </c>
      <c r="C1881" s="262">
        <v>30</v>
      </c>
      <c r="D1881" s="233" t="s">
        <v>2630</v>
      </c>
    </row>
    <row r="1882" spans="2:4">
      <c r="B1882" s="231">
        <v>42613</v>
      </c>
      <c r="C1882" s="262">
        <v>30</v>
      </c>
      <c r="D1882" s="233" t="s">
        <v>2630</v>
      </c>
    </row>
    <row r="1883" spans="2:4">
      <c r="B1883" s="231">
        <v>42613</v>
      </c>
      <c r="C1883" s="262">
        <v>31</v>
      </c>
      <c r="D1883" s="233" t="s">
        <v>2630</v>
      </c>
    </row>
    <row r="1884" spans="2:4">
      <c r="B1884" s="231">
        <v>42613</v>
      </c>
      <c r="C1884" s="262">
        <v>35</v>
      </c>
      <c r="D1884" s="233" t="s">
        <v>2630</v>
      </c>
    </row>
    <row r="1885" spans="2:4">
      <c r="B1885" s="231">
        <v>42613</v>
      </c>
      <c r="C1885" s="262">
        <v>35</v>
      </c>
      <c r="D1885" s="233" t="s">
        <v>2630</v>
      </c>
    </row>
    <row r="1886" spans="2:4">
      <c r="B1886" s="231">
        <v>42613</v>
      </c>
      <c r="C1886" s="262">
        <v>35</v>
      </c>
      <c r="D1886" s="233" t="s">
        <v>2630</v>
      </c>
    </row>
    <row r="1887" spans="2:4">
      <c r="B1887" s="231">
        <v>42613</v>
      </c>
      <c r="C1887" s="262">
        <v>35</v>
      </c>
      <c r="D1887" s="233" t="s">
        <v>2630</v>
      </c>
    </row>
    <row r="1888" spans="2:4">
      <c r="B1888" s="231">
        <v>42613</v>
      </c>
      <c r="C1888" s="262">
        <v>36.01</v>
      </c>
      <c r="D1888" s="233" t="s">
        <v>2630</v>
      </c>
    </row>
    <row r="1889" spans="2:4">
      <c r="B1889" s="231">
        <v>42613</v>
      </c>
      <c r="C1889" s="262">
        <v>44</v>
      </c>
      <c r="D1889" s="233" t="s">
        <v>2630</v>
      </c>
    </row>
    <row r="1890" spans="2:4">
      <c r="B1890" s="231">
        <v>42613</v>
      </c>
      <c r="C1890" s="262">
        <v>45</v>
      </c>
      <c r="D1890" s="233" t="s">
        <v>2630</v>
      </c>
    </row>
    <row r="1891" spans="2:4">
      <c r="B1891" s="231">
        <v>42613</v>
      </c>
      <c r="C1891" s="262">
        <v>46</v>
      </c>
      <c r="D1891" s="233" t="s">
        <v>2630</v>
      </c>
    </row>
    <row r="1892" spans="2:4">
      <c r="B1892" s="231">
        <v>42613</v>
      </c>
      <c r="C1892" s="262">
        <v>47.45</v>
      </c>
      <c r="D1892" s="233" t="s">
        <v>2630</v>
      </c>
    </row>
    <row r="1893" spans="2:4">
      <c r="B1893" s="231">
        <v>42613</v>
      </c>
      <c r="C1893" s="262">
        <v>50</v>
      </c>
      <c r="D1893" s="233" t="s">
        <v>2630</v>
      </c>
    </row>
    <row r="1894" spans="2:4">
      <c r="B1894" s="231">
        <v>42613</v>
      </c>
      <c r="C1894" s="262">
        <v>50</v>
      </c>
      <c r="D1894" s="233" t="s">
        <v>2630</v>
      </c>
    </row>
    <row r="1895" spans="2:4">
      <c r="B1895" s="231">
        <v>42613</v>
      </c>
      <c r="C1895" s="262">
        <v>50</v>
      </c>
      <c r="D1895" s="233" t="s">
        <v>2630</v>
      </c>
    </row>
    <row r="1896" spans="2:4">
      <c r="B1896" s="231">
        <v>42613</v>
      </c>
      <c r="C1896" s="262">
        <v>50</v>
      </c>
      <c r="D1896" s="233" t="s">
        <v>2630</v>
      </c>
    </row>
    <row r="1897" spans="2:4">
      <c r="B1897" s="231">
        <v>42613</v>
      </c>
      <c r="C1897" s="262">
        <v>60</v>
      </c>
      <c r="D1897" s="233" t="s">
        <v>2630</v>
      </c>
    </row>
    <row r="1898" spans="2:4">
      <c r="B1898" s="231">
        <v>42613</v>
      </c>
      <c r="C1898" s="262">
        <v>69.92</v>
      </c>
      <c r="D1898" s="233" t="s">
        <v>2630</v>
      </c>
    </row>
    <row r="1899" spans="2:4">
      <c r="B1899" s="231">
        <v>42613</v>
      </c>
      <c r="C1899" s="262">
        <v>70</v>
      </c>
      <c r="D1899" s="233" t="s">
        <v>2630</v>
      </c>
    </row>
    <row r="1900" spans="2:4">
      <c r="B1900" s="231">
        <v>42613</v>
      </c>
      <c r="C1900" s="262">
        <v>75</v>
      </c>
      <c r="D1900" s="233" t="s">
        <v>2630</v>
      </c>
    </row>
    <row r="1901" spans="2:4">
      <c r="B1901" s="231">
        <v>42613</v>
      </c>
      <c r="C1901" s="262">
        <v>76</v>
      </c>
      <c r="D1901" s="233" t="s">
        <v>2630</v>
      </c>
    </row>
    <row r="1902" spans="2:4">
      <c r="B1902" s="231">
        <v>42613</v>
      </c>
      <c r="C1902" s="262">
        <v>76</v>
      </c>
      <c r="D1902" s="233" t="s">
        <v>2630</v>
      </c>
    </row>
    <row r="1903" spans="2:4">
      <c r="B1903" s="231">
        <v>42613</v>
      </c>
      <c r="C1903" s="262">
        <v>76</v>
      </c>
      <c r="D1903" s="233" t="s">
        <v>2630</v>
      </c>
    </row>
    <row r="1904" spans="2:4">
      <c r="B1904" s="231">
        <v>42613</v>
      </c>
      <c r="C1904" s="262">
        <v>76</v>
      </c>
      <c r="D1904" s="233" t="s">
        <v>2630</v>
      </c>
    </row>
    <row r="1905" spans="2:4">
      <c r="B1905" s="231">
        <v>42613</v>
      </c>
      <c r="C1905" s="262">
        <v>80</v>
      </c>
      <c r="D1905" s="233" t="s">
        <v>2630</v>
      </c>
    </row>
    <row r="1906" spans="2:4">
      <c r="B1906" s="231">
        <v>42613</v>
      </c>
      <c r="C1906" s="262">
        <v>109.65</v>
      </c>
      <c r="D1906" s="232" t="s">
        <v>2637</v>
      </c>
    </row>
    <row r="1907" spans="2:4">
      <c r="B1907" s="231">
        <v>42613</v>
      </c>
      <c r="C1907" s="262">
        <v>485</v>
      </c>
      <c r="D1907" s="234" t="s">
        <v>2631</v>
      </c>
    </row>
    <row r="1908" spans="2:4">
      <c r="B1908" s="231">
        <v>42613</v>
      </c>
      <c r="C1908" s="262">
        <v>495.2</v>
      </c>
      <c r="D1908" s="233" t="s">
        <v>2630</v>
      </c>
    </row>
    <row r="1909" spans="2:4">
      <c r="B1909" s="231">
        <v>42613</v>
      </c>
      <c r="C1909" s="262">
        <v>1455</v>
      </c>
      <c r="D1909" s="234" t="s">
        <v>2631</v>
      </c>
    </row>
  </sheetData>
  <sheetProtection algorithmName="SHA-512" hashValue="TfJ0vPulrYu3glebb1EguwN9pzYU+uMUpp10luEMA5Ejzyp4qsRmo6nSfJPUpNge+1wbW1gFcCyumvCifpYRdg==" saltValue="ovk/0qQYd2ZwnbYrvc8CiA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ВТБ 24</vt:lpstr>
      <vt:lpstr>Поступления Бин Банк</vt:lpstr>
      <vt:lpstr>Поступления МДМ Банк</vt:lpstr>
      <vt:lpstr>Поступления ПАО Сбербанк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Екатерина Бартош</cp:lastModifiedBy>
  <cp:revision/>
  <dcterms:created xsi:type="dcterms:W3CDTF">2013-11-18T10:44:00Z</dcterms:created>
  <dcterms:modified xsi:type="dcterms:W3CDTF">2017-03-24T17:29:21Z</dcterms:modified>
</cp:coreProperties>
</file>