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Коммуникации\ОТЧЁТЫ на сайт\2017\"/>
    </mc:Choice>
  </mc:AlternateContent>
  <bookViews>
    <workbookView xWindow="0" yWindow="0" windowWidth="25200" windowHeight="11385" tabRatio="953"/>
  </bookViews>
  <sheets>
    <sheet name="Расходы" sheetId="7" r:id="rId1"/>
    <sheet name="Поступления Райффайзенбанк" sheetId="28" r:id="rId2"/>
    <sheet name="Валютные пост-я" sheetId="34" r:id="rId3"/>
    <sheet name="Поступления МТС USSD" sheetId="11" r:id="rId4"/>
    <sheet name="Поступления с мобильных тел." sheetId="13" r:id="rId5"/>
    <sheet name="Поступления МКБ" sheetId="12" r:id="rId6"/>
    <sheet name="Поступления БИНБАНК" sheetId="32" r:id="rId7"/>
    <sheet name="Поступления Platron" sheetId="14" r:id="rId8"/>
    <sheet name="Поступления СКБ-Банк" sheetId="15" r:id="rId9"/>
    <sheet name="Поступления ВТБ 24" sheetId="23" r:id="rId10"/>
    <sheet name="Поступления МДМ Банк" sheetId="18" r:id="rId11"/>
    <sheet name="Поступления ПАО Сбербанк" sheetId="26" r:id="rId12"/>
    <sheet name="Поступления Благо.ру" sheetId="10" r:id="rId13"/>
    <sheet name="Поступления РБК-Money" sheetId="17" r:id="rId14"/>
    <sheet name="Поступления CloudPayments" sheetId="27" r:id="rId15"/>
    <sheet name="PayPal" sheetId="24" r:id="rId16"/>
    <sheet name="Элекснет" sheetId="25" r:id="rId17"/>
  </sheets>
  <externalReferences>
    <externalReference r:id="rId18"/>
  </externalReferences>
  <definedNames>
    <definedName name="_xlnm._FilterDatabase" localSheetId="14" hidden="1">'Поступления CloudPayments'!$A$6:$E$759</definedName>
    <definedName name="_xlnm._FilterDatabase" localSheetId="7" hidden="1">'Поступления Platron'!$A$4:$H$890</definedName>
    <definedName name="_xlnm._FilterDatabase" localSheetId="6" hidden="1">'Поступления БИНБАНК'!$B$5:$E$1843</definedName>
    <definedName name="_xlnm._FilterDatabase" localSheetId="12" hidden="1">'Поступления Благо.ру'!$B$4:$D$4</definedName>
    <definedName name="_xlnm._FilterDatabase" localSheetId="9" hidden="1">'Поступления ВТБ 24'!$B$6:$G$902</definedName>
    <definedName name="_xlnm._FilterDatabase" localSheetId="10" hidden="1">'Поступления МДМ Банк'!$A$5:$G$168</definedName>
    <definedName name="_xlnm._FilterDatabase" localSheetId="5" hidden="1">'Поступления МКБ'!$B$4:$D$274</definedName>
    <definedName name="_xlnm._FilterDatabase" localSheetId="3" hidden="1">'Поступления МТС USSD'!$A$4:$F$92</definedName>
    <definedName name="_xlnm._FilterDatabase" localSheetId="11" hidden="1">'Поступления ПАО Сбербанк'!$B$6:$AE$263</definedName>
    <definedName name="_xlnm._FilterDatabase" localSheetId="1" hidden="1">'Поступления Райффайзенбанк'!$B$4:$F$4</definedName>
    <definedName name="_xlnm._FilterDatabase" localSheetId="13" hidden="1">'Поступления РБК-Money'!$B$4:$D$4</definedName>
    <definedName name="_xlnm._FilterDatabase" localSheetId="4" hidden="1">'Поступления с мобильных тел.'!$A$5:$F$4060</definedName>
    <definedName name="_xlnm._FilterDatabase" localSheetId="8" hidden="1">'Поступления СКБ-Банк'!$B$6:$AH$827</definedName>
    <definedName name="_xlnm._FilterDatabase" localSheetId="0" hidden="1">Расходы!$A$9:$D$9</definedName>
    <definedName name="_xlnm._FilterDatabase" localSheetId="16" hidden="1">Элекснет!$A$5:$G$45</definedName>
  </definedNames>
  <calcPr calcId="152511" concurrentCalc="0"/>
</workbook>
</file>

<file path=xl/calcChain.xml><?xml version="1.0" encoding="utf-8"?>
<calcChain xmlns="http://schemas.openxmlformats.org/spreadsheetml/2006/main">
  <c r="C2" i="13" l="1"/>
  <c r="C2" i="18"/>
  <c r="C2" i="14"/>
  <c r="C2" i="12"/>
  <c r="C2" i="32"/>
  <c r="C92" i="18"/>
  <c r="C168" i="18"/>
  <c r="C2" i="15"/>
  <c r="C826" i="15"/>
  <c r="D3" i="7"/>
  <c r="C1843" i="32"/>
  <c r="C2" i="23"/>
  <c r="C901" i="23"/>
  <c r="C9" i="17"/>
  <c r="C2" i="17"/>
  <c r="C10" i="17"/>
  <c r="C14" i="10"/>
  <c r="C15" i="10"/>
  <c r="C2" i="10"/>
  <c r="D915" i="14"/>
  <c r="E915" i="14"/>
  <c r="C915" i="14"/>
  <c r="D33" i="14"/>
  <c r="D34" i="14"/>
  <c r="D35" i="14"/>
  <c r="D36" i="14"/>
  <c r="D37" i="14"/>
  <c r="D38" i="14"/>
  <c r="D39" i="14"/>
  <c r="D40" i="14"/>
  <c r="D41" i="14"/>
  <c r="D86" i="14"/>
  <c r="D87" i="14"/>
  <c r="D88" i="14"/>
  <c r="D89" i="14"/>
  <c r="D90" i="14"/>
  <c r="D91" i="14"/>
  <c r="D92" i="14"/>
  <c r="D93" i="14"/>
  <c r="D113" i="14"/>
  <c r="D114" i="14"/>
  <c r="D115" i="14"/>
  <c r="D116" i="14"/>
  <c r="D117" i="14"/>
  <c r="D161" i="14"/>
  <c r="D190" i="14"/>
  <c r="D191" i="14"/>
  <c r="D192" i="14"/>
  <c r="D193" i="14"/>
  <c r="D194" i="14"/>
  <c r="D195" i="14"/>
  <c r="D196" i="14"/>
  <c r="D197" i="14"/>
  <c r="D213" i="14"/>
  <c r="D214" i="14"/>
  <c r="D250" i="14"/>
  <c r="D251" i="14"/>
  <c r="D252" i="14"/>
  <c r="D253" i="14"/>
  <c r="D280" i="14"/>
  <c r="D281" i="14"/>
  <c r="D282" i="14"/>
  <c r="D283" i="14"/>
  <c r="D284" i="14"/>
  <c r="D285" i="14"/>
  <c r="D286" i="14"/>
  <c r="D287" i="14"/>
  <c r="D288" i="14"/>
  <c r="D289" i="14"/>
  <c r="D290" i="14"/>
  <c r="D313" i="14"/>
  <c r="D314" i="14"/>
  <c r="D315" i="14"/>
  <c r="D316" i="14"/>
  <c r="D317" i="14"/>
  <c r="D338" i="14"/>
  <c r="D339" i="14"/>
  <c r="D373" i="14"/>
  <c r="D374" i="14"/>
  <c r="D375" i="14"/>
  <c r="D376" i="14"/>
  <c r="D430" i="14"/>
  <c r="D462" i="14"/>
  <c r="D463" i="14"/>
  <c r="D464" i="14"/>
  <c r="D487" i="14"/>
  <c r="D488" i="14"/>
  <c r="D489" i="14"/>
  <c r="D516" i="14"/>
  <c r="D517" i="14"/>
  <c r="D518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99" i="14"/>
  <c r="D600" i="14"/>
  <c r="D601" i="14"/>
  <c r="D626" i="14"/>
  <c r="D627" i="14"/>
  <c r="D628" i="14"/>
  <c r="D629" i="14"/>
  <c r="D654" i="14"/>
  <c r="D691" i="14"/>
  <c r="D738" i="14"/>
  <c r="D739" i="14"/>
  <c r="D740" i="14"/>
  <c r="D799" i="14"/>
  <c r="D800" i="14"/>
  <c r="D801" i="14"/>
  <c r="D802" i="14"/>
  <c r="D821" i="14"/>
  <c r="D822" i="14"/>
  <c r="D823" i="14"/>
  <c r="D824" i="14"/>
  <c r="D825" i="14"/>
  <c r="D844" i="14"/>
  <c r="D865" i="14"/>
  <c r="D866" i="14"/>
  <c r="D867" i="14"/>
  <c r="D868" i="14"/>
  <c r="D888" i="14"/>
  <c r="D889" i="14"/>
  <c r="D890" i="14"/>
  <c r="D909" i="14"/>
  <c r="D910" i="14"/>
  <c r="D911" i="14"/>
  <c r="D912" i="14"/>
  <c r="D913" i="14"/>
  <c r="D914" i="14"/>
  <c r="D32" i="14"/>
  <c r="H914" i="14"/>
  <c r="H913" i="14"/>
  <c r="H912" i="14"/>
  <c r="H911" i="14"/>
  <c r="H910" i="14"/>
  <c r="H909" i="14"/>
  <c r="H890" i="14"/>
  <c r="H889" i="14"/>
  <c r="H888" i="14"/>
  <c r="H868" i="14"/>
  <c r="H867" i="14"/>
  <c r="H866" i="14"/>
  <c r="H865" i="14"/>
  <c r="H844" i="14"/>
  <c r="H825" i="14"/>
  <c r="H824" i="14"/>
  <c r="H823" i="14"/>
  <c r="H822" i="14"/>
  <c r="H821" i="14"/>
  <c r="H802" i="14"/>
  <c r="H801" i="14"/>
  <c r="H800" i="14"/>
  <c r="H799" i="14"/>
  <c r="H740" i="14"/>
  <c r="H739" i="14"/>
  <c r="H738" i="14"/>
  <c r="H691" i="14"/>
  <c r="H654" i="14"/>
  <c r="H629" i="14"/>
  <c r="H628" i="14"/>
  <c r="H627" i="14"/>
  <c r="H626" i="14"/>
  <c r="H601" i="14"/>
  <c r="H600" i="14"/>
  <c r="H599" i="14"/>
  <c r="H564" i="14"/>
  <c r="H563" i="14"/>
  <c r="H562" i="14"/>
  <c r="H561" i="14"/>
  <c r="H560" i="14"/>
  <c r="H559" i="14"/>
  <c r="H558" i="14"/>
  <c r="H557" i="14"/>
  <c r="H556" i="14"/>
  <c r="H555" i="14"/>
  <c r="H554" i="14"/>
  <c r="H553" i="14"/>
  <c r="H552" i="14"/>
  <c r="H518" i="14"/>
  <c r="H517" i="14"/>
  <c r="H516" i="14"/>
  <c r="H489" i="14"/>
  <c r="H488" i="14"/>
  <c r="H487" i="14"/>
  <c r="H464" i="14"/>
  <c r="H463" i="14"/>
  <c r="H462" i="14"/>
  <c r="H430" i="14"/>
  <c r="H376" i="14"/>
  <c r="H375" i="14"/>
  <c r="H374" i="14"/>
  <c r="H373" i="14"/>
  <c r="H339" i="14"/>
  <c r="H338" i="14"/>
  <c r="H317" i="14"/>
  <c r="H316" i="14"/>
  <c r="H315" i="14"/>
  <c r="H314" i="14"/>
  <c r="H313" i="14"/>
  <c r="H290" i="14"/>
  <c r="H289" i="14"/>
  <c r="H288" i="14"/>
  <c r="H287" i="14"/>
  <c r="H286" i="14"/>
  <c r="H285" i="14"/>
  <c r="H284" i="14"/>
  <c r="H283" i="14"/>
  <c r="H282" i="14"/>
  <c r="H281" i="14"/>
  <c r="H280" i="14"/>
  <c r="H253" i="14"/>
  <c r="H252" i="14"/>
  <c r="H251" i="14"/>
  <c r="H250" i="14"/>
  <c r="H214" i="14"/>
  <c r="H213" i="14"/>
  <c r="H197" i="14"/>
  <c r="H196" i="14"/>
  <c r="H195" i="14"/>
  <c r="H194" i="14"/>
  <c r="H193" i="14"/>
  <c r="H192" i="14"/>
  <c r="H191" i="14"/>
  <c r="H190" i="14"/>
  <c r="H161" i="14"/>
  <c r="H117" i="14"/>
  <c r="H116" i="14"/>
  <c r="H115" i="14"/>
  <c r="H114" i="14"/>
  <c r="H113" i="14"/>
  <c r="H93" i="14"/>
  <c r="H92" i="14"/>
  <c r="H91" i="14"/>
  <c r="H90" i="14"/>
  <c r="H89" i="14"/>
  <c r="H88" i="14"/>
  <c r="H87" i="14"/>
  <c r="H86" i="14"/>
  <c r="H41" i="14"/>
  <c r="H40" i="14"/>
  <c r="H39" i="14"/>
  <c r="H38" i="14"/>
  <c r="H37" i="14"/>
  <c r="H36" i="14"/>
  <c r="H35" i="14"/>
  <c r="H34" i="14"/>
  <c r="H33" i="14"/>
  <c r="H32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85" i="14"/>
  <c r="H108" i="14"/>
  <c r="H109" i="14"/>
  <c r="H110" i="14"/>
  <c r="H111" i="14"/>
  <c r="H112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678" i="14"/>
  <c r="H679" i="14"/>
  <c r="H680" i="14"/>
  <c r="H681" i="14"/>
  <c r="H682" i="14"/>
  <c r="H683" i="14"/>
  <c r="H684" i="14"/>
  <c r="H685" i="14"/>
  <c r="H686" i="14"/>
  <c r="H687" i="14"/>
  <c r="H688" i="14"/>
  <c r="H689" i="14"/>
  <c r="H690" i="14"/>
  <c r="H692" i="14"/>
  <c r="H693" i="14"/>
  <c r="H694" i="14"/>
  <c r="H695" i="14"/>
  <c r="H696" i="14"/>
  <c r="H697" i="14"/>
  <c r="H698" i="14"/>
  <c r="H699" i="14"/>
  <c r="H700" i="14"/>
  <c r="H701" i="14"/>
  <c r="H702" i="14"/>
  <c r="H703" i="14"/>
  <c r="H704" i="14"/>
  <c r="H705" i="14"/>
  <c r="H706" i="14"/>
  <c r="H707" i="14"/>
  <c r="H708" i="14"/>
  <c r="H709" i="14"/>
  <c r="H710" i="14"/>
  <c r="H711" i="14"/>
  <c r="H712" i="14"/>
  <c r="H713" i="14"/>
  <c r="H714" i="14"/>
  <c r="H715" i="14"/>
  <c r="H716" i="14"/>
  <c r="H717" i="14"/>
  <c r="H718" i="14"/>
  <c r="H719" i="14"/>
  <c r="H720" i="14"/>
  <c r="H721" i="14"/>
  <c r="H722" i="14"/>
  <c r="H723" i="14"/>
  <c r="H724" i="14"/>
  <c r="H725" i="14"/>
  <c r="H726" i="14"/>
  <c r="H727" i="14"/>
  <c r="H728" i="14"/>
  <c r="H729" i="14"/>
  <c r="H730" i="14"/>
  <c r="H731" i="14"/>
  <c r="H732" i="14"/>
  <c r="H733" i="14"/>
  <c r="H734" i="14"/>
  <c r="H735" i="14"/>
  <c r="H736" i="14"/>
  <c r="H737" i="14"/>
  <c r="H741" i="14"/>
  <c r="H742" i="14"/>
  <c r="H743" i="14"/>
  <c r="H744" i="14"/>
  <c r="H745" i="14"/>
  <c r="H746" i="14"/>
  <c r="H747" i="14"/>
  <c r="H748" i="14"/>
  <c r="H749" i="14"/>
  <c r="H750" i="14"/>
  <c r="H751" i="14"/>
  <c r="H752" i="14"/>
  <c r="H753" i="14"/>
  <c r="H754" i="14"/>
  <c r="H755" i="14"/>
  <c r="H756" i="14"/>
  <c r="H757" i="14"/>
  <c r="H758" i="14"/>
  <c r="H759" i="14"/>
  <c r="H760" i="14"/>
  <c r="H761" i="14"/>
  <c r="H762" i="14"/>
  <c r="H763" i="14"/>
  <c r="H764" i="14"/>
  <c r="H765" i="14"/>
  <c r="H766" i="14"/>
  <c r="H767" i="14"/>
  <c r="H768" i="14"/>
  <c r="H769" i="14"/>
  <c r="H770" i="14"/>
  <c r="H771" i="14"/>
  <c r="H772" i="14"/>
  <c r="H773" i="14"/>
  <c r="H774" i="14"/>
  <c r="H775" i="14"/>
  <c r="H776" i="14"/>
  <c r="H777" i="14"/>
  <c r="H778" i="14"/>
  <c r="H779" i="14"/>
  <c r="H780" i="14"/>
  <c r="H781" i="14"/>
  <c r="H782" i="14"/>
  <c r="H783" i="14"/>
  <c r="H784" i="14"/>
  <c r="H785" i="14"/>
  <c r="H786" i="14"/>
  <c r="H787" i="14"/>
  <c r="H788" i="14"/>
  <c r="H789" i="14"/>
  <c r="H790" i="14"/>
  <c r="H791" i="14"/>
  <c r="H792" i="14"/>
  <c r="H793" i="14"/>
  <c r="H794" i="14"/>
  <c r="H795" i="14"/>
  <c r="H796" i="14"/>
  <c r="H797" i="14"/>
  <c r="H798" i="14"/>
  <c r="H803" i="14"/>
  <c r="H804" i="14"/>
  <c r="H805" i="14"/>
  <c r="H806" i="14"/>
  <c r="H807" i="14"/>
  <c r="H808" i="14"/>
  <c r="H809" i="14"/>
  <c r="H810" i="14"/>
  <c r="H811" i="14"/>
  <c r="H812" i="14"/>
  <c r="H813" i="14"/>
  <c r="H814" i="14"/>
  <c r="H815" i="14"/>
  <c r="H816" i="14"/>
  <c r="H817" i="14"/>
  <c r="H818" i="14"/>
  <c r="H819" i="14"/>
  <c r="H820" i="14"/>
  <c r="H826" i="14"/>
  <c r="H827" i="14"/>
  <c r="H828" i="14"/>
  <c r="H829" i="14"/>
  <c r="H830" i="14"/>
  <c r="H831" i="14"/>
  <c r="H832" i="14"/>
  <c r="H833" i="14"/>
  <c r="H834" i="14"/>
  <c r="H835" i="14"/>
  <c r="H836" i="14"/>
  <c r="H837" i="14"/>
  <c r="H838" i="14"/>
  <c r="H839" i="14"/>
  <c r="H840" i="14"/>
  <c r="H841" i="14"/>
  <c r="H842" i="14"/>
  <c r="H843" i="14"/>
  <c r="H845" i="14"/>
  <c r="H846" i="14"/>
  <c r="H847" i="14"/>
  <c r="H848" i="14"/>
  <c r="H849" i="14"/>
  <c r="H850" i="14"/>
  <c r="H851" i="14"/>
  <c r="H852" i="14"/>
  <c r="H853" i="14"/>
  <c r="H854" i="14"/>
  <c r="H855" i="14"/>
  <c r="H856" i="14"/>
  <c r="H857" i="14"/>
  <c r="H858" i="14"/>
  <c r="H859" i="14"/>
  <c r="H860" i="14"/>
  <c r="H861" i="14"/>
  <c r="H862" i="14"/>
  <c r="H863" i="14"/>
  <c r="H864" i="14"/>
  <c r="H869" i="14"/>
  <c r="H870" i="14"/>
  <c r="H871" i="14"/>
  <c r="H872" i="14"/>
  <c r="H873" i="14"/>
  <c r="H874" i="14"/>
  <c r="H875" i="14"/>
  <c r="H876" i="14"/>
  <c r="H877" i="14"/>
  <c r="H878" i="14"/>
  <c r="H879" i="14"/>
  <c r="H880" i="14"/>
  <c r="H881" i="14"/>
  <c r="H882" i="14"/>
  <c r="H883" i="14"/>
  <c r="H884" i="14"/>
  <c r="H885" i="14"/>
  <c r="H886" i="14"/>
  <c r="H887" i="14"/>
  <c r="H891" i="14"/>
  <c r="H892" i="14"/>
  <c r="H893" i="14"/>
  <c r="H894" i="14"/>
  <c r="H895" i="14"/>
  <c r="H896" i="14"/>
  <c r="H897" i="14"/>
  <c r="H898" i="14"/>
  <c r="H899" i="14"/>
  <c r="H900" i="14"/>
  <c r="H901" i="14"/>
  <c r="H902" i="14"/>
  <c r="H903" i="14"/>
  <c r="H904" i="14"/>
  <c r="H905" i="14"/>
  <c r="H906" i="14"/>
  <c r="H907" i="14"/>
  <c r="H908" i="14"/>
  <c r="H5" i="14"/>
  <c r="C2" i="26"/>
  <c r="C262" i="26"/>
  <c r="D1909" i="13"/>
  <c r="E1909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361" i="13"/>
  <c r="H362" i="13"/>
  <c r="H363" i="13"/>
  <c r="H364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386" i="13"/>
  <c r="H387" i="13"/>
  <c r="H388" i="13"/>
  <c r="H389" i="13"/>
  <c r="H390" i="13"/>
  <c r="H391" i="13"/>
  <c r="H392" i="13"/>
  <c r="H393" i="13"/>
  <c r="H394" i="13"/>
  <c r="H395" i="13"/>
  <c r="H396" i="13"/>
  <c r="H397" i="13"/>
  <c r="H398" i="13"/>
  <c r="H399" i="13"/>
  <c r="H400" i="13"/>
  <c r="H401" i="13"/>
  <c r="H402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15" i="13"/>
  <c r="H416" i="13"/>
  <c r="H417" i="13"/>
  <c r="H418" i="13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512" i="13"/>
  <c r="H513" i="13"/>
  <c r="H514" i="13"/>
  <c r="H515" i="13"/>
  <c r="H516" i="13"/>
  <c r="H517" i="13"/>
  <c r="H518" i="13"/>
  <c r="H519" i="13"/>
  <c r="H520" i="13"/>
  <c r="H521" i="13"/>
  <c r="H522" i="13"/>
  <c r="H523" i="13"/>
  <c r="H524" i="13"/>
  <c r="H525" i="13"/>
  <c r="H526" i="13"/>
  <c r="H527" i="13"/>
  <c r="H528" i="13"/>
  <c r="H529" i="13"/>
  <c r="H530" i="13"/>
  <c r="H531" i="13"/>
  <c r="H532" i="13"/>
  <c r="H533" i="13"/>
  <c r="H534" i="13"/>
  <c r="H535" i="13"/>
  <c r="H536" i="13"/>
  <c r="H537" i="13"/>
  <c r="H538" i="13"/>
  <c r="H539" i="13"/>
  <c r="H540" i="13"/>
  <c r="H541" i="13"/>
  <c r="H542" i="13"/>
  <c r="H543" i="13"/>
  <c r="H544" i="13"/>
  <c r="H545" i="13"/>
  <c r="H546" i="13"/>
  <c r="H547" i="13"/>
  <c r="H548" i="13"/>
  <c r="H549" i="13"/>
  <c r="H550" i="13"/>
  <c r="H551" i="13"/>
  <c r="H552" i="13"/>
  <c r="H553" i="13"/>
  <c r="H554" i="13"/>
  <c r="H555" i="13"/>
  <c r="H556" i="13"/>
  <c r="H557" i="13"/>
  <c r="H558" i="13"/>
  <c r="H559" i="13"/>
  <c r="H560" i="13"/>
  <c r="H561" i="13"/>
  <c r="H562" i="13"/>
  <c r="H563" i="13"/>
  <c r="H564" i="13"/>
  <c r="H565" i="13"/>
  <c r="H566" i="13"/>
  <c r="H567" i="13"/>
  <c r="H568" i="13"/>
  <c r="H569" i="13"/>
  <c r="H570" i="13"/>
  <c r="H571" i="13"/>
  <c r="H572" i="13"/>
  <c r="H573" i="13"/>
  <c r="H574" i="13"/>
  <c r="H575" i="13"/>
  <c r="H576" i="13"/>
  <c r="H577" i="13"/>
  <c r="H578" i="13"/>
  <c r="H579" i="13"/>
  <c r="H580" i="13"/>
  <c r="H581" i="13"/>
  <c r="H582" i="13"/>
  <c r="H583" i="13"/>
  <c r="H584" i="13"/>
  <c r="H585" i="13"/>
  <c r="H586" i="13"/>
  <c r="H587" i="13"/>
  <c r="H588" i="13"/>
  <c r="H589" i="13"/>
  <c r="H590" i="13"/>
  <c r="H591" i="13"/>
  <c r="H592" i="13"/>
  <c r="H593" i="13"/>
  <c r="H594" i="13"/>
  <c r="H595" i="13"/>
  <c r="H596" i="13"/>
  <c r="H597" i="13"/>
  <c r="H598" i="13"/>
  <c r="H599" i="13"/>
  <c r="H600" i="13"/>
  <c r="H601" i="13"/>
  <c r="H602" i="13"/>
  <c r="H603" i="13"/>
  <c r="H604" i="13"/>
  <c r="H605" i="13"/>
  <c r="H606" i="13"/>
  <c r="H607" i="13"/>
  <c r="H608" i="13"/>
  <c r="H609" i="13"/>
  <c r="H610" i="13"/>
  <c r="H611" i="13"/>
  <c r="H612" i="13"/>
  <c r="H613" i="13"/>
  <c r="H614" i="13"/>
  <c r="H615" i="13"/>
  <c r="H616" i="13"/>
  <c r="H617" i="13"/>
  <c r="H618" i="13"/>
  <c r="H619" i="13"/>
  <c r="H620" i="13"/>
  <c r="H621" i="13"/>
  <c r="H622" i="13"/>
  <c r="H623" i="13"/>
  <c r="H624" i="13"/>
  <c r="H625" i="13"/>
  <c r="H626" i="13"/>
  <c r="H627" i="13"/>
  <c r="H628" i="13"/>
  <c r="H629" i="13"/>
  <c r="H630" i="13"/>
  <c r="H631" i="13"/>
  <c r="H632" i="13"/>
  <c r="H633" i="13"/>
  <c r="H634" i="13"/>
  <c r="H635" i="13"/>
  <c r="H636" i="13"/>
  <c r="H637" i="13"/>
  <c r="H638" i="13"/>
  <c r="H639" i="13"/>
  <c r="H640" i="13"/>
  <c r="H641" i="13"/>
  <c r="H642" i="13"/>
  <c r="H643" i="13"/>
  <c r="H644" i="13"/>
  <c r="H645" i="13"/>
  <c r="H646" i="13"/>
  <c r="H647" i="13"/>
  <c r="H648" i="13"/>
  <c r="H649" i="13"/>
  <c r="H650" i="13"/>
  <c r="H651" i="13"/>
  <c r="H652" i="13"/>
  <c r="H653" i="13"/>
  <c r="H654" i="13"/>
  <c r="H655" i="13"/>
  <c r="H656" i="13"/>
  <c r="H657" i="13"/>
  <c r="H658" i="13"/>
  <c r="H659" i="13"/>
  <c r="H660" i="13"/>
  <c r="H661" i="13"/>
  <c r="H662" i="13"/>
  <c r="H663" i="13"/>
  <c r="H664" i="13"/>
  <c r="H665" i="13"/>
  <c r="H666" i="13"/>
  <c r="H667" i="13"/>
  <c r="H668" i="13"/>
  <c r="H669" i="13"/>
  <c r="H670" i="13"/>
  <c r="H671" i="13"/>
  <c r="H672" i="13"/>
  <c r="H673" i="13"/>
  <c r="H674" i="13"/>
  <c r="H675" i="13"/>
  <c r="H676" i="13"/>
  <c r="H677" i="13"/>
  <c r="H678" i="13"/>
  <c r="H679" i="13"/>
  <c r="H680" i="13"/>
  <c r="H681" i="13"/>
  <c r="H682" i="13"/>
  <c r="H683" i="13"/>
  <c r="H684" i="13"/>
  <c r="H685" i="13"/>
  <c r="H686" i="13"/>
  <c r="H687" i="13"/>
  <c r="H688" i="13"/>
  <c r="H689" i="13"/>
  <c r="H690" i="13"/>
  <c r="H691" i="13"/>
  <c r="H692" i="13"/>
  <c r="H693" i="13"/>
  <c r="H694" i="13"/>
  <c r="H695" i="13"/>
  <c r="H696" i="13"/>
  <c r="H697" i="13"/>
  <c r="H698" i="13"/>
  <c r="H699" i="13"/>
  <c r="H700" i="13"/>
  <c r="H701" i="13"/>
  <c r="H702" i="13"/>
  <c r="H703" i="13"/>
  <c r="H704" i="13"/>
  <c r="H705" i="13"/>
  <c r="H706" i="13"/>
  <c r="H707" i="13"/>
  <c r="H708" i="13"/>
  <c r="H709" i="13"/>
  <c r="H710" i="13"/>
  <c r="H711" i="13"/>
  <c r="H712" i="13"/>
  <c r="H713" i="13"/>
  <c r="H714" i="13"/>
  <c r="H715" i="13"/>
  <c r="H716" i="13"/>
  <c r="H717" i="13"/>
  <c r="H718" i="13"/>
  <c r="H719" i="13"/>
  <c r="H720" i="13"/>
  <c r="H721" i="13"/>
  <c r="H722" i="13"/>
  <c r="H723" i="13"/>
  <c r="H724" i="13"/>
  <c r="H725" i="13"/>
  <c r="H726" i="13"/>
  <c r="H727" i="13"/>
  <c r="H728" i="13"/>
  <c r="H729" i="13"/>
  <c r="H730" i="13"/>
  <c r="H731" i="13"/>
  <c r="H732" i="13"/>
  <c r="H733" i="13"/>
  <c r="H734" i="13"/>
  <c r="H735" i="13"/>
  <c r="H736" i="13"/>
  <c r="H737" i="13"/>
  <c r="H738" i="13"/>
  <c r="H739" i="13"/>
  <c r="H740" i="13"/>
  <c r="H741" i="13"/>
  <c r="H742" i="13"/>
  <c r="H743" i="13"/>
  <c r="H744" i="13"/>
  <c r="H745" i="13"/>
  <c r="H746" i="13"/>
  <c r="H747" i="13"/>
  <c r="H748" i="13"/>
  <c r="H749" i="13"/>
  <c r="H750" i="13"/>
  <c r="H751" i="13"/>
  <c r="H752" i="13"/>
  <c r="H753" i="13"/>
  <c r="H754" i="13"/>
  <c r="H755" i="13"/>
  <c r="H756" i="13"/>
  <c r="H757" i="13"/>
  <c r="H758" i="13"/>
  <c r="H759" i="13"/>
  <c r="H760" i="13"/>
  <c r="H761" i="13"/>
  <c r="H762" i="13"/>
  <c r="H763" i="13"/>
  <c r="H764" i="13"/>
  <c r="H765" i="13"/>
  <c r="H766" i="13"/>
  <c r="H767" i="13"/>
  <c r="H768" i="13"/>
  <c r="H769" i="13"/>
  <c r="H770" i="13"/>
  <c r="H771" i="13"/>
  <c r="H772" i="13"/>
  <c r="H773" i="13"/>
  <c r="H774" i="13"/>
  <c r="H775" i="13"/>
  <c r="H776" i="13"/>
  <c r="H777" i="13"/>
  <c r="H778" i="13"/>
  <c r="H779" i="13"/>
  <c r="H780" i="13"/>
  <c r="H781" i="13"/>
  <c r="H782" i="13"/>
  <c r="H783" i="13"/>
  <c r="H784" i="13"/>
  <c r="H785" i="13"/>
  <c r="H786" i="13"/>
  <c r="H787" i="13"/>
  <c r="H788" i="13"/>
  <c r="H789" i="13"/>
  <c r="H790" i="13"/>
  <c r="H791" i="13"/>
  <c r="H792" i="13"/>
  <c r="H793" i="13"/>
  <c r="H794" i="13"/>
  <c r="H795" i="13"/>
  <c r="H796" i="13"/>
  <c r="H797" i="13"/>
  <c r="H798" i="13"/>
  <c r="H799" i="13"/>
  <c r="H800" i="13"/>
  <c r="H801" i="13"/>
  <c r="H802" i="13"/>
  <c r="H803" i="13"/>
  <c r="H804" i="13"/>
  <c r="H805" i="13"/>
  <c r="H806" i="13"/>
  <c r="H807" i="13"/>
  <c r="H808" i="13"/>
  <c r="H809" i="13"/>
  <c r="H810" i="13"/>
  <c r="H811" i="13"/>
  <c r="H812" i="13"/>
  <c r="H813" i="13"/>
  <c r="H814" i="13"/>
  <c r="H815" i="13"/>
  <c r="H816" i="13"/>
  <c r="H817" i="13"/>
  <c r="H818" i="13"/>
  <c r="H819" i="13"/>
  <c r="H820" i="13"/>
  <c r="H821" i="13"/>
  <c r="H822" i="13"/>
  <c r="H823" i="13"/>
  <c r="H824" i="13"/>
  <c r="H825" i="13"/>
  <c r="H826" i="13"/>
  <c r="H827" i="13"/>
  <c r="H828" i="13"/>
  <c r="H829" i="13"/>
  <c r="H830" i="13"/>
  <c r="H831" i="13"/>
  <c r="H832" i="13"/>
  <c r="H833" i="13"/>
  <c r="H834" i="13"/>
  <c r="H835" i="13"/>
  <c r="H836" i="13"/>
  <c r="H837" i="13"/>
  <c r="H838" i="13"/>
  <c r="H839" i="13"/>
  <c r="H840" i="13"/>
  <c r="H841" i="13"/>
  <c r="H842" i="13"/>
  <c r="H843" i="13"/>
  <c r="H844" i="13"/>
  <c r="H845" i="13"/>
  <c r="H846" i="13"/>
  <c r="H847" i="13"/>
  <c r="H848" i="13"/>
  <c r="H849" i="13"/>
  <c r="H850" i="13"/>
  <c r="H851" i="13"/>
  <c r="H852" i="13"/>
  <c r="H853" i="13"/>
  <c r="H854" i="13"/>
  <c r="H855" i="13"/>
  <c r="H856" i="13"/>
  <c r="H857" i="13"/>
  <c r="H858" i="13"/>
  <c r="H859" i="13"/>
  <c r="H860" i="13"/>
  <c r="H861" i="13"/>
  <c r="H862" i="13"/>
  <c r="H863" i="13"/>
  <c r="H864" i="13"/>
  <c r="H865" i="13"/>
  <c r="H866" i="13"/>
  <c r="H867" i="13"/>
  <c r="H868" i="13"/>
  <c r="H869" i="13"/>
  <c r="H870" i="13"/>
  <c r="H871" i="13"/>
  <c r="H872" i="13"/>
  <c r="H873" i="13"/>
  <c r="H874" i="13"/>
  <c r="H875" i="13"/>
  <c r="H876" i="13"/>
  <c r="H877" i="13"/>
  <c r="H878" i="13"/>
  <c r="H879" i="13"/>
  <c r="H880" i="13"/>
  <c r="H881" i="13"/>
  <c r="H882" i="13"/>
  <c r="H883" i="13"/>
  <c r="H884" i="13"/>
  <c r="H885" i="13"/>
  <c r="H886" i="13"/>
  <c r="H887" i="13"/>
  <c r="H888" i="13"/>
  <c r="H889" i="13"/>
  <c r="H890" i="13"/>
  <c r="H891" i="13"/>
  <c r="H892" i="13"/>
  <c r="H893" i="13"/>
  <c r="H894" i="13"/>
  <c r="H895" i="13"/>
  <c r="H896" i="13"/>
  <c r="H897" i="13"/>
  <c r="H898" i="13"/>
  <c r="H899" i="13"/>
  <c r="H900" i="13"/>
  <c r="H901" i="13"/>
  <c r="H902" i="13"/>
  <c r="H903" i="13"/>
  <c r="H904" i="13"/>
  <c r="H905" i="13"/>
  <c r="H906" i="13"/>
  <c r="H907" i="13"/>
  <c r="H908" i="13"/>
  <c r="H909" i="13"/>
  <c r="H910" i="13"/>
  <c r="H911" i="13"/>
  <c r="H912" i="13"/>
  <c r="H913" i="13"/>
  <c r="H914" i="13"/>
  <c r="H915" i="13"/>
  <c r="H916" i="13"/>
  <c r="H917" i="13"/>
  <c r="H918" i="13"/>
  <c r="H919" i="13"/>
  <c r="H920" i="13"/>
  <c r="H921" i="13"/>
  <c r="H922" i="13"/>
  <c r="H923" i="13"/>
  <c r="H924" i="13"/>
  <c r="H925" i="13"/>
  <c r="H926" i="13"/>
  <c r="H927" i="13"/>
  <c r="H928" i="13"/>
  <c r="H929" i="13"/>
  <c r="H930" i="13"/>
  <c r="H931" i="13"/>
  <c r="H932" i="13"/>
  <c r="H933" i="13"/>
  <c r="H934" i="13"/>
  <c r="H935" i="13"/>
  <c r="H936" i="13"/>
  <c r="H937" i="13"/>
  <c r="H938" i="13"/>
  <c r="H939" i="13"/>
  <c r="H940" i="13"/>
  <c r="H941" i="13"/>
  <c r="H942" i="13"/>
  <c r="H943" i="13"/>
  <c r="H944" i="13"/>
  <c r="H945" i="13"/>
  <c r="H946" i="13"/>
  <c r="H947" i="13"/>
  <c r="H948" i="13"/>
  <c r="H949" i="13"/>
  <c r="H950" i="13"/>
  <c r="H951" i="13"/>
  <c r="H952" i="13"/>
  <c r="H953" i="13"/>
  <c r="H954" i="13"/>
  <c r="H955" i="13"/>
  <c r="H956" i="13"/>
  <c r="H957" i="13"/>
  <c r="H958" i="13"/>
  <c r="H959" i="13"/>
  <c r="H960" i="13"/>
  <c r="H961" i="13"/>
  <c r="H962" i="13"/>
  <c r="H963" i="13"/>
  <c r="H964" i="13"/>
  <c r="H965" i="13"/>
  <c r="H966" i="13"/>
  <c r="H967" i="13"/>
  <c r="H968" i="13"/>
  <c r="H969" i="13"/>
  <c r="H970" i="13"/>
  <c r="H971" i="13"/>
  <c r="H972" i="13"/>
  <c r="H973" i="13"/>
  <c r="H974" i="13"/>
  <c r="H975" i="13"/>
  <c r="H976" i="13"/>
  <c r="H977" i="13"/>
  <c r="H978" i="13"/>
  <c r="H979" i="13"/>
  <c r="H980" i="13"/>
  <c r="H981" i="13"/>
  <c r="H982" i="13"/>
  <c r="H983" i="13"/>
  <c r="H984" i="13"/>
  <c r="H985" i="13"/>
  <c r="H986" i="13"/>
  <c r="H987" i="13"/>
  <c r="H988" i="13"/>
  <c r="H989" i="13"/>
  <c r="H990" i="13"/>
  <c r="H991" i="13"/>
  <c r="H992" i="13"/>
  <c r="H993" i="13"/>
  <c r="H994" i="13"/>
  <c r="H995" i="13"/>
  <c r="H996" i="13"/>
  <c r="H997" i="13"/>
  <c r="H998" i="13"/>
  <c r="H999" i="13"/>
  <c r="H1000" i="13"/>
  <c r="H1001" i="13"/>
  <c r="H1002" i="13"/>
  <c r="H1003" i="13"/>
  <c r="H1004" i="13"/>
  <c r="H1005" i="13"/>
  <c r="H1006" i="13"/>
  <c r="H1007" i="13"/>
  <c r="H1008" i="13"/>
  <c r="H1009" i="13"/>
  <c r="H1010" i="13"/>
  <c r="H1011" i="13"/>
  <c r="H1012" i="13"/>
  <c r="H1013" i="13"/>
  <c r="H1014" i="13"/>
  <c r="H1015" i="13"/>
  <c r="H1016" i="13"/>
  <c r="H1017" i="13"/>
  <c r="H1018" i="13"/>
  <c r="H1019" i="13"/>
  <c r="H1020" i="13"/>
  <c r="H1021" i="13"/>
  <c r="H1022" i="13"/>
  <c r="H1023" i="13"/>
  <c r="H1024" i="13"/>
  <c r="H1025" i="13"/>
  <c r="H1026" i="13"/>
  <c r="H1027" i="13"/>
  <c r="H1028" i="13"/>
  <c r="H1029" i="13"/>
  <c r="H1030" i="13"/>
  <c r="H1031" i="13"/>
  <c r="H1032" i="13"/>
  <c r="H1033" i="13"/>
  <c r="H1034" i="13"/>
  <c r="H1035" i="13"/>
  <c r="H1036" i="13"/>
  <c r="H1037" i="13"/>
  <c r="H1038" i="13"/>
  <c r="H1039" i="13"/>
  <c r="H1040" i="13"/>
  <c r="H1041" i="13"/>
  <c r="H1042" i="13"/>
  <c r="H1043" i="13"/>
  <c r="H1044" i="13"/>
  <c r="H1045" i="13"/>
  <c r="H1046" i="13"/>
  <c r="H1047" i="13"/>
  <c r="H1048" i="13"/>
  <c r="H1049" i="13"/>
  <c r="H1050" i="13"/>
  <c r="H1051" i="13"/>
  <c r="H1052" i="13"/>
  <c r="H1053" i="13"/>
  <c r="H1054" i="13"/>
  <c r="H1055" i="13"/>
  <c r="H1056" i="13"/>
  <c r="H1057" i="13"/>
  <c r="H1058" i="13"/>
  <c r="H1059" i="13"/>
  <c r="H1060" i="13"/>
  <c r="H1061" i="13"/>
  <c r="H1062" i="13"/>
  <c r="H1063" i="13"/>
  <c r="H1064" i="13"/>
  <c r="H1065" i="13"/>
  <c r="H1066" i="13"/>
  <c r="H1067" i="13"/>
  <c r="H1068" i="13"/>
  <c r="H1069" i="13"/>
  <c r="H1070" i="13"/>
  <c r="H1071" i="13"/>
  <c r="H1072" i="13"/>
  <c r="H1073" i="13"/>
  <c r="H1074" i="13"/>
  <c r="H1075" i="13"/>
  <c r="H1076" i="13"/>
  <c r="H1077" i="13"/>
  <c r="H1078" i="13"/>
  <c r="H1079" i="13"/>
  <c r="H1080" i="13"/>
  <c r="H1081" i="13"/>
  <c r="H1082" i="13"/>
  <c r="H1083" i="13"/>
  <c r="H1084" i="13"/>
  <c r="H1085" i="13"/>
  <c r="H1086" i="13"/>
  <c r="H1087" i="13"/>
  <c r="H1088" i="13"/>
  <c r="H1089" i="13"/>
  <c r="H1090" i="13"/>
  <c r="H1091" i="13"/>
  <c r="H1092" i="13"/>
  <c r="H1093" i="13"/>
  <c r="H1094" i="13"/>
  <c r="H1095" i="13"/>
  <c r="H1096" i="13"/>
  <c r="H1097" i="13"/>
  <c r="H1098" i="13"/>
  <c r="H1099" i="13"/>
  <c r="H1100" i="13"/>
  <c r="H1101" i="13"/>
  <c r="H1102" i="13"/>
  <c r="H1103" i="13"/>
  <c r="H1104" i="13"/>
  <c r="H1105" i="13"/>
  <c r="H1106" i="13"/>
  <c r="H1107" i="13"/>
  <c r="H1108" i="13"/>
  <c r="H1109" i="13"/>
  <c r="H1110" i="13"/>
  <c r="H1111" i="13"/>
  <c r="H1112" i="13"/>
  <c r="H1113" i="13"/>
  <c r="H1114" i="13"/>
  <c r="H1115" i="13"/>
  <c r="H1116" i="13"/>
  <c r="H1117" i="13"/>
  <c r="H1118" i="13"/>
  <c r="H1119" i="13"/>
  <c r="H1120" i="13"/>
  <c r="H1121" i="13"/>
  <c r="H1122" i="13"/>
  <c r="H1123" i="13"/>
  <c r="H1124" i="13"/>
  <c r="H1125" i="13"/>
  <c r="H1126" i="13"/>
  <c r="H1127" i="13"/>
  <c r="H1128" i="13"/>
  <c r="H1129" i="13"/>
  <c r="H1130" i="13"/>
  <c r="H1131" i="13"/>
  <c r="H1132" i="13"/>
  <c r="H1133" i="13"/>
  <c r="H1134" i="13"/>
  <c r="H1135" i="13"/>
  <c r="H1136" i="13"/>
  <c r="H1137" i="13"/>
  <c r="H1138" i="13"/>
  <c r="H1139" i="13"/>
  <c r="H1140" i="13"/>
  <c r="H1141" i="13"/>
  <c r="H1142" i="13"/>
  <c r="H1143" i="13"/>
  <c r="H1144" i="13"/>
  <c r="H1145" i="13"/>
  <c r="H1146" i="13"/>
  <c r="H1147" i="13"/>
  <c r="H1148" i="13"/>
  <c r="H1149" i="13"/>
  <c r="H1150" i="13"/>
  <c r="H1151" i="13"/>
  <c r="H1152" i="13"/>
  <c r="H1153" i="13"/>
  <c r="H1154" i="13"/>
  <c r="H1155" i="13"/>
  <c r="H1156" i="13"/>
  <c r="H1157" i="13"/>
  <c r="H1158" i="13"/>
  <c r="H1159" i="13"/>
  <c r="H1160" i="13"/>
  <c r="H1161" i="13"/>
  <c r="H1162" i="13"/>
  <c r="H1163" i="13"/>
  <c r="H1164" i="13"/>
  <c r="H1165" i="13"/>
  <c r="H1166" i="13"/>
  <c r="H1167" i="13"/>
  <c r="H1168" i="13"/>
  <c r="H1169" i="13"/>
  <c r="H1170" i="13"/>
  <c r="H1171" i="13"/>
  <c r="H1172" i="13"/>
  <c r="H1173" i="13"/>
  <c r="H1174" i="13"/>
  <c r="H1175" i="13"/>
  <c r="H1176" i="13"/>
  <c r="H1177" i="13"/>
  <c r="H1178" i="13"/>
  <c r="H1179" i="13"/>
  <c r="H1180" i="13"/>
  <c r="H1181" i="13"/>
  <c r="H1182" i="13"/>
  <c r="H1183" i="13"/>
  <c r="H1184" i="13"/>
  <c r="H1185" i="13"/>
  <c r="H1186" i="13"/>
  <c r="H1187" i="13"/>
  <c r="H1188" i="13"/>
  <c r="H1189" i="13"/>
  <c r="H1190" i="13"/>
  <c r="H1191" i="13"/>
  <c r="H1192" i="13"/>
  <c r="H1193" i="13"/>
  <c r="H1194" i="13"/>
  <c r="H1195" i="13"/>
  <c r="H1196" i="13"/>
  <c r="H1197" i="13"/>
  <c r="H1198" i="13"/>
  <c r="H1199" i="13"/>
  <c r="H1200" i="13"/>
  <c r="H1201" i="13"/>
  <c r="H1202" i="13"/>
  <c r="H1203" i="13"/>
  <c r="H1204" i="13"/>
  <c r="H1205" i="13"/>
  <c r="H1206" i="13"/>
  <c r="H1207" i="13"/>
  <c r="H1208" i="13"/>
  <c r="H1209" i="13"/>
  <c r="H1210" i="13"/>
  <c r="H1211" i="13"/>
  <c r="H1212" i="13"/>
  <c r="H1213" i="13"/>
  <c r="H1214" i="13"/>
  <c r="H1215" i="13"/>
  <c r="H1216" i="13"/>
  <c r="H1217" i="13"/>
  <c r="H1218" i="13"/>
  <c r="H1219" i="13"/>
  <c r="H1220" i="13"/>
  <c r="H1221" i="13"/>
  <c r="H1222" i="13"/>
  <c r="H1223" i="13"/>
  <c r="H1224" i="13"/>
  <c r="H1225" i="13"/>
  <c r="H1226" i="13"/>
  <c r="H1227" i="13"/>
  <c r="H1228" i="13"/>
  <c r="H1229" i="13"/>
  <c r="H1230" i="13"/>
  <c r="H1231" i="13"/>
  <c r="H1232" i="13"/>
  <c r="H1233" i="13"/>
  <c r="H1234" i="13"/>
  <c r="H1235" i="13"/>
  <c r="H1236" i="13"/>
  <c r="H1237" i="13"/>
  <c r="H1238" i="13"/>
  <c r="H1239" i="13"/>
  <c r="H1240" i="13"/>
  <c r="H1241" i="13"/>
  <c r="H1242" i="13"/>
  <c r="H1243" i="13"/>
  <c r="H1244" i="13"/>
  <c r="H1245" i="13"/>
  <c r="H1246" i="13"/>
  <c r="H1247" i="13"/>
  <c r="H1248" i="13"/>
  <c r="H1249" i="13"/>
  <c r="H1250" i="13"/>
  <c r="H1251" i="13"/>
  <c r="H1252" i="13"/>
  <c r="H1253" i="13"/>
  <c r="H1254" i="13"/>
  <c r="H1255" i="13"/>
  <c r="H1256" i="13"/>
  <c r="H1257" i="13"/>
  <c r="H1258" i="13"/>
  <c r="H1259" i="13"/>
  <c r="H1260" i="13"/>
  <c r="H1261" i="13"/>
  <c r="H1262" i="13"/>
  <c r="H1263" i="13"/>
  <c r="H1264" i="13"/>
  <c r="H1265" i="13"/>
  <c r="H1266" i="13"/>
  <c r="H1267" i="13"/>
  <c r="H1268" i="13"/>
  <c r="H1269" i="13"/>
  <c r="H1270" i="13"/>
  <c r="H1271" i="13"/>
  <c r="H1272" i="13"/>
  <c r="H1273" i="13"/>
  <c r="H1274" i="13"/>
  <c r="H1275" i="13"/>
  <c r="H1276" i="13"/>
  <c r="H1277" i="13"/>
  <c r="H1278" i="13"/>
  <c r="H1279" i="13"/>
  <c r="H1280" i="13"/>
  <c r="H1281" i="13"/>
  <c r="H1282" i="13"/>
  <c r="H1283" i="13"/>
  <c r="H1284" i="13"/>
  <c r="H1285" i="13"/>
  <c r="H1286" i="13"/>
  <c r="H1287" i="13"/>
  <c r="H1288" i="13"/>
  <c r="H1289" i="13"/>
  <c r="H1290" i="13"/>
  <c r="H1291" i="13"/>
  <c r="H1292" i="13"/>
  <c r="H1293" i="13"/>
  <c r="H1294" i="13"/>
  <c r="H1295" i="13"/>
  <c r="H1296" i="13"/>
  <c r="H1297" i="13"/>
  <c r="H1298" i="13"/>
  <c r="H1299" i="13"/>
  <c r="H1300" i="13"/>
  <c r="H1301" i="13"/>
  <c r="H1302" i="13"/>
  <c r="H1303" i="13"/>
  <c r="H1304" i="13"/>
  <c r="H1305" i="13"/>
  <c r="H1306" i="13"/>
  <c r="H1307" i="13"/>
  <c r="H1308" i="13"/>
  <c r="H1309" i="13"/>
  <c r="H1310" i="13"/>
  <c r="H1311" i="13"/>
  <c r="H1312" i="13"/>
  <c r="H1313" i="13"/>
  <c r="H1314" i="13"/>
  <c r="H1315" i="13"/>
  <c r="H1316" i="13"/>
  <c r="H1317" i="13"/>
  <c r="H1318" i="13"/>
  <c r="H1319" i="13"/>
  <c r="H1320" i="13"/>
  <c r="H1321" i="13"/>
  <c r="H1322" i="13"/>
  <c r="H1323" i="13"/>
  <c r="H1324" i="13"/>
  <c r="H1325" i="13"/>
  <c r="H1326" i="13"/>
  <c r="H1327" i="13"/>
  <c r="H1328" i="13"/>
  <c r="H1329" i="13"/>
  <c r="H1330" i="13"/>
  <c r="H1331" i="13"/>
  <c r="H1332" i="13"/>
  <c r="H1333" i="13"/>
  <c r="H1334" i="13"/>
  <c r="H1335" i="13"/>
  <c r="H1336" i="13"/>
  <c r="H1337" i="13"/>
  <c r="H1338" i="13"/>
  <c r="H1339" i="13"/>
  <c r="H1340" i="13"/>
  <c r="H1341" i="13"/>
  <c r="H1342" i="13"/>
  <c r="H1343" i="13"/>
  <c r="H1344" i="13"/>
  <c r="H1345" i="13"/>
  <c r="H1346" i="13"/>
  <c r="H1347" i="13"/>
  <c r="H1348" i="13"/>
  <c r="H1349" i="13"/>
  <c r="H1350" i="13"/>
  <c r="H1351" i="13"/>
  <c r="H1352" i="13"/>
  <c r="H1353" i="13"/>
  <c r="H1354" i="13"/>
  <c r="H1355" i="13"/>
  <c r="H1356" i="13"/>
  <c r="H1357" i="13"/>
  <c r="H1358" i="13"/>
  <c r="H1359" i="13"/>
  <c r="H1360" i="13"/>
  <c r="H1361" i="13"/>
  <c r="H1362" i="13"/>
  <c r="H1363" i="13"/>
  <c r="H1364" i="13"/>
  <c r="H1365" i="13"/>
  <c r="H1366" i="13"/>
  <c r="H1367" i="13"/>
  <c r="H1368" i="13"/>
  <c r="H1369" i="13"/>
  <c r="H1370" i="13"/>
  <c r="H1371" i="13"/>
  <c r="H1372" i="13"/>
  <c r="H1373" i="13"/>
  <c r="H1374" i="13"/>
  <c r="H1375" i="13"/>
  <c r="H1376" i="13"/>
  <c r="H1377" i="13"/>
  <c r="H1378" i="13"/>
  <c r="H1379" i="13"/>
  <c r="H1380" i="13"/>
  <c r="H1381" i="13"/>
  <c r="H1382" i="13"/>
  <c r="H1383" i="13"/>
  <c r="H1384" i="13"/>
  <c r="H1385" i="13"/>
  <c r="H1386" i="13"/>
  <c r="H1387" i="13"/>
  <c r="H1388" i="13"/>
  <c r="H1389" i="13"/>
  <c r="H1390" i="13"/>
  <c r="H1391" i="13"/>
  <c r="H1392" i="13"/>
  <c r="H1393" i="13"/>
  <c r="H1394" i="13"/>
  <c r="H1395" i="13"/>
  <c r="H1396" i="13"/>
  <c r="H1397" i="13"/>
  <c r="H1398" i="13"/>
  <c r="H1399" i="13"/>
  <c r="H1400" i="13"/>
  <c r="H1401" i="13"/>
  <c r="H1402" i="13"/>
  <c r="H1403" i="13"/>
  <c r="H1404" i="13"/>
  <c r="H1405" i="13"/>
  <c r="H1406" i="13"/>
  <c r="H1407" i="13"/>
  <c r="H1408" i="13"/>
  <c r="H1409" i="13"/>
  <c r="H1410" i="13"/>
  <c r="H1411" i="13"/>
  <c r="H1412" i="13"/>
  <c r="H1413" i="13"/>
  <c r="H1414" i="13"/>
  <c r="H1415" i="13"/>
  <c r="H1416" i="13"/>
  <c r="H1417" i="13"/>
  <c r="H1418" i="13"/>
  <c r="H1419" i="13"/>
  <c r="H1420" i="13"/>
  <c r="H1421" i="13"/>
  <c r="H1422" i="13"/>
  <c r="H1423" i="13"/>
  <c r="H1424" i="13"/>
  <c r="H1425" i="13"/>
  <c r="H1426" i="13"/>
  <c r="H1427" i="13"/>
  <c r="H1428" i="13"/>
  <c r="H1429" i="13"/>
  <c r="H1430" i="13"/>
  <c r="H1431" i="13"/>
  <c r="H1432" i="13"/>
  <c r="H1433" i="13"/>
  <c r="H1434" i="13"/>
  <c r="H1435" i="13"/>
  <c r="H1436" i="13"/>
  <c r="H1437" i="13"/>
  <c r="H1438" i="13"/>
  <c r="H1439" i="13"/>
  <c r="H1440" i="13"/>
  <c r="H1441" i="13"/>
  <c r="H1442" i="13"/>
  <c r="H1443" i="13"/>
  <c r="H1444" i="13"/>
  <c r="H1445" i="13"/>
  <c r="H1446" i="13"/>
  <c r="H1447" i="13"/>
  <c r="H1448" i="13"/>
  <c r="H1449" i="13"/>
  <c r="H1450" i="13"/>
  <c r="H1451" i="13"/>
  <c r="H1452" i="13"/>
  <c r="H1453" i="13"/>
  <c r="H1454" i="13"/>
  <c r="H1455" i="13"/>
  <c r="H1456" i="13"/>
  <c r="H1457" i="13"/>
  <c r="H1458" i="13"/>
  <c r="H1459" i="13"/>
  <c r="H1460" i="13"/>
  <c r="H1461" i="13"/>
  <c r="H1462" i="13"/>
  <c r="H1463" i="13"/>
  <c r="H1464" i="13"/>
  <c r="H1465" i="13"/>
  <c r="H1466" i="13"/>
  <c r="H1467" i="13"/>
  <c r="H1468" i="13"/>
  <c r="H1469" i="13"/>
  <c r="H1470" i="13"/>
  <c r="H1471" i="13"/>
  <c r="H1472" i="13"/>
  <c r="H1473" i="13"/>
  <c r="H1474" i="13"/>
  <c r="H1475" i="13"/>
  <c r="H1476" i="13"/>
  <c r="H1477" i="13"/>
  <c r="H1478" i="13"/>
  <c r="H1479" i="13"/>
  <c r="H1480" i="13"/>
  <c r="H1481" i="13"/>
  <c r="H1482" i="13"/>
  <c r="H1483" i="13"/>
  <c r="H1484" i="13"/>
  <c r="H1485" i="13"/>
  <c r="H1486" i="13"/>
  <c r="H1487" i="13"/>
  <c r="H1488" i="13"/>
  <c r="H1489" i="13"/>
  <c r="H1490" i="13"/>
  <c r="H1491" i="13"/>
  <c r="H1492" i="13"/>
  <c r="H1493" i="13"/>
  <c r="H1494" i="13"/>
  <c r="H1495" i="13"/>
  <c r="H1496" i="13"/>
  <c r="H1497" i="13"/>
  <c r="H1498" i="13"/>
  <c r="H1499" i="13"/>
  <c r="H1500" i="13"/>
  <c r="H1501" i="13"/>
  <c r="H1502" i="13"/>
  <c r="H1503" i="13"/>
  <c r="H1504" i="13"/>
  <c r="H1505" i="13"/>
  <c r="H1506" i="13"/>
  <c r="H1507" i="13"/>
  <c r="H1508" i="13"/>
  <c r="H1509" i="13"/>
  <c r="H1510" i="13"/>
  <c r="H1511" i="13"/>
  <c r="H1512" i="13"/>
  <c r="H1513" i="13"/>
  <c r="H1514" i="13"/>
  <c r="H1515" i="13"/>
  <c r="H1516" i="13"/>
  <c r="H1517" i="13"/>
  <c r="H1518" i="13"/>
  <c r="H1519" i="13"/>
  <c r="H1520" i="13"/>
  <c r="H1521" i="13"/>
  <c r="H1522" i="13"/>
  <c r="H1523" i="13"/>
  <c r="H1524" i="13"/>
  <c r="H1525" i="13"/>
  <c r="H1526" i="13"/>
  <c r="H1527" i="13"/>
  <c r="H1528" i="13"/>
  <c r="H1529" i="13"/>
  <c r="H1530" i="13"/>
  <c r="H1531" i="13"/>
  <c r="H1532" i="13"/>
  <c r="H1533" i="13"/>
  <c r="H1534" i="13"/>
  <c r="H1535" i="13"/>
  <c r="H1536" i="13"/>
  <c r="H1537" i="13"/>
  <c r="H1538" i="13"/>
  <c r="H1539" i="13"/>
  <c r="H1540" i="13"/>
  <c r="H1541" i="13"/>
  <c r="H1542" i="13"/>
  <c r="H1543" i="13"/>
  <c r="H1544" i="13"/>
  <c r="H1545" i="13"/>
  <c r="H1546" i="13"/>
  <c r="H1547" i="13"/>
  <c r="H1548" i="13"/>
  <c r="H1549" i="13"/>
  <c r="H1550" i="13"/>
  <c r="H1551" i="13"/>
  <c r="H1552" i="13"/>
  <c r="H1553" i="13"/>
  <c r="H1554" i="13"/>
  <c r="H1555" i="13"/>
  <c r="H1556" i="13"/>
  <c r="H1557" i="13"/>
  <c r="H1558" i="13"/>
  <c r="H1559" i="13"/>
  <c r="H1560" i="13"/>
  <c r="H1561" i="13"/>
  <c r="H1562" i="13"/>
  <c r="H1563" i="13"/>
  <c r="H1564" i="13"/>
  <c r="H1565" i="13"/>
  <c r="H1566" i="13"/>
  <c r="H1567" i="13"/>
  <c r="H1568" i="13"/>
  <c r="H1569" i="13"/>
  <c r="H1570" i="13"/>
  <c r="H1571" i="13"/>
  <c r="H1572" i="13"/>
  <c r="H1573" i="13"/>
  <c r="H1574" i="13"/>
  <c r="H1575" i="13"/>
  <c r="H1576" i="13"/>
  <c r="H1577" i="13"/>
  <c r="H1578" i="13"/>
  <c r="H1579" i="13"/>
  <c r="H1580" i="13"/>
  <c r="H1581" i="13"/>
  <c r="H1582" i="13"/>
  <c r="H1583" i="13"/>
  <c r="H1584" i="13"/>
  <c r="H1585" i="13"/>
  <c r="H1586" i="13"/>
  <c r="H1587" i="13"/>
  <c r="H1588" i="13"/>
  <c r="H1589" i="13"/>
  <c r="H1590" i="13"/>
  <c r="H1591" i="13"/>
  <c r="H1592" i="13"/>
  <c r="H1593" i="13"/>
  <c r="H1594" i="13"/>
  <c r="H1595" i="13"/>
  <c r="H1596" i="13"/>
  <c r="H1597" i="13"/>
  <c r="H1598" i="13"/>
  <c r="H1599" i="13"/>
  <c r="H1600" i="13"/>
  <c r="H1601" i="13"/>
  <c r="H1602" i="13"/>
  <c r="H1603" i="13"/>
  <c r="H1604" i="13"/>
  <c r="H1605" i="13"/>
  <c r="H1606" i="13"/>
  <c r="H1607" i="13"/>
  <c r="H1608" i="13"/>
  <c r="H1609" i="13"/>
  <c r="H1610" i="13"/>
  <c r="H1611" i="13"/>
  <c r="H1612" i="13"/>
  <c r="H1613" i="13"/>
  <c r="H1614" i="13"/>
  <c r="H1615" i="13"/>
  <c r="H1616" i="13"/>
  <c r="H1617" i="13"/>
  <c r="H1618" i="13"/>
  <c r="H1619" i="13"/>
  <c r="H1620" i="13"/>
  <c r="H1621" i="13"/>
  <c r="H1622" i="13"/>
  <c r="H1623" i="13"/>
  <c r="H1624" i="13"/>
  <c r="H1625" i="13"/>
  <c r="H1626" i="13"/>
  <c r="H1627" i="13"/>
  <c r="H1628" i="13"/>
  <c r="H1629" i="13"/>
  <c r="H1630" i="13"/>
  <c r="H1631" i="13"/>
  <c r="H1632" i="13"/>
  <c r="H1633" i="13"/>
  <c r="H1634" i="13"/>
  <c r="H1635" i="13"/>
  <c r="H1636" i="13"/>
  <c r="H1637" i="13"/>
  <c r="H1638" i="13"/>
  <c r="H1639" i="13"/>
  <c r="H1640" i="13"/>
  <c r="H1641" i="13"/>
  <c r="H1642" i="13"/>
  <c r="H1643" i="13"/>
  <c r="H1644" i="13"/>
  <c r="H1645" i="13"/>
  <c r="H1646" i="13"/>
  <c r="H1647" i="13"/>
  <c r="H1648" i="13"/>
  <c r="H1649" i="13"/>
  <c r="H1650" i="13"/>
  <c r="H1651" i="13"/>
  <c r="H1652" i="13"/>
  <c r="H1653" i="13"/>
  <c r="H1654" i="13"/>
  <c r="H1655" i="13"/>
  <c r="H1656" i="13"/>
  <c r="H1657" i="13"/>
  <c r="H1658" i="13"/>
  <c r="H1659" i="13"/>
  <c r="H1660" i="13"/>
  <c r="H1661" i="13"/>
  <c r="H1662" i="13"/>
  <c r="H1663" i="13"/>
  <c r="H1664" i="13"/>
  <c r="H1665" i="13"/>
  <c r="H1666" i="13"/>
  <c r="H1667" i="13"/>
  <c r="H1668" i="13"/>
  <c r="H1669" i="13"/>
  <c r="H1670" i="13"/>
  <c r="H1671" i="13"/>
  <c r="H1672" i="13"/>
  <c r="H1673" i="13"/>
  <c r="H1674" i="13"/>
  <c r="H1675" i="13"/>
  <c r="H1676" i="13"/>
  <c r="H1677" i="13"/>
  <c r="H1678" i="13"/>
  <c r="H1679" i="13"/>
  <c r="H1680" i="13"/>
  <c r="H1681" i="13"/>
  <c r="H1682" i="13"/>
  <c r="H1683" i="13"/>
  <c r="H1684" i="13"/>
  <c r="H1685" i="13"/>
  <c r="H1686" i="13"/>
  <c r="H1687" i="13"/>
  <c r="H1688" i="13"/>
  <c r="H1689" i="13"/>
  <c r="H1690" i="13"/>
  <c r="H1691" i="13"/>
  <c r="H1692" i="13"/>
  <c r="H1693" i="13"/>
  <c r="H1694" i="13"/>
  <c r="H1695" i="13"/>
  <c r="H1696" i="13"/>
  <c r="H1697" i="13"/>
  <c r="H1698" i="13"/>
  <c r="H1699" i="13"/>
  <c r="H1700" i="13"/>
  <c r="H1701" i="13"/>
  <c r="H1702" i="13"/>
  <c r="H1703" i="13"/>
  <c r="H1704" i="13"/>
  <c r="H1705" i="13"/>
  <c r="H1706" i="13"/>
  <c r="H1707" i="13"/>
  <c r="H1708" i="13"/>
  <c r="H1709" i="13"/>
  <c r="H1710" i="13"/>
  <c r="H1711" i="13"/>
  <c r="H1712" i="13"/>
  <c r="H1713" i="13"/>
  <c r="H1714" i="13"/>
  <c r="H1715" i="13"/>
  <c r="H1716" i="13"/>
  <c r="H1717" i="13"/>
  <c r="H1718" i="13"/>
  <c r="H1719" i="13"/>
  <c r="H1720" i="13"/>
  <c r="H1721" i="13"/>
  <c r="H1722" i="13"/>
  <c r="H1723" i="13"/>
  <c r="H1724" i="13"/>
  <c r="H1725" i="13"/>
  <c r="H1726" i="13"/>
  <c r="H1727" i="13"/>
  <c r="H1728" i="13"/>
  <c r="H1729" i="13"/>
  <c r="H1730" i="13"/>
  <c r="H1731" i="13"/>
  <c r="H1732" i="13"/>
  <c r="H1733" i="13"/>
  <c r="H1734" i="13"/>
  <c r="H1735" i="13"/>
  <c r="H1736" i="13"/>
  <c r="H1737" i="13"/>
  <c r="H1738" i="13"/>
  <c r="H1739" i="13"/>
  <c r="H1740" i="13"/>
  <c r="H1741" i="13"/>
  <c r="H1742" i="13"/>
  <c r="H1743" i="13"/>
  <c r="H1744" i="13"/>
  <c r="H1745" i="13"/>
  <c r="H1746" i="13"/>
  <c r="H1747" i="13"/>
  <c r="H1748" i="13"/>
  <c r="H1749" i="13"/>
  <c r="H1750" i="13"/>
  <c r="H1751" i="13"/>
  <c r="H1752" i="13"/>
  <c r="H1753" i="13"/>
  <c r="H1754" i="13"/>
  <c r="H1755" i="13"/>
  <c r="H1756" i="13"/>
  <c r="H1757" i="13"/>
  <c r="H1758" i="13"/>
  <c r="H1759" i="13"/>
  <c r="H1760" i="13"/>
  <c r="H1761" i="13"/>
  <c r="H1762" i="13"/>
  <c r="H1763" i="13"/>
  <c r="H1764" i="13"/>
  <c r="H1765" i="13"/>
  <c r="H1766" i="13"/>
  <c r="H1767" i="13"/>
  <c r="H1768" i="13"/>
  <c r="H1769" i="13"/>
  <c r="H1770" i="13"/>
  <c r="H1771" i="13"/>
  <c r="H1772" i="13"/>
  <c r="H1773" i="13"/>
  <c r="H1774" i="13"/>
  <c r="H1775" i="13"/>
  <c r="H1776" i="13"/>
  <c r="H1777" i="13"/>
  <c r="H1778" i="13"/>
  <c r="H1779" i="13"/>
  <c r="H1780" i="13"/>
  <c r="H1781" i="13"/>
  <c r="H1782" i="13"/>
  <c r="H1783" i="13"/>
  <c r="H1784" i="13"/>
  <c r="H1785" i="13"/>
  <c r="H1786" i="13"/>
  <c r="H1787" i="13"/>
  <c r="H1788" i="13"/>
  <c r="H1789" i="13"/>
  <c r="H1790" i="13"/>
  <c r="H1791" i="13"/>
  <c r="H1792" i="13"/>
  <c r="H1793" i="13"/>
  <c r="H1794" i="13"/>
  <c r="H1795" i="13"/>
  <c r="H1796" i="13"/>
  <c r="H1797" i="13"/>
  <c r="H1798" i="13"/>
  <c r="H1799" i="13"/>
  <c r="H1800" i="13"/>
  <c r="H1801" i="13"/>
  <c r="H1802" i="13"/>
  <c r="H1803" i="13"/>
  <c r="H1804" i="13"/>
  <c r="H1805" i="13"/>
  <c r="H1806" i="13"/>
  <c r="H1807" i="13"/>
  <c r="H1808" i="13"/>
  <c r="H1809" i="13"/>
  <c r="H1810" i="13"/>
  <c r="H1811" i="13"/>
  <c r="H1812" i="13"/>
  <c r="H1813" i="13"/>
  <c r="H1814" i="13"/>
  <c r="H1815" i="13"/>
  <c r="H1816" i="13"/>
  <c r="H1817" i="13"/>
  <c r="H1818" i="13"/>
  <c r="H1819" i="13"/>
  <c r="H1820" i="13"/>
  <c r="H1821" i="13"/>
  <c r="H1822" i="13"/>
  <c r="H1823" i="13"/>
  <c r="H1824" i="13"/>
  <c r="H1825" i="13"/>
  <c r="H1826" i="13"/>
  <c r="H1827" i="13"/>
  <c r="H1828" i="13"/>
  <c r="H1829" i="13"/>
  <c r="H1830" i="13"/>
  <c r="H1831" i="13"/>
  <c r="H1832" i="13"/>
  <c r="H1833" i="13"/>
  <c r="H1834" i="13"/>
  <c r="H1835" i="13"/>
  <c r="H1836" i="13"/>
  <c r="H1837" i="13"/>
  <c r="H1838" i="13"/>
  <c r="H1839" i="13"/>
  <c r="H1840" i="13"/>
  <c r="H1841" i="13"/>
  <c r="H1842" i="13"/>
  <c r="H1843" i="13"/>
  <c r="H1844" i="13"/>
  <c r="H1845" i="13"/>
  <c r="H1846" i="13"/>
  <c r="H1847" i="13"/>
  <c r="H1848" i="13"/>
  <c r="H1849" i="13"/>
  <c r="H1850" i="13"/>
  <c r="H1851" i="13"/>
  <c r="H1852" i="13"/>
  <c r="H1853" i="13"/>
  <c r="H1854" i="13"/>
  <c r="H1855" i="13"/>
  <c r="H1856" i="13"/>
  <c r="H1857" i="13"/>
  <c r="H1858" i="13"/>
  <c r="H1859" i="13"/>
  <c r="H1860" i="13"/>
  <c r="H1861" i="13"/>
  <c r="H1862" i="13"/>
  <c r="H1863" i="13"/>
  <c r="H1864" i="13"/>
  <c r="H1865" i="13"/>
  <c r="H1866" i="13"/>
  <c r="H1867" i="13"/>
  <c r="H1868" i="13"/>
  <c r="H1869" i="13"/>
  <c r="H1870" i="13"/>
  <c r="H1871" i="13"/>
  <c r="H1872" i="13"/>
  <c r="H1873" i="13"/>
  <c r="H1874" i="13"/>
  <c r="H1875" i="13"/>
  <c r="H1876" i="13"/>
  <c r="H1877" i="13"/>
  <c r="H1878" i="13"/>
  <c r="H1879" i="13"/>
  <c r="H1880" i="13"/>
  <c r="H1881" i="13"/>
  <c r="H1882" i="13"/>
  <c r="H1883" i="13"/>
  <c r="H1884" i="13"/>
  <c r="H1885" i="13"/>
  <c r="H1886" i="13"/>
  <c r="H1887" i="13"/>
  <c r="H1888" i="13"/>
  <c r="H1889" i="13"/>
  <c r="H1890" i="13"/>
  <c r="H1891" i="13"/>
  <c r="H1892" i="13"/>
  <c r="H1893" i="13"/>
  <c r="H1894" i="13"/>
  <c r="H1895" i="13"/>
  <c r="H1896" i="13"/>
  <c r="H1897" i="13"/>
  <c r="H1898" i="13"/>
  <c r="H1899" i="13"/>
  <c r="H1900" i="13"/>
  <c r="H1901" i="13"/>
  <c r="H1902" i="13"/>
  <c r="H1903" i="13"/>
  <c r="H1904" i="13"/>
  <c r="H1905" i="13"/>
  <c r="H1906" i="13"/>
  <c r="H1907" i="13"/>
  <c r="H1908" i="13"/>
  <c r="D1904" i="13"/>
  <c r="D1908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5" i="13"/>
  <c r="D1906" i="13"/>
  <c r="D1907" i="13"/>
  <c r="D5" i="13"/>
  <c r="C1909" i="13"/>
  <c r="C46" i="25"/>
  <c r="C2" i="25"/>
  <c r="C45" i="25"/>
  <c r="C92" i="11"/>
  <c r="C91" i="11"/>
  <c r="C776" i="27"/>
  <c r="C748" i="27"/>
  <c r="C688" i="27"/>
  <c r="C680" i="27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C273" i="12"/>
  <c r="E87" i="24"/>
  <c r="C2" i="24"/>
  <c r="D87" i="24"/>
  <c r="C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C2" i="27"/>
  <c r="C777" i="27"/>
  <c r="C753" i="27"/>
  <c r="C752" i="27"/>
  <c r="C749" i="27"/>
  <c r="C689" i="27"/>
  <c r="C681" i="27"/>
  <c r="C674" i="27"/>
  <c r="C673" i="27"/>
  <c r="E13" i="34"/>
  <c r="E12" i="34"/>
  <c r="E8" i="34"/>
  <c r="C2" i="34"/>
  <c r="C12" i="34"/>
  <c r="E11" i="34"/>
  <c r="E10" i="34"/>
  <c r="C8" i="34"/>
  <c r="E7" i="34"/>
  <c r="E6" i="34"/>
  <c r="C2" i="28"/>
  <c r="G754" i="27"/>
  <c r="G641" i="27"/>
  <c r="G642" i="27"/>
  <c r="G663" i="27"/>
  <c r="D5" i="7"/>
  <c r="C2" i="11"/>
</calcChain>
</file>

<file path=xl/sharedStrings.xml><?xml version="1.0" encoding="utf-8"?>
<sst xmlns="http://schemas.openxmlformats.org/spreadsheetml/2006/main" count="10756" uniqueCount="4785">
  <si>
    <t>Расходы на уставную деятельность</t>
  </si>
  <si>
    <t>Дата платежа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</si>
  <si>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</si>
  <si>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</si>
  <si>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</si>
  <si>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</si>
  <si>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</si>
  <si>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</si>
  <si>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</si>
  <si>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</si>
  <si>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</si>
  <si>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</si>
  <si>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</si>
  <si>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</si>
  <si>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</si>
  <si>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</si>
  <si>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</si>
  <si>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</si>
  <si>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</si>
  <si>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</si>
  <si>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</si>
  <si>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>Благотворительная программа "Знать и не бояться"</t>
  </si>
  <si>
    <t>ВСЕГО</t>
  </si>
  <si>
    <t>Комиссия 2,1%</t>
  </si>
  <si>
    <t>Пожертвования по акции "Волшебный троллейбус"</t>
  </si>
  <si>
    <t>Благотворительный день рождения</t>
  </si>
  <si>
    <t>Жертвователь 
(последние 4 цифры номера или ФИО (сокращённо)</t>
  </si>
  <si>
    <t>Итого:</t>
  </si>
  <si>
    <t>Процент комиссии 4%</t>
  </si>
  <si>
    <t>Комиссии банка</t>
  </si>
  <si>
    <t>Расходы на услуги банка</t>
  </si>
  <si>
    <t>Пожертвования через страницы фонда в социальных сетях и на сайте Фонда</t>
  </si>
  <si>
    <t>Сумма комиссии</t>
  </si>
  <si>
    <t>Итого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</si>
  <si>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</si>
  <si>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60-24</t>
  </si>
  <si>
    <t>09-65</t>
  </si>
  <si>
    <t>39-60</t>
  </si>
  <si>
    <t>58-36</t>
  </si>
  <si>
    <t>08-83</t>
  </si>
  <si>
    <t>03-36</t>
  </si>
  <si>
    <t>59-57</t>
  </si>
  <si>
    <t>08-93</t>
  </si>
  <si>
    <t>70-80</t>
  </si>
  <si>
    <t>65-73</t>
  </si>
  <si>
    <t>71-57</t>
  </si>
  <si>
    <t>10-37</t>
  </si>
  <si>
    <t>68-45</t>
  </si>
  <si>
    <t>22-04</t>
  </si>
  <si>
    <t>72-22</t>
  </si>
  <si>
    <t>60-14</t>
  </si>
  <si>
    <t>72-70</t>
  </si>
  <si>
    <t>15-50</t>
  </si>
  <si>
    <t>81-01</t>
  </si>
  <si>
    <t>13-27</t>
  </si>
  <si>
    <t>45-45</t>
  </si>
  <si>
    <t>54-82</t>
  </si>
  <si>
    <t>13-77</t>
  </si>
  <si>
    <t>94-44</t>
  </si>
  <si>
    <t>46-13</t>
  </si>
  <si>
    <t>20-41</t>
  </si>
  <si>
    <t>32-46</t>
  </si>
  <si>
    <t>21-02</t>
  </si>
  <si>
    <t>19-29</t>
  </si>
  <si>
    <t>10-12</t>
  </si>
  <si>
    <t>65-82</t>
  </si>
  <si>
    <t>67-61</t>
  </si>
  <si>
    <t>09-60</t>
  </si>
  <si>
    <t>59-26</t>
  </si>
  <si>
    <t>05-31</t>
  </si>
  <si>
    <t>97-11</t>
  </si>
  <si>
    <t>24-07</t>
  </si>
  <si>
    <t>47-47</t>
  </si>
  <si>
    <t>67-00</t>
  </si>
  <si>
    <t>86-42</t>
  </si>
  <si>
    <t>51-33</t>
  </si>
  <si>
    <t>79-65</t>
  </si>
  <si>
    <t>16-71</t>
  </si>
  <si>
    <t>00-01</t>
  </si>
  <si>
    <t>63-08</t>
  </si>
  <si>
    <t>48-09</t>
  </si>
  <si>
    <t>00-41</t>
  </si>
  <si>
    <t>87-27</t>
  </si>
  <si>
    <t>08-32</t>
  </si>
  <si>
    <t>05-60</t>
  </si>
  <si>
    <t>88-38</t>
  </si>
  <si>
    <t>74-42</t>
  </si>
  <si>
    <t>77-28</t>
  </si>
  <si>
    <t>58-60</t>
  </si>
  <si>
    <t>39-35</t>
  </si>
  <si>
    <t>19-17</t>
  </si>
  <si>
    <t>41-81</t>
  </si>
  <si>
    <t>93-06</t>
  </si>
  <si>
    <t>35-25</t>
  </si>
  <si>
    <t>45-85</t>
  </si>
  <si>
    <t>78-89</t>
  </si>
  <si>
    <t>85-17</t>
  </si>
  <si>
    <t>13-55</t>
  </si>
  <si>
    <t>48-19</t>
  </si>
  <si>
    <t>97-16</t>
  </si>
  <si>
    <t>09-26</t>
  </si>
  <si>
    <t>00-40</t>
  </si>
  <si>
    <t>83-31</t>
  </si>
  <si>
    <t>71-87</t>
  </si>
  <si>
    <t>76-45</t>
  </si>
  <si>
    <t>35-20</t>
  </si>
  <si>
    <t>22-09</t>
  </si>
  <si>
    <t>39-04</t>
  </si>
  <si>
    <t>08-21</t>
  </si>
  <si>
    <t>10-42</t>
  </si>
  <si>
    <t>13-48</t>
  </si>
  <si>
    <t>68-59</t>
  </si>
  <si>
    <t>28-05</t>
  </si>
  <si>
    <t>HOFF</t>
  </si>
  <si>
    <t xml:space="preserve"> </t>
  </si>
  <si>
    <t>Абонентская плата за короткий номер 7535</t>
  </si>
  <si>
    <t>=C6-(C6/100*2,1)</t>
  </si>
  <si>
    <t>http://bfkh.ru/prince/</t>
  </si>
  <si>
    <t>Комиссия 4%</t>
  </si>
  <si>
    <t>СДАЧА В КАССАХ</t>
  </si>
  <si>
    <t>БЛАГОТВОРИТЕЛЬНЫЕ ПОЖЕРТВОВАНИЯ</t>
  </si>
  <si>
    <t xml:space="preserve">Перечисления клиентов  ПАО"БИНБАНК"                                             </t>
  </si>
  <si>
    <t>Курс</t>
  </si>
  <si>
    <t>Сумма в рублях</t>
  </si>
  <si>
    <t>Сумма в валюте</t>
  </si>
  <si>
    <t>Поступления в долларах</t>
  </si>
  <si>
    <t>ALEXEY L.</t>
  </si>
  <si>
    <t>ИТОГО:</t>
  </si>
  <si>
    <t>Отчет о полученных пожертвованиях и произведенных затратах за февраль 2017 г.</t>
  </si>
  <si>
    <t xml:space="preserve">Поступления за февраль 2017 </t>
  </si>
  <si>
    <t>Расходы по расчётному счёту за февраль 2017</t>
  </si>
  <si>
    <t>Отчет о полученных пожертвованиях, перечисленных на расчетный счет в АО "Райффайзенбанк", за февраль 2017 г.</t>
  </si>
  <si>
    <t>Отчет о полученных пожертвованиях, перечисленных на транзитный валютный счет в АО "Райффайзенбанк", за февраль 2017 г.</t>
  </si>
  <si>
    <t>Отчет о пожертвованиях, перечисленных через МТС USSD, за февраль 2017 г.</t>
  </si>
  <si>
    <t>Отчет о пожертвованиях, поступивших на номер 3443 и 7535 за февраль 2017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</si>
  <si>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февраль 2017 г.</t>
  </si>
  <si>
    <t>Отчет о пожертвованиях, перечисленных в рамках партнёрской программы с ПАО "БИНБАНК", за февраль 2017 г.</t>
  </si>
  <si>
    <t>Отчет о пожертвованиях, перечисленных через сайт www.bfkh.ru через платежную систему Платрон за февраль 2017 г.</t>
  </si>
  <si>
    <t>Отчет о пожертвованиях, перечисленных в рамках партнёрской программы с ОАО "СКБ-Банк", за февраль 2017 г.</t>
  </si>
  <si>
    <t>Отчет о пожертвованиях, перечисленных в рамках партнёрской программы с ПАО "ВТБ 24", за февраль 2017 г.</t>
  </si>
  <si>
    <t>Отчет о пожертвованиях, перечисленных в рамках партнёрской программы с ПАО "МДМ Банк", за февраль 2017 г.</t>
  </si>
  <si>
    <t>Перечисления клиентов Сбербанка, за февраль 2017 г,</t>
  </si>
  <si>
    <t>Отчет о пожертвованиях, перечисленных через ресурс Благо.ру, за февраль 2017 г.</t>
  </si>
  <si>
    <t>Отчет о пожертвованиях, перечисленных через платёжную систему РБК-Money, за февраль 2017 г.</t>
  </si>
  <si>
    <t>Отчет о пожертвованиях, перечисленных через платёжную систему CloudPayments, за февраль 2017 г.</t>
  </si>
  <si>
    <t>Отчет о пожертвованиях, перечисленных через платёжную систему PayPal, за февраль 2017 г.</t>
  </si>
  <si>
    <t>Отчет о пожертвованиях, перечисленных через платёжную систему Элекснет, за февраль 2017 г.</t>
  </si>
  <si>
    <t>NADEZHDA К.</t>
  </si>
  <si>
    <t>На лечение-Кравченко Алины</t>
  </si>
  <si>
    <t>Поступления в евро</t>
  </si>
  <si>
    <t>OLGA P.</t>
  </si>
  <si>
    <t>INTERNATIONAL
BILINGUAL</t>
  </si>
  <si>
    <t>ВСЕГО:</t>
  </si>
  <si>
    <t>78-67</t>
  </si>
  <si>
    <t>01-95</t>
  </si>
  <si>
    <t>19-82</t>
  </si>
  <si>
    <t>21-26</t>
  </si>
  <si>
    <t>05-52</t>
  </si>
  <si>
    <t>77-65</t>
  </si>
  <si>
    <t>07-08</t>
  </si>
  <si>
    <t>80-51</t>
  </si>
  <si>
    <t>62-44</t>
  </si>
  <si>
    <t>09-06</t>
  </si>
  <si>
    <t>35-41</t>
  </si>
  <si>
    <t>73-11</t>
  </si>
  <si>
    <t>-90-5</t>
  </si>
  <si>
    <t>20-31</t>
  </si>
  <si>
    <t>39-75</t>
  </si>
  <si>
    <t>79-52</t>
  </si>
  <si>
    <t>09-91</t>
  </si>
  <si>
    <t>50-46</t>
  </si>
  <si>
    <t>47-96</t>
  </si>
  <si>
    <t>42-40</t>
  </si>
  <si>
    <t>40-39</t>
  </si>
  <si>
    <t>56-04</t>
  </si>
  <si>
    <t>11-96</t>
  </si>
  <si>
    <t>04-90</t>
  </si>
  <si>
    <t>50-85</t>
  </si>
  <si>
    <t>58-03</t>
  </si>
  <si>
    <t>69-51</t>
  </si>
  <si>
    <t>29-08</t>
  </si>
  <si>
    <t>43-16</t>
  </si>
  <si>
    <t>80-95</t>
  </si>
  <si>
    <t>40-50</t>
  </si>
  <si>
    <t>60-54</t>
  </si>
  <si>
    <t>87-00</t>
  </si>
  <si>
    <t>05-64</t>
  </si>
  <si>
    <t>99-51</t>
  </si>
  <si>
    <t>88-64</t>
  </si>
  <si>
    <t>52-23</t>
  </si>
  <si>
    <t>43-91</t>
  </si>
  <si>
    <t>-45-7</t>
  </si>
  <si>
    <t>37-98</t>
  </si>
  <si>
    <t>31-10</t>
  </si>
  <si>
    <t>28-55</t>
  </si>
  <si>
    <t>58-55</t>
  </si>
  <si>
    <t>08-90</t>
  </si>
  <si>
    <t>19-07</t>
  </si>
  <si>
    <t>56-88</t>
  </si>
  <si>
    <t>23-67</t>
  </si>
  <si>
    <t>48-51</t>
  </si>
  <si>
    <t>79-08</t>
  </si>
  <si>
    <t>43-64</t>
  </si>
  <si>
    <t>51-42</t>
  </si>
  <si>
    <t>42-24</t>
  </si>
  <si>
    <t>21-39</t>
  </si>
  <si>
    <t>31-26</t>
  </si>
  <si>
    <t>18-28</t>
  </si>
  <si>
    <t>81-07</t>
  </si>
  <si>
    <t>75-32</t>
  </si>
  <si>
    <t>30-07</t>
  </si>
  <si>
    <t>74-74</t>
  </si>
  <si>
    <t>28-12</t>
  </si>
  <si>
    <t>68-46</t>
  </si>
  <si>
    <t>02-30</t>
  </si>
  <si>
    <t>96-39</t>
  </si>
  <si>
    <t>07-65</t>
  </si>
  <si>
    <t>57-35</t>
  </si>
  <si>
    <t>24-22</t>
  </si>
  <si>
    <t>30-31</t>
  </si>
  <si>
    <t>62-20</t>
  </si>
  <si>
    <t>33-94</t>
  </si>
  <si>
    <t>54-40</t>
  </si>
  <si>
    <t>20-56</t>
  </si>
  <si>
    <t>00-89</t>
  </si>
  <si>
    <t>20-32</t>
  </si>
  <si>
    <t>30-58</t>
  </si>
  <si>
    <t>88-08</t>
  </si>
  <si>
    <t>17-55</t>
  </si>
  <si>
    <t>98-07</t>
  </si>
  <si>
    <t>95-08</t>
  </si>
  <si>
    <t>59-21</t>
  </si>
  <si>
    <t>80-40</t>
  </si>
  <si>
    <t>53-47</t>
  </si>
  <si>
    <t>04-84</t>
  </si>
  <si>
    <t>22-12</t>
  </si>
  <si>
    <t>97-17</t>
  </si>
  <si>
    <t>12-31</t>
  </si>
  <si>
    <t>58-91</t>
  </si>
  <si>
    <t>42-29</t>
  </si>
  <si>
    <t>90-95</t>
  </si>
  <si>
    <t>38-01</t>
  </si>
  <si>
    <t>76-34</t>
  </si>
  <si>
    <t>89-08</t>
  </si>
  <si>
    <t>32-78</t>
  </si>
  <si>
    <t>91-78</t>
  </si>
  <si>
    <t>55-55</t>
  </si>
  <si>
    <t>22-67</t>
  </si>
  <si>
    <t>33-30</t>
  </si>
  <si>
    <t>99-22</t>
  </si>
  <si>
    <t>54-00</t>
  </si>
  <si>
    <t>-47-8</t>
  </si>
  <si>
    <t>53-76</t>
  </si>
  <si>
    <t>77-44</t>
  </si>
  <si>
    <t>47-77</t>
  </si>
  <si>
    <t>40-38</t>
  </si>
  <si>
    <t>24-99</t>
  </si>
  <si>
    <t>62-00</t>
  </si>
  <si>
    <t>79-41</t>
  </si>
  <si>
    <t>54-70</t>
  </si>
  <si>
    <t>44-32</t>
  </si>
  <si>
    <t>69-22</t>
  </si>
  <si>
    <t>91-29</t>
  </si>
  <si>
    <t>63-60</t>
  </si>
  <si>
    <t>97-91</t>
  </si>
  <si>
    <t>96-31</t>
  </si>
  <si>
    <t>48-96</t>
  </si>
  <si>
    <t>20-55</t>
  </si>
  <si>
    <t>63-18</t>
  </si>
  <si>
    <t>56-09</t>
  </si>
  <si>
    <t>60-93</t>
  </si>
  <si>
    <t>88-79</t>
  </si>
  <si>
    <t>15-01</t>
  </si>
  <si>
    <t>84-40</t>
  </si>
  <si>
    <t>53-44</t>
  </si>
  <si>
    <t>39-51</t>
  </si>
  <si>
    <t>92-92</t>
  </si>
  <si>
    <t>85-33</t>
  </si>
  <si>
    <t>87-30</t>
  </si>
  <si>
    <t>05-59</t>
  </si>
  <si>
    <t>53-20</t>
  </si>
  <si>
    <t>77-22</t>
  </si>
  <si>
    <t>11-87</t>
  </si>
  <si>
    <t>27-48</t>
  </si>
  <si>
    <t>06-15</t>
  </si>
  <si>
    <t>54-98</t>
  </si>
  <si>
    <t>47-00</t>
  </si>
  <si>
    <t>27-41</t>
  </si>
  <si>
    <t>24-04</t>
  </si>
  <si>
    <t>96-00</t>
  </si>
  <si>
    <t>74-15</t>
  </si>
  <si>
    <t>14-30</t>
  </si>
  <si>
    <t>76-72</t>
  </si>
  <si>
    <t>43-53</t>
  </si>
  <si>
    <t>63-54</t>
  </si>
  <si>
    <t>24-88</t>
  </si>
  <si>
    <t>48-65</t>
  </si>
  <si>
    <t>95-45</t>
  </si>
  <si>
    <t>53-95</t>
  </si>
  <si>
    <t>16-85</t>
  </si>
  <si>
    <t>83-89</t>
  </si>
  <si>
    <t>14-23</t>
  </si>
  <si>
    <t>04-77</t>
  </si>
  <si>
    <t>16-62</t>
  </si>
  <si>
    <t>18-18</t>
  </si>
  <si>
    <t>58-76</t>
  </si>
  <si>
    <t>22-77</t>
  </si>
  <si>
    <t>80-00</t>
  </si>
  <si>
    <t>00-38</t>
  </si>
  <si>
    <t>93-72</t>
  </si>
  <si>
    <t>24-90</t>
  </si>
  <si>
    <t>17-28</t>
  </si>
  <si>
    <t>95-25</t>
  </si>
  <si>
    <t>94-90</t>
  </si>
  <si>
    <t>57-18</t>
  </si>
  <si>
    <t>09-17</t>
  </si>
  <si>
    <t>33-05</t>
  </si>
  <si>
    <t>92-59</t>
  </si>
  <si>
    <t>23-57</t>
  </si>
  <si>
    <t>88-97</t>
  </si>
  <si>
    <t>56-59</t>
  </si>
  <si>
    <t>45-26</t>
  </si>
  <si>
    <t>04-04</t>
  </si>
  <si>
    <t>74-66</t>
  </si>
  <si>
    <t>11-56</t>
  </si>
  <si>
    <t>51-30</t>
  </si>
  <si>
    <t>88-77</t>
  </si>
  <si>
    <t>59-34</t>
  </si>
  <si>
    <t>66-78</t>
  </si>
  <si>
    <t>36-31</t>
  </si>
  <si>
    <t>18-55</t>
  </si>
  <si>
    <t>15-20</t>
  </si>
  <si>
    <t>72-99</t>
  </si>
  <si>
    <t>56-36</t>
  </si>
  <si>
    <t>38-40</t>
  </si>
  <si>
    <t>52-26</t>
  </si>
  <si>
    <t>35-58</t>
  </si>
  <si>
    <t>70-44</t>
  </si>
  <si>
    <t>32-23</t>
  </si>
  <si>
    <t>78-22</t>
  </si>
  <si>
    <t>37-46</t>
  </si>
  <si>
    <t>99-33</t>
  </si>
  <si>
    <t>76-54</t>
  </si>
  <si>
    <t>55-73</t>
  </si>
  <si>
    <t>17-73</t>
  </si>
  <si>
    <t>52-79</t>
  </si>
  <si>
    <t>51-50</t>
  </si>
  <si>
    <t>36-38</t>
  </si>
  <si>
    <t>29-29</t>
  </si>
  <si>
    <t>89-37</t>
  </si>
  <si>
    <t>78-13</t>
  </si>
  <si>
    <t>51-94</t>
  </si>
  <si>
    <t>47-20</t>
  </si>
  <si>
    <t>94-85</t>
  </si>
  <si>
    <t>35-56</t>
  </si>
  <si>
    <t>16-70</t>
  </si>
  <si>
    <t>71-60</t>
  </si>
  <si>
    <t>67-64</t>
  </si>
  <si>
    <t>70-85</t>
  </si>
  <si>
    <t>00-49</t>
  </si>
  <si>
    <t>06-51</t>
  </si>
  <si>
    <t>08-76</t>
  </si>
  <si>
    <t>11-22</t>
  </si>
  <si>
    <t>51-70</t>
  </si>
  <si>
    <t>05-82</t>
  </si>
  <si>
    <t>54-46</t>
  </si>
  <si>
    <t>73-73</t>
  </si>
  <si>
    <t>36-26</t>
  </si>
  <si>
    <t>76-98</t>
  </si>
  <si>
    <t>56-07</t>
  </si>
  <si>
    <t>19-00</t>
  </si>
  <si>
    <t>01-68</t>
  </si>
  <si>
    <t>77-77</t>
  </si>
  <si>
    <t>95-67</t>
  </si>
  <si>
    <t>48-82</t>
  </si>
  <si>
    <t>72-80</t>
  </si>
  <si>
    <t>62-63</t>
  </si>
  <si>
    <t>32-91</t>
  </si>
  <si>
    <t>14-76</t>
  </si>
  <si>
    <t>31-01</t>
  </si>
  <si>
    <t>58-48</t>
  </si>
  <si>
    <t>*4-59</t>
  </si>
  <si>
    <t>58-07</t>
  </si>
  <si>
    <t>81-06</t>
  </si>
  <si>
    <t>07-46</t>
  </si>
  <si>
    <t>03-94</t>
  </si>
  <si>
    <t>10-44</t>
  </si>
  <si>
    <t>23-23</t>
  </si>
  <si>
    <t>55-77</t>
  </si>
  <si>
    <t>82-37</t>
  </si>
  <si>
    <t>28-86</t>
  </si>
  <si>
    <t>55-39</t>
  </si>
  <si>
    <t>61-03</t>
  </si>
  <si>
    <t>79-22</t>
  </si>
  <si>
    <t>85-76</t>
  </si>
  <si>
    <t>60-00</t>
  </si>
  <si>
    <t>95-35</t>
  </si>
  <si>
    <t>01-66</t>
  </si>
  <si>
    <t>23-70</t>
  </si>
  <si>
    <t>92-99</t>
  </si>
  <si>
    <t>50-05</t>
  </si>
  <si>
    <t>97-15</t>
  </si>
  <si>
    <t>96-38</t>
  </si>
  <si>
    <t>65-81</t>
  </si>
  <si>
    <t>85-95</t>
  </si>
  <si>
    <t>45-60</t>
  </si>
  <si>
    <t>47-93</t>
  </si>
  <si>
    <t>56-96</t>
  </si>
  <si>
    <t>64-69</t>
  </si>
  <si>
    <t>44-88</t>
  </si>
  <si>
    <t>37-00</t>
  </si>
  <si>
    <t>71-18</t>
  </si>
  <si>
    <t>23-73</t>
  </si>
  <si>
    <t>08-98</t>
  </si>
  <si>
    <t>#УлыбаюсьПомогаю</t>
  </si>
  <si>
    <t>60-95</t>
  </si>
  <si>
    <t>58-58</t>
  </si>
  <si>
    <t>77-75</t>
  </si>
  <si>
    <t>81-41</t>
  </si>
  <si>
    <t>55-14</t>
  </si>
  <si>
    <t>01-39</t>
  </si>
  <si>
    <t>99-49</t>
  </si>
  <si>
    <t>88-01</t>
  </si>
  <si>
    <t>16-28</t>
  </si>
  <si>
    <t>18-37</t>
  </si>
  <si>
    <t>85-94</t>
  </si>
  <si>
    <t>05-93</t>
  </si>
  <si>
    <t>43-09</t>
  </si>
  <si>
    <t>31-47</t>
  </si>
  <si>
    <t>34-50</t>
  </si>
  <si>
    <t>48-40</t>
  </si>
  <si>
    <t>46-04</t>
  </si>
  <si>
    <t>68-70</t>
  </si>
  <si>
    <t>49-50</t>
  </si>
  <si>
    <t>61-27</t>
  </si>
  <si>
    <t>85-57</t>
  </si>
  <si>
    <t>EVGENIA N.</t>
  </si>
  <si>
    <t>Romans C.</t>
  </si>
  <si>
    <t>РУФИНА Б.</t>
  </si>
  <si>
    <t>Олег М.</t>
  </si>
  <si>
    <t>Константин К.</t>
  </si>
  <si>
    <t>Роман Х.</t>
  </si>
  <si>
    <t>Анастасия К.</t>
  </si>
  <si>
    <t>Leonid B.</t>
  </si>
  <si>
    <t>Сергей С.</t>
  </si>
  <si>
    <t>Полина Ф.</t>
  </si>
  <si>
    <t>Aleksandra A.</t>
  </si>
  <si>
    <t>Валерия Т.</t>
  </si>
  <si>
    <t>Ольга П.</t>
  </si>
  <si>
    <t>Anastasia A.</t>
  </si>
  <si>
    <t>Natalia L.</t>
  </si>
  <si>
    <t>Иван П.</t>
  </si>
  <si>
    <t>VIKTORIYA P.</t>
  </si>
  <si>
    <t>Михаил И.</t>
  </si>
  <si>
    <t>Ирина Ш.</t>
  </si>
  <si>
    <t>Sergey A.</t>
  </si>
  <si>
    <t>Дмитрий Г.</t>
  </si>
  <si>
    <t>Nikita T.</t>
  </si>
  <si>
    <t>Johannes F.</t>
  </si>
  <si>
    <t>Александр Н.</t>
  </si>
  <si>
    <t>Andrej K.</t>
  </si>
  <si>
    <t>Ioulia E.</t>
  </si>
  <si>
    <t>Aleksey S.</t>
  </si>
  <si>
    <t>oxana s.</t>
  </si>
  <si>
    <t>Алексей А.</t>
  </si>
  <si>
    <t>Mikhail L.</t>
  </si>
  <si>
    <t>Виктор Ш.</t>
  </si>
  <si>
    <t>Елена М.</t>
  </si>
  <si>
    <t>Alexander P.</t>
  </si>
  <si>
    <t>Людмила П.</t>
  </si>
  <si>
    <t>Екатерина С.</t>
  </si>
  <si>
    <t>Андрей З.</t>
  </si>
  <si>
    <t>Артур Б.</t>
  </si>
  <si>
    <t>Evgeniy K.</t>
  </si>
  <si>
    <t>Элеонора Г.</t>
  </si>
  <si>
    <t>Larissa K.</t>
  </si>
  <si>
    <t>Екатерина Х.</t>
  </si>
  <si>
    <t>Dmitri C.</t>
  </si>
  <si>
    <t>Дмитрий Д.</t>
  </si>
  <si>
    <t>Андрей Ч.</t>
  </si>
  <si>
    <t>Victor F.</t>
  </si>
  <si>
    <t>Mihail K.</t>
  </si>
  <si>
    <t>Денис М.</t>
  </si>
  <si>
    <t>Artem A.</t>
  </si>
  <si>
    <t>Svetlana E.</t>
  </si>
  <si>
    <t>Иван К.</t>
  </si>
  <si>
    <t>Ольга Н.</t>
  </si>
  <si>
    <t>KIM B.</t>
  </si>
  <si>
    <t>Roman A.</t>
  </si>
  <si>
    <t>Ekaterina N.</t>
  </si>
  <si>
    <t>VLADIMIR K.</t>
  </si>
  <si>
    <t>Павел Н.</t>
  </si>
  <si>
    <t>Андрей В.</t>
  </si>
  <si>
    <t>Bem N.</t>
  </si>
  <si>
    <t>Rodion N.</t>
  </si>
  <si>
    <t>Sergiy S.</t>
  </si>
  <si>
    <t>Тамила К.</t>
  </si>
  <si>
    <t>Илья И.</t>
  </si>
  <si>
    <t>Zhanna K.</t>
  </si>
  <si>
    <t>irina s.</t>
  </si>
  <si>
    <t>Stanislav N.</t>
  </si>
  <si>
    <t>Елена К.</t>
  </si>
  <si>
    <t>Anna B.</t>
  </si>
  <si>
    <t>Ivan A.</t>
  </si>
  <si>
    <t>Борис Б.</t>
  </si>
  <si>
    <t>Alexander L.</t>
  </si>
  <si>
    <t>максим К.</t>
  </si>
  <si>
    <t>Виталий Г.</t>
  </si>
  <si>
    <t>Anton B.</t>
  </si>
  <si>
    <t>Евгений П.</t>
  </si>
  <si>
    <t>MARINA D.</t>
  </si>
  <si>
    <t>Manuel N.</t>
  </si>
  <si>
    <t>Tatiana M.</t>
  </si>
  <si>
    <t>Dmitry B.</t>
  </si>
  <si>
    <t>alina h.</t>
  </si>
  <si>
    <t>Oleg K.</t>
  </si>
  <si>
    <t>07.02.2017</t>
  </si>
  <si>
    <t>27.02.2017</t>
  </si>
  <si>
    <t>13.02.2017</t>
  </si>
  <si>
    <t>22.02.2017</t>
  </si>
  <si>
    <t>01.02.2017</t>
  </si>
  <si>
    <t>02.02.2017</t>
  </si>
  <si>
    <t>18.02.2017</t>
  </si>
  <si>
    <t>08.02.2017</t>
  </si>
  <si>
    <t>11.02.2017</t>
  </si>
  <si>
    <t>04.02.2017</t>
  </si>
  <si>
    <t>26.02.2017</t>
  </si>
  <si>
    <t>03.02.2017</t>
  </si>
  <si>
    <t>28.02.2017</t>
  </si>
  <si>
    <t>09.02.2017</t>
  </si>
  <si>
    <t>05.02.2017</t>
  </si>
  <si>
    <t>19.02.2017</t>
  </si>
  <si>
    <t>14.02.2017</t>
  </si>
  <si>
    <t>16.02.2017</t>
  </si>
  <si>
    <t>10.02.2017</t>
  </si>
  <si>
    <t>06.02.2017</t>
  </si>
  <si>
    <t>21.02.2017</t>
  </si>
  <si>
    <t>20.02.2017</t>
  </si>
  <si>
    <t>25.02.2017</t>
  </si>
  <si>
    <t>17.02.2017</t>
  </si>
  <si>
    <t>23.02.2017</t>
  </si>
  <si>
    <t>15.02.2017</t>
  </si>
  <si>
    <t>12.02.2017</t>
  </si>
  <si>
    <t>24.02.2017</t>
  </si>
  <si>
    <t>.</t>
  </si>
  <si>
    <t>30-97</t>
  </si>
  <si>
    <t>31-21</t>
  </si>
  <si>
    <t>65-85</t>
  </si>
  <si>
    <t>12-86</t>
  </si>
  <si>
    <t>37-47</t>
  </si>
  <si>
    <t>94-92</t>
  </si>
  <si>
    <t>22.01.2017</t>
  </si>
  <si>
    <t>88-07</t>
  </si>
  <si>
    <t>03-69</t>
  </si>
  <si>
    <t xml:space="preserve">ИП Бутенин Дмитрий Валерьевич </t>
  </si>
  <si>
    <t>К ОЛЕГ ПАВЛОВИЧ</t>
  </si>
  <si>
    <t>И ТАТЬЯНА БОРИСОВНА</t>
  </si>
  <si>
    <t>С МАРИЯ АЛЕКСАНДРОВНА</t>
  </si>
  <si>
    <t>ООО "Стройресурс"</t>
  </si>
  <si>
    <t>В ЮЛИЯ ВАДИМОВНА</t>
  </si>
  <si>
    <t>Л Юрий Васильевич</t>
  </si>
  <si>
    <t>ИП Хан Бела Николаевна</t>
  </si>
  <si>
    <t>Н ДМИТРИЙ АЛЕКСАНДРОВИЧ</t>
  </si>
  <si>
    <t>А УЛЬЯНА АНАТОЛЬЕВНА</t>
  </si>
  <si>
    <t>Р ОЛЬГА АНДРЕЕВНА</t>
  </si>
  <si>
    <t>Ш ЕКАТЕРИНА ВИКТОРОВНА</t>
  </si>
  <si>
    <t>ООО "Мейн Пипл"</t>
  </si>
  <si>
    <t>Ч ВИТАЛИЙ ВЯЧЕСЛАВОВИЧ</t>
  </si>
  <si>
    <t>ИП Федянин Дмитрий Владимирович</t>
  </si>
  <si>
    <t>А АНТОН МИХАЙЛОВИЧ</t>
  </si>
  <si>
    <t>ООО "ГидроТехСервис"</t>
  </si>
  <si>
    <t>ИП ГОММЕРШТАДТ М. Л.</t>
  </si>
  <si>
    <t>Б ЮРИЙ АНДРЕЕВИЧ</t>
  </si>
  <si>
    <t>Г ОЛЬГА КЛАВДИЕВНА</t>
  </si>
  <si>
    <t>С  АСЯ АЛЕКСАНДРОВНА</t>
  </si>
  <si>
    <t>П Александра Евгеньевна</t>
  </si>
  <si>
    <t>Т Максим Викторович</t>
  </si>
  <si>
    <t>ООО "Тотал Архитектс"</t>
  </si>
  <si>
    <t>С ЕЛЕНА ЛЕОНИДОВНА</t>
  </si>
  <si>
    <t>ИП ШПАК ЕВГЕНИЙ ГЕННАДЬЕВИЧ</t>
  </si>
  <si>
    <t>Ш ЕЛЕНА ЕВГЕНЬЕВНА</t>
  </si>
  <si>
    <t>С ЮРИЙ ВИТАЛЬЕВИЧ</t>
  </si>
  <si>
    <t>К АЛЕКСАНДР ЛЕОНИДОВИЧ</t>
  </si>
  <si>
    <t>ООО "МЕДИКАЛ ГРУПП"</t>
  </si>
  <si>
    <t>Б КОНСТАНТИН НИКОЛАЕВИЧ</t>
  </si>
  <si>
    <t>Б ЕКАТЕРИНА ВАДИМОВНА</t>
  </si>
  <si>
    <t>Х ДЖАМАЛ ШАМИЛЬЕВИЧ</t>
  </si>
  <si>
    <t>Х СВЕТЛАНА ВЛАДИМИРОВНА</t>
  </si>
  <si>
    <t>Д КСЕНИЯ АНАТОЛЬЕВНА</t>
  </si>
  <si>
    <t>У ДМИТРИЙ СЕРГЕЕВИЧ</t>
  </si>
  <si>
    <t>М Альбина Наильевна</t>
  </si>
  <si>
    <t>Х ОЛЕГ ИГОРЕВИЧ</t>
  </si>
  <si>
    <t>С МИХАИЛ АНДРЕЕВИЧ</t>
  </si>
  <si>
    <t>Я МАРИНА АНАТОЛЬЕВНА</t>
  </si>
  <si>
    <t>Я ВЛАДИМИР МИХАЙЛОВИЧ</t>
  </si>
  <si>
    <t>М ДМИТРИЙ ЮРЬЕВИЧ</t>
  </si>
  <si>
    <t>Н СЕРГЕЙ ВАЛЕРЬЕВИЧ</t>
  </si>
  <si>
    <t>П МАРИНА АНАТОЛЬЕВНА</t>
  </si>
  <si>
    <t>ООО "ЕММ-ГРУПП"</t>
  </si>
  <si>
    <t>Н ВИКТОРОВНА ЖУКОВА</t>
  </si>
  <si>
    <t>Г ИГОРЬ ОЛЕГОВИЧ</t>
  </si>
  <si>
    <t>Ч СВЕТЛАНА АНАТОЛЬЕВНА</t>
  </si>
  <si>
    <t>Б ИВАН КОНСТАНТИНОВИЧ</t>
  </si>
  <si>
    <t>К МАРГАРИТА ИГОРЕВНА</t>
  </si>
  <si>
    <t>К ЛАРИСА ВИКТОРОВНА</t>
  </si>
  <si>
    <t>С КСЕНИЯ АЛЕКСАНДРОВНА</t>
  </si>
  <si>
    <t>Г СЕРГЕЙ СЕРГЕЕВИЧ</t>
  </si>
  <si>
    <t>Г ВЯЧЕСЛАВ ЮРЬЕВИЧ</t>
  </si>
  <si>
    <t>Б ИВАН ПАВЛОВИЧ</t>
  </si>
  <si>
    <t>ООО "РЕГИОН-ТОРГ"</t>
  </si>
  <si>
    <t>ИП Лагутина Ирина Витальевна</t>
  </si>
  <si>
    <t>Б ЭЛЬВИРА ХАЛИТОВНА</t>
  </si>
  <si>
    <t>ООО "ГИФТЕРИ.РУ"</t>
  </si>
  <si>
    <t>ООО Авангард СПб</t>
  </si>
  <si>
    <t>КБ "ЛОКО-Банк" (АО)</t>
  </si>
  <si>
    <t>Филиал "Ростов-на-Дону"КБ "ЛОКО-Банк" (АО)</t>
  </si>
  <si>
    <t>В ЕВГЕНИЙ АЛЕКСАНДРОВИЧ</t>
  </si>
  <si>
    <t>ООО АВАНГАРД СИСТЕМС</t>
  </si>
  <si>
    <t>Филиал "Самара КБ "ЛОКО-Банк" (АО)</t>
  </si>
  <si>
    <t>ИП Гуськова Дарья Александровна</t>
  </si>
  <si>
    <t>ООО "Трансолеум М"</t>
  </si>
  <si>
    <t>КИВИ Банк (акционерное общество)</t>
  </si>
  <si>
    <t>К ИГОРЬ ВАЛЕРЬЕВИЧ</t>
  </si>
  <si>
    <t>П ИРИНА АЛЕКСАНДРОВНА</t>
  </si>
  <si>
    <t>П АННА АЛЕКСАНДРОВНА</t>
  </si>
  <si>
    <t>ООО "ЭЛЬ-РУС"</t>
  </si>
  <si>
    <t>К ИРИНА ВЛАДИМИРОВНА</t>
  </si>
  <si>
    <t>К НАТАЛЬЯ ЮРЬЕВНА</t>
  </si>
  <si>
    <t>ИП Конорев Дмитрий Николаевич</t>
  </si>
  <si>
    <t>З ИРИНА СЕРГЕЕВНА</t>
  </si>
  <si>
    <t>П МАРИНА КОНСТАНТИНОВНА</t>
  </si>
  <si>
    <t>М ЮРИЙ АЛЕКСАНДРОВИЧ</t>
  </si>
  <si>
    <t>М ДМИТРИЙ АРКАДЬЕВИЧ</t>
  </si>
  <si>
    <t>Ф НАДЕЖДА ВИКТОРОВНА</t>
  </si>
  <si>
    <t>Т ДМИТРИЙ ВЛАДИМИРОВИЧ</t>
  </si>
  <si>
    <t>А Николай Олегович</t>
  </si>
  <si>
    <t>П СВЕТЛАНА ЮРЬЕВНА</t>
  </si>
  <si>
    <t>К Наталья Игнатьевна</t>
  </si>
  <si>
    <t>С РЕГИНА ЕВГЕНЬЕВНА</t>
  </si>
  <si>
    <t>К ЕЛЕНА АНАТОЛЬЕВНА</t>
  </si>
  <si>
    <t>С Элена Юрьевна</t>
  </si>
  <si>
    <t>С МАРИНА ВЛАДИМИРОВНА</t>
  </si>
  <si>
    <t>О ЕЛЕНА АНДРЕЕВНА</t>
  </si>
  <si>
    <t>И АЛЕКСЕЙ ФЕДОРОВИЧ</t>
  </si>
  <si>
    <t>Ш НИНА ИВАНОВНА</t>
  </si>
  <si>
    <t>С АНДРЕЙ БОРИСОВИЧ</t>
  </si>
  <si>
    <t>К НИКИТА ИГОРЕВИЧ</t>
  </si>
  <si>
    <t>Ф ВЕРА ВЛАДИМИРОВНА</t>
  </si>
  <si>
    <t>Б ВЯЧЕСЛАВ ВЛАДИМИРОВИЧ</t>
  </si>
  <si>
    <t>О ВАЛЕРИЯ ВАЛЕРЬЕВНА</t>
  </si>
  <si>
    <t>Е ИВАНОВНА САДЧИКОВА</t>
  </si>
  <si>
    <t>ООО "СПЕКТРОН-Т"</t>
  </si>
  <si>
    <t>А ИГОРЬ ВЛАДИМИРОВИЧ</t>
  </si>
  <si>
    <t>ООО "ДА-И-ГРУПП"</t>
  </si>
  <si>
    <t>С АННА АЛЕКСАНДРОВНА</t>
  </si>
  <si>
    <t>К НАТАЛИЯ ВАЛЕРЬЕВНА</t>
  </si>
  <si>
    <t>ООО "БАУРЗ"</t>
  </si>
  <si>
    <t>И СЕРГЕЙ ВАЛЕРЬЕВИЧ</t>
  </si>
  <si>
    <t>ОСИНА Н С</t>
  </si>
  <si>
    <t>ООО " Технолог"</t>
  </si>
  <si>
    <t>Р АРТЕМ АЛЕКСАНДРОВИЧ</t>
  </si>
  <si>
    <t>Н ЮЛИЯ СЕРГЕЕВНА</t>
  </si>
  <si>
    <t>ИП Прасолов Станислав Сергеевич</t>
  </si>
  <si>
    <t>Я Андрей Геннадиевич</t>
  </si>
  <si>
    <t>Н ОЛЬГА АЛЕКСАНДРОВНА</t>
  </si>
  <si>
    <t>К РОМАН ВЛАДИМИРОВИЧ</t>
  </si>
  <si>
    <t>Благотворительные пожертвования, собранные в ящики для сбора пожертвований на Благотворительном катке на ВДНХ 28.01.2017 по адресу: г. Москва, проспект Мира, влд. 119</t>
  </si>
  <si>
    <t>ЧАСТНОПРАКТИКУЮЩИЙ НОТАРИУС ТРУСОВА ЕЛЕНА АНАТОЛЬЕВНА</t>
  </si>
  <si>
    <t>В КСЕНИЯ ЮРЬЕВНА</t>
  </si>
  <si>
    <t>М АРТЕМ ВИКТОРОВИЧ</t>
  </si>
  <si>
    <t>ООО ПКФ "ДомоСтроитель"</t>
  </si>
  <si>
    <t>Б ЕЛЕНА АЛЕКСЕЕВНА</t>
  </si>
  <si>
    <t>Б ОЛЬГА ОЛЕГОВНА</t>
  </si>
  <si>
    <t>ИП Лузанов Юрий Васильевич</t>
  </si>
  <si>
    <t>Ф МАКСИМ АЛЕКСАНДРОВИЧ</t>
  </si>
  <si>
    <t>З ОЛЕСЯ ВИТАЛЬЕВНА</t>
  </si>
  <si>
    <t>К НАТАЛЬЯ ПЕТРОВНА</t>
  </si>
  <si>
    <t>У НАТАЛИЯ АЛЕКСАНДРОВНА</t>
  </si>
  <si>
    <t>Ш Лания Фарисовна</t>
  </si>
  <si>
    <t>К ТАТЬЯНА АЛЕКСАНДРОВНА</t>
  </si>
  <si>
    <t>ИП Савостьянов Степан Александрович</t>
  </si>
  <si>
    <t>К ПАВЕЛ ВЛАДИМИРОВИЧ</t>
  </si>
  <si>
    <t>ООО "ГК Кронос"</t>
  </si>
  <si>
    <t>З Ксения Владимировна</t>
  </si>
  <si>
    <t>З ЕЛЕНА АЛЕКСАНДРОВНА</t>
  </si>
  <si>
    <t>О. Владимир Александрович</t>
  </si>
  <si>
    <t>ООО "Домашний Интерьер"</t>
  </si>
  <si>
    <t>ООО "ЭНЕРГОМАШАРМАТУРА"</t>
  </si>
  <si>
    <t>К АЛЕКСАНДР НИКОЛАЕВИЧ</t>
  </si>
  <si>
    <t>Т Марина Дмитриевна</t>
  </si>
  <si>
    <t>КУШНАРЕВА Н А</t>
  </si>
  <si>
    <t>К АНТОН СЕРГЕЕВИЧ</t>
  </si>
  <si>
    <t>ООО "ПК ВОЛГА"</t>
  </si>
  <si>
    <t>ООО "ТД "Балтийская Звезда"</t>
  </si>
  <si>
    <t>КАФ ФОНД ПОДДЕРЖКИ И РАЗВИТИЯ ФИЛАНТРОПИИ</t>
  </si>
  <si>
    <t>ООО "Триумф-Рент"</t>
  </si>
  <si>
    <t>ООО "Аристократъ"</t>
  </si>
  <si>
    <t>Т Григорий Николаевич</t>
  </si>
  <si>
    <t>М ВЛАДИМИР СЕРГЕЕВИЧ</t>
  </si>
  <si>
    <t>Д Михаил Евгеньевич</t>
  </si>
  <si>
    <t>С СЕРГЕЙ АНДРЕЕВИЧ</t>
  </si>
  <si>
    <t>К Даля Миколо</t>
  </si>
  <si>
    <t>Р АЛЕКСЕЙ МИХАЙЛОВИЧ</t>
  </si>
  <si>
    <t>ООО "Строительно-Производственная Компания "Д-Строй"</t>
  </si>
  <si>
    <t>Ф ГЕОРГИЙ АЛЕКСАНДРОВИЧ</t>
  </si>
  <si>
    <t>Н Марат Мирсатович</t>
  </si>
  <si>
    <t>С ВАЛЕНТИНА БОРИСОВНА</t>
  </si>
  <si>
    <t>ЛГ ЭЛЕКТРОНИКС РУС ООО</t>
  </si>
  <si>
    <t>Б АЛЕКСАНДР НИКОЛАЕВИЧ</t>
  </si>
  <si>
    <t>М АЛЛА ДМИТРИЕВНА</t>
  </si>
  <si>
    <t>Н Светлана Леонидовна</t>
  </si>
  <si>
    <t>П ГАЛИНА ВЛАДИМИРОВНА</t>
  </si>
  <si>
    <t>С МАРИНА АЛЕКСАНДРОВНА</t>
  </si>
  <si>
    <t>С Алина Сергеевна</t>
  </si>
  <si>
    <t>П ЭРИК ИВАНОВИЧ</t>
  </si>
  <si>
    <t>З ЕЛЕНА ВЛАДИМИРОВНА</t>
  </si>
  <si>
    <t>ИП Петрова Екатерина Николаевна</t>
  </si>
  <si>
    <t>К ВЕРА ВИКТОРОВНА</t>
  </si>
  <si>
    <t>С ЕЛЕНА АЛЕКСАНДРОВНА</t>
  </si>
  <si>
    <t>А АЛЕКСЕЙ ИГОРЕВИЧ</t>
  </si>
  <si>
    <t>С ЭДУАРД ЕВГЕНЬЕВИЧ</t>
  </si>
  <si>
    <t>ООО Торговый Дом "ПРОФСНАБ"</t>
  </si>
  <si>
    <t>П Эмиль Владиславович</t>
  </si>
  <si>
    <t>М ТАТЬЯНА АЛЕКСЕЕВНА</t>
  </si>
  <si>
    <t>А Мария Петровна</t>
  </si>
  <si>
    <t>Ю Светлана Борисовна</t>
  </si>
  <si>
    <t>Д МИХАИЛ ВИКТОРОВИЧ</t>
  </si>
  <si>
    <t>ООО ТИАНДЭ</t>
  </si>
  <si>
    <t>ООО МОЗАИК МЕДИА</t>
  </si>
  <si>
    <t>С ОЛЬГА ИВАНОВНА</t>
  </si>
  <si>
    <t>Я СЕРГЕЙ МИХАЙЛОВИЧ</t>
  </si>
  <si>
    <t>ИП БРУНДАСОВ ГРИГОРИЙ СЕРГЕЕВИЧ</t>
  </si>
  <si>
    <t>П ОЛЬГА ФЕДОРОВНА</t>
  </si>
  <si>
    <t>А РУСЛАН РАДИКОВИЧ</t>
  </si>
  <si>
    <t>Д АЛЕКСАНДР СЕРГЕЕВИЧ</t>
  </si>
  <si>
    <t>Л ВЛАДИСЛАВ АНАТОЛЬЕВИЧ</t>
  </si>
  <si>
    <t>Л ВАЛЕНТИНА ЕВГЕНЬЕВНА</t>
  </si>
  <si>
    <t>К ДЕНИС НИКОЛАЕВИЧ</t>
  </si>
  <si>
    <t>И Татьяна Валентиновна</t>
  </si>
  <si>
    <t>И ИРИНА БОРИСОВНА</t>
  </si>
  <si>
    <t>ООО "Прометей"</t>
  </si>
  <si>
    <t>П ЕЛЕНА ВАЛЕРЬЕВНА</t>
  </si>
  <si>
    <t>К Георгий Евгеньевич</t>
  </si>
  <si>
    <t>К ЕЛЕНА АЛЕКСАНДРОВНА</t>
  </si>
  <si>
    <t>Я АЛЕКСАНДР АНДРЕЕВИЧ</t>
  </si>
  <si>
    <t>Б АЛЕКСЕЙ СЕРГЕЕВИЧ</t>
  </si>
  <si>
    <t>Т ИВАН СЕРГЕЕВИЧ</t>
  </si>
  <si>
    <t>Т КОНСТАНТИН ВЛАДИМИРОВИЧ</t>
  </si>
  <si>
    <t>Т ДМИТРИЙ АЛЕКСАНДРОВИЧ</t>
  </si>
  <si>
    <t>ИП Любченко Ольга Андреевна</t>
  </si>
  <si>
    <t>Х ДЕНИС ВИКТОРОВИЧ</t>
  </si>
  <si>
    <t>К ИРИНА ИВАНОВНА</t>
  </si>
  <si>
    <t>С ЕКАТЕРИНА НИКОЛАЕВНА</t>
  </si>
  <si>
    <t>П АЛЛА ЮРЬЕВНА</t>
  </si>
  <si>
    <t>Ш Ленар Назибович</t>
  </si>
  <si>
    <t>Л АЛЕКСАНДР НИКОЛАЕВИЧ</t>
  </si>
  <si>
    <t>Л АНДРЕЙ МИХАЙЛОВИЧ</t>
  </si>
  <si>
    <t>В Максим Игоревич</t>
  </si>
  <si>
    <t>С Марина Витасовна</t>
  </si>
  <si>
    <t>ИП Носенко Наталья Владимировна</t>
  </si>
  <si>
    <t>ООО "Арт Релокейшен"</t>
  </si>
  <si>
    <t>ИП Потапов Константин Константинович</t>
  </si>
  <si>
    <t>ИП Ширшиков Леонид Викторович</t>
  </si>
  <si>
    <t>ЗАО "Информационно-процессинговый центр"</t>
  </si>
  <si>
    <t>ООО "Альтаир"</t>
  </si>
  <si>
    <t>Г АННА ИЛЬИНИЧНА</t>
  </si>
  <si>
    <t>Н Анжелика Владимировна</t>
  </si>
  <si>
    <t>М Александра Николаевна</t>
  </si>
  <si>
    <t>У НАТАЛЬЯ АНАТОЛЬЕВНА</t>
  </si>
  <si>
    <t>ООО "САТУРН"</t>
  </si>
  <si>
    <t>П Анастасия Евгеньевна</t>
  </si>
  <si>
    <t>ИП ГАБДРАШИТОВ АЛЕКСЕЙ РАВИЛЬЕВИЧ</t>
  </si>
  <si>
    <t>М Сергей Вадимович</t>
  </si>
  <si>
    <t>Ч ЕЛЕНА ЮРЬЕВНА</t>
  </si>
  <si>
    <t>ФГБУ "27 ЦНИИ" МИНОБОРОНЫ РОССИИ</t>
  </si>
  <si>
    <t>ИП Михайлов Сергей Гавриилович</t>
  </si>
  <si>
    <t>М ЕВГЕНИЙ ВЛАДИМИРОВИЧ</t>
  </si>
  <si>
    <t>ООО "СТД-Пиксель"</t>
  </si>
  <si>
    <t>С ЛАРИСА МИХАЙЛОВНА</t>
  </si>
  <si>
    <t>К АНДРЕЙ ВАСИЛЬЕВИЧ</t>
  </si>
  <si>
    <t>К АЛЁНА АЛЕКСЕЕВНА</t>
  </si>
  <si>
    <t>ООО "ЭСКом"</t>
  </si>
  <si>
    <t>Ж Наталья Викторовна</t>
  </si>
  <si>
    <t>ООО "КАМА"</t>
  </si>
  <si>
    <t>Ж Елена Юрьевна</t>
  </si>
  <si>
    <t>Ш ПАВЕЛ ВЛАДИМИРОВИЧ</t>
  </si>
  <si>
    <t>ООО "ЖилКом"</t>
  </si>
  <si>
    <t>Х Валерия Дмитриевна</t>
  </si>
  <si>
    <t>К ПАВЕЛ ВЕНИАМИНОВИЧ</t>
  </si>
  <si>
    <t>ООО ЖИЛКОМ</t>
  </si>
  <si>
    <t>ОАО "РЖД"</t>
  </si>
  <si>
    <t>Ч ЕЛЕНА ВАЛЕРЬЕВНА</t>
  </si>
  <si>
    <t>Б КСЕНИЯ ИГОРЕВНА</t>
  </si>
  <si>
    <t>Л ИГОРЬ ГЕННАДЬЕВИЧ</t>
  </si>
  <si>
    <t>ООО "ФАВОРИТ"</t>
  </si>
  <si>
    <t>Л Лидия Анатольевна</t>
  </si>
  <si>
    <t>Анонимное пожертвование</t>
  </si>
  <si>
    <t>М ЕЛЕНА НИКОЛАЕВНА</t>
  </si>
  <si>
    <t>П ЕКАТЕРИНА МИХАЙЛОВНА</t>
  </si>
  <si>
    <t>М КАРИНА ОЛЕГОВНА</t>
  </si>
  <si>
    <t>ИП Алюшина Альфия Аманкильдеевна</t>
  </si>
  <si>
    <t>М ВЕРА ВАСИЛЬЕВНА</t>
  </si>
  <si>
    <t>Б СЕРГЕЙ ВЛАДИМИРОВИЧ</t>
  </si>
  <si>
    <t>Б МАРИНА СЕРГЕЕВНА</t>
  </si>
  <si>
    <t>К НИКИТА ГЕННАДЬЕВИЧ</t>
  </si>
  <si>
    <t>Е ЛАРИСА АЛЕКСАНДРОВНА</t>
  </si>
  <si>
    <t>Н ЛАРИСА СЕРГЕЕВНА</t>
  </si>
  <si>
    <t>П ИЛЬЯ АНАТОЛЬЕВИЧ</t>
  </si>
  <si>
    <t>М ДМИТРИЙ ВИТАЛЬЕВИЧ</t>
  </si>
  <si>
    <t>К АЛЕКСАНДР ВЛАДИМИРОВИЧ</t>
  </si>
  <si>
    <t>Е Алексей Валерьевич</t>
  </si>
  <si>
    <t>А ЕГОР ВАДИМОВИЧ</t>
  </si>
  <si>
    <t>Г НАДЕЖДА МИХАЙЛОВНА</t>
  </si>
  <si>
    <t>Ч ИРИНА АЛЕКСАНДРОВНА</t>
  </si>
  <si>
    <t>С КОНСТАНТИН СЕРГЕЕВИЧ</t>
  </si>
  <si>
    <t>М ВЛАДИМИР ВЛАДИМИРОВИЧ</t>
  </si>
  <si>
    <t>К ВИТАЛИЙ ЕВГЕНЬЕВИЧ</t>
  </si>
  <si>
    <t>Л НАТАЛЬЯ СЕРГЕЕВНА</t>
  </si>
  <si>
    <t>С ЕКАТЕРИНА ИГОРЕВНА</t>
  </si>
  <si>
    <t>Р АЛЕКСАНДР ГРИГОРЬЕВИЧ</t>
  </si>
  <si>
    <t>И СВЕТЛАНА ГЕННАДЬЕВНА</t>
  </si>
  <si>
    <t>М ИВАН АНДРЕЕВИЧ</t>
  </si>
  <si>
    <t>Т ВИКТОРИЯ ВЛАДИМИРОВНА</t>
  </si>
  <si>
    <t>В СЕРГЕЙ ВЛАДИМИРОВИЧ</t>
  </si>
  <si>
    <t>С ТАТЬЯНА БААТЫРОВНА</t>
  </si>
  <si>
    <t>К ЕКАТЕРИНА НИКОЛАЕВНА</t>
  </si>
  <si>
    <t>Н АЛЛА САМВЕЛОВНА</t>
  </si>
  <si>
    <t>Д Лилия Сергеевна</t>
  </si>
  <si>
    <t>А АЛЕКСЕЙ НИКОЛАЕВИЧ</t>
  </si>
  <si>
    <t>Ч АНТОН СЕРГЕЕВИЧ</t>
  </si>
  <si>
    <t>Т ЕВГЕНИЙ АЛЕКСАНДРОВИЧ</t>
  </si>
  <si>
    <t>Благотворительные пожертвования, собранные в ящики для сбора пожертвований на концерте Ёлки 18.02.2017 г. в Крокус Сити Холле</t>
  </si>
  <si>
    <t>ООО "ТКФ "Корпас"</t>
  </si>
  <si>
    <t>Н Алексей Григорьевич</t>
  </si>
  <si>
    <t>Благотворительные пожертвования, собранные в ящики для сбора пожертвований на концерте гр. Пилот 18.02.2017 г. в клубе Stadium Live (Ленинградский пр-т, д. 80/7)</t>
  </si>
  <si>
    <t>Б Михаил Борисович</t>
  </si>
  <si>
    <t>К НАТАЛЬЯ АЛЕКСАНДРОВНА</t>
  </si>
  <si>
    <t>Т ВАДИМ ВИКТОРОВИЧ</t>
  </si>
  <si>
    <t>Б ДЕНИС ВАСИЛЬЕВИЧ</t>
  </si>
  <si>
    <t>З СЕРГЕЙ ВАЛЕРЬЕВИЧ</t>
  </si>
  <si>
    <t>Б Сергей Сергеевич</t>
  </si>
  <si>
    <t>Ш КАМАЛ МАКАРАМОВИЧ</t>
  </si>
  <si>
    <t>П ИРИНА ВАЛЕРЬЕВНА</t>
  </si>
  <si>
    <t>Н МИХАЙЛОВНА ДАНИЛОВА</t>
  </si>
  <si>
    <t>Д ОЛЬГА КОНСТАНТИНОВНА</t>
  </si>
  <si>
    <t>Е ИГОРЬ НИКОЛАЕВИЧ</t>
  </si>
  <si>
    <t>Г АННА ЮРЬЕВНА</t>
  </si>
  <si>
    <t>Благотворительные пожертвования, собранные в ящик для сбора пожертвований в рамках мероприятия "Ярмарка доброты" 18.02.2017 г. по адресу: г. Москва, Сиреневый б-р, д. 20</t>
  </si>
  <si>
    <t>ООО "АЙЗЕЛ.РУ"</t>
  </si>
  <si>
    <t>Ц Егор Владимирович</t>
  </si>
  <si>
    <t>Р АЛЕСЯ АЛЕКСАНДРОВНА</t>
  </si>
  <si>
    <t>П ЕЛЕНА ВИКТОРОВНА</t>
  </si>
  <si>
    <t>М ИВАН ЕВГЕНЬЕВИЧ</t>
  </si>
  <si>
    <t>ООО "ОРТОТРАНС"</t>
  </si>
  <si>
    <t>ООО"МедиТрейд СПБ"</t>
  </si>
  <si>
    <t>Х Александр Викторович</t>
  </si>
  <si>
    <t>А АЛЬБЕРТ НИКОЛАЕВИЧ</t>
  </si>
  <si>
    <t>ООО "Рибамбель"</t>
  </si>
  <si>
    <t>К АЛИНА ДЕНИСОВНА</t>
  </si>
  <si>
    <t>В Валерия Владимировна</t>
  </si>
  <si>
    <t>Н РУСЛАН МИХАЙЛОВИЧ</t>
  </si>
  <si>
    <t>ИП Чебан Аркадий Сергеевич</t>
  </si>
  <si>
    <t>Я Варвара Сергеевна</t>
  </si>
  <si>
    <t>А Ильяс Рифович</t>
  </si>
  <si>
    <t>Д Александр Федорович</t>
  </si>
  <si>
    <t>К ЕКАТЕРИНА АЛЕКСАНДРОВНА</t>
  </si>
  <si>
    <t>С ВЛАДИСЛАВ СЕРГЕЕВИЧ</t>
  </si>
  <si>
    <t>К ЮЛИЯ СЕРГЕЕВНА</t>
  </si>
  <si>
    <t>О ЕВГЕНИЯ АЛЕКСАНДРОВНА</t>
  </si>
  <si>
    <t>Т ЮЛИЯ АЛЕКСЕЕВНА</t>
  </si>
  <si>
    <t>К СТАНИСЛАВ ИГОРЕВИЧ</t>
  </si>
  <si>
    <t>М РОМАН СЕРГЕЕВИЧ</t>
  </si>
  <si>
    <t>З АНДРЕЙ СЕРГЕЕВИЧ</t>
  </si>
  <si>
    <t>К ЕЛЕНА ВИКТОРОВНА</t>
  </si>
  <si>
    <t>М ДМИТРИЙ СТАНИСЛАВОВИЧ</t>
  </si>
  <si>
    <t>С НАТАЛЬЯ ВИКТОРОВНА</t>
  </si>
  <si>
    <t>Х ОКСАНА ВАСИЛЬЕВНА</t>
  </si>
  <si>
    <t>Б ТАТЬЯНА ИВАНОВНА</t>
  </si>
  <si>
    <t>Ж АЛЕКСАНДР ГЕННАДЬЕВИЧ</t>
  </si>
  <si>
    <t>С ПАВЕЛ АЛЕКСАНДРОВИЧ</t>
  </si>
  <si>
    <t>К АННА АЛЕКСАНДРОВНА</t>
  </si>
  <si>
    <t>К ЕЛЕНА ВАСИЛЬЕВНА</t>
  </si>
  <si>
    <t>Ш Алексей Алексеевич</t>
  </si>
  <si>
    <t>Г ТАТЬЯНА АЛЕКСАНДРОВНА</t>
  </si>
  <si>
    <t>К ЕЛЕНА ВЛАДИМИРОВНА</t>
  </si>
  <si>
    <t>О ВАЛЕРИЙ ВАЛЕРИЕВИЧ</t>
  </si>
  <si>
    <t>ООО "Строительно-монтажная компания"</t>
  </si>
  <si>
    <t>К ДМИТРИЙ ИГОРЕВИЧ</t>
  </si>
  <si>
    <t>Д Илья Петрович</t>
  </si>
  <si>
    <t>А НАТАЛЬЯ АНАТОЛЬЕВНА</t>
  </si>
  <si>
    <t>Л Антон Семенович</t>
  </si>
  <si>
    <t xml:space="preserve"> З АЛЕКСАНДР НИКОЛАЕВИЧ</t>
  </si>
  <si>
    <t>Б ДЕНИС ВИКТОРОВИЧ</t>
  </si>
  <si>
    <t>Благотворительные пожертвования, собранные в ящики для сбора пожертвований на концерте гр. Чайф 25.02.2017 г. в Крокус Сити Холле</t>
  </si>
  <si>
    <t>В МАКСИМ СЕРГЕЕВИЧ</t>
  </si>
  <si>
    <t>С Родион Романович</t>
  </si>
  <si>
    <t>А Илья Владимирович</t>
  </si>
  <si>
    <t>ИП Титов Николай Юрьевич</t>
  </si>
  <si>
    <t>Б АЛИНА ОЛЕГОВНА</t>
  </si>
  <si>
    <t>Г ЕЛЕНА АНАТОЛЬЕВНА</t>
  </si>
  <si>
    <t>Д Мария Валерьевна</t>
  </si>
  <si>
    <t>К ВИКТОРИЯ СЕРГЕЕВНА</t>
  </si>
  <si>
    <t>С АЛЕКСАНДР ЮРЬЕВИЧ</t>
  </si>
  <si>
    <t>В АННА АЛЕКСЕЕВНА</t>
  </si>
  <si>
    <t>ИП Задорожный Александр Валерьевич</t>
  </si>
  <si>
    <t>ООО "СТТ"</t>
  </si>
  <si>
    <t>ИП Варданян Сергей Самвелович</t>
  </si>
  <si>
    <t>З АЛЕКСАНДР НИКОЛАЕВИЧ</t>
  </si>
  <si>
    <t>ООО "МИТОС ПРОДАКШН"</t>
  </si>
  <si>
    <t>ООО "Мовин групп"</t>
  </si>
  <si>
    <t>ООО "Спейс"</t>
  </si>
  <si>
    <t>ООО НКО "ДЕНЬГИ.МЭЙЛ.РУ"</t>
  </si>
  <si>
    <t>Сдача наличных денежных средств в банк</t>
  </si>
  <si>
    <t>Банковский перевод</t>
  </si>
  <si>
    <t>На уставную деятельность</t>
  </si>
  <si>
    <t>На лечение Варвары Корневой</t>
  </si>
  <si>
    <t xml:space="preserve"> На лечение Марьям Усмановой</t>
  </si>
  <si>
    <t>На лечение Роберта Кондрашова</t>
  </si>
  <si>
    <t>На лечение Алины Гуменной</t>
  </si>
  <si>
    <t>На лечение Алины Кравченко, Анастасии Нечипуренко, Марьям Усмановой, Александра Гайсарова, Давида Бетеева, Семена Смирнова</t>
  </si>
  <si>
    <t>На лечение Варвары Корневой, Марьям Усмановой</t>
  </si>
  <si>
    <t>На лечение Алины Кравченко, Анастасии Нечипуренко, Марьям Усмановой, Александра Гайсарова, Давида Бетеева, Семена Смирнова.</t>
  </si>
  <si>
    <t>На лечение Семена Смирнова</t>
  </si>
  <si>
    <t>Ш Светлана Евгеньевна</t>
  </si>
  <si>
    <t>На лечение Анастасии Ярош</t>
  </si>
  <si>
    <t>Е Вадим Викторович</t>
  </si>
  <si>
    <t>АО "Райффайзенбанк" г. Москва</t>
  </si>
  <si>
    <t>Проценты на остаток по счёту</t>
  </si>
  <si>
    <t>Яндекс. Деньги</t>
  </si>
  <si>
    <t>Х Евгений Николаевич</t>
  </si>
  <si>
    <t>Ш ЕКАТЕРИНА НИКОЛАЕВНА</t>
  </si>
  <si>
    <t>Е Вадим</t>
  </si>
  <si>
    <t>9167</t>
  </si>
  <si>
    <t>8887</t>
  </si>
  <si>
    <t>9844</t>
  </si>
  <si>
    <t>4059</t>
  </si>
  <si>
    <t>3678</t>
  </si>
  <si>
    <t>2652</t>
  </si>
  <si>
    <t>3944</t>
  </si>
  <si>
    <t>0611</t>
  </si>
  <si>
    <t>3784</t>
  </si>
  <si>
    <t>9923</t>
  </si>
  <si>
    <t>5040</t>
  </si>
  <si>
    <t>0441</t>
  </si>
  <si>
    <t>1522</t>
  </si>
  <si>
    <t>0823</t>
  </si>
  <si>
    <t>6199</t>
  </si>
  <si>
    <t>2521</t>
  </si>
  <si>
    <t>2584</t>
  </si>
  <si>
    <t>3335</t>
  </si>
  <si>
    <t>4934</t>
  </si>
  <si>
    <t>8169</t>
  </si>
  <si>
    <t>6201</t>
  </si>
  <si>
    <t>2396</t>
  </si>
  <si>
    <t>6939</t>
  </si>
  <si>
    <t>0596</t>
  </si>
  <si>
    <t>6160</t>
  </si>
  <si>
    <t>7971</t>
  </si>
  <si>
    <t>7178</t>
  </si>
  <si>
    <t>6205</t>
  </si>
  <si>
    <t>7850</t>
  </si>
  <si>
    <t>3431</t>
  </si>
  <si>
    <t>8554</t>
  </si>
  <si>
    <t>0049</t>
  </si>
  <si>
    <t>4123</t>
  </si>
  <si>
    <t>6392</t>
  </si>
  <si>
    <t>7155</t>
  </si>
  <si>
    <t>5273</t>
  </si>
  <si>
    <t>1377</t>
  </si>
  <si>
    <t>7401</t>
  </si>
  <si>
    <t>8739</t>
  </si>
  <si>
    <t>9988</t>
  </si>
  <si>
    <t>4940</t>
  </si>
  <si>
    <t>8086</t>
  </si>
  <si>
    <t>0677</t>
  </si>
  <si>
    <t>9330</t>
  </si>
  <si>
    <t>7681</t>
  </si>
  <si>
    <t>7632</t>
  </si>
  <si>
    <t>6232</t>
  </si>
  <si>
    <t>9279</t>
  </si>
  <si>
    <t>2073</t>
  </si>
  <si>
    <t>0501</t>
  </si>
  <si>
    <t>9416</t>
  </si>
  <si>
    <t>6604</t>
  </si>
  <si>
    <t>3808</t>
  </si>
  <si>
    <t>2477</t>
  </si>
  <si>
    <t>8153</t>
  </si>
  <si>
    <t>0355</t>
  </si>
  <si>
    <t>5733</t>
  </si>
  <si>
    <t>5383</t>
  </si>
  <si>
    <t>5197</t>
  </si>
  <si>
    <t>1385</t>
  </si>
  <si>
    <t>4397</t>
  </si>
  <si>
    <t>6747</t>
  </si>
  <si>
    <t>0456</t>
  </si>
  <si>
    <t>5992</t>
  </si>
  <si>
    <t>2404</t>
  </si>
  <si>
    <t>7265</t>
  </si>
  <si>
    <t>0004</t>
  </si>
  <si>
    <t>6498</t>
  </si>
  <si>
    <t>4655</t>
  </si>
  <si>
    <t>6150</t>
  </si>
  <si>
    <t>9709</t>
  </si>
  <si>
    <t>4549</t>
  </si>
  <si>
    <t>8281</t>
  </si>
  <si>
    <t>4205</t>
  </si>
  <si>
    <t>5422</t>
  </si>
  <si>
    <t>4049</t>
  </si>
  <si>
    <t>0794</t>
  </si>
  <si>
    <t>9178</t>
  </si>
  <si>
    <t>7473</t>
  </si>
  <si>
    <t>1246</t>
  </si>
  <si>
    <t>5854</t>
  </si>
  <si>
    <t>1636</t>
  </si>
  <si>
    <t>4500</t>
  </si>
  <si>
    <t>5485</t>
  </si>
  <si>
    <t>2775</t>
  </si>
  <si>
    <t>6243</t>
  </si>
  <si>
    <t>9967</t>
  </si>
  <si>
    <t>8643</t>
  </si>
  <si>
    <t>2923</t>
  </si>
  <si>
    <t>8854</t>
  </si>
  <si>
    <t>3458</t>
  </si>
  <si>
    <t>2025</t>
  </si>
  <si>
    <t>1095</t>
  </si>
  <si>
    <t>0790</t>
  </si>
  <si>
    <t>4510</t>
  </si>
  <si>
    <t>1779</t>
  </si>
  <si>
    <t>3657</t>
  </si>
  <si>
    <t>0135</t>
  </si>
  <si>
    <t>3171</t>
  </si>
  <si>
    <t>6200</t>
  </si>
  <si>
    <t>4185</t>
  </si>
  <si>
    <t>9556</t>
  </si>
  <si>
    <t>8314</t>
  </si>
  <si>
    <t>6484</t>
  </si>
  <si>
    <t>4067</t>
  </si>
  <si>
    <t>8661</t>
  </si>
  <si>
    <t>4252</t>
  </si>
  <si>
    <t>4354</t>
  </si>
  <si>
    <t>6051</t>
  </si>
  <si>
    <t>7405</t>
  </si>
  <si>
    <t>8147</t>
  </si>
  <si>
    <t>9226</t>
  </si>
  <si>
    <t>9117</t>
  </si>
  <si>
    <t>1379</t>
  </si>
  <si>
    <t>9470</t>
  </si>
  <si>
    <t>5068</t>
  </si>
  <si>
    <t>2590</t>
  </si>
  <si>
    <t>8700</t>
  </si>
  <si>
    <t>2630</t>
  </si>
  <si>
    <t>9269</t>
  </si>
  <si>
    <t>7602</t>
  </si>
  <si>
    <t>7730</t>
  </si>
  <si>
    <t>9157</t>
  </si>
  <si>
    <t>4265</t>
  </si>
  <si>
    <t>9905</t>
  </si>
  <si>
    <t>0802</t>
  </si>
  <si>
    <t>1434</t>
  </si>
  <si>
    <t>4853</t>
  </si>
  <si>
    <t>0457</t>
  </si>
  <si>
    <t>4727</t>
  </si>
  <si>
    <t>4390</t>
  </si>
  <si>
    <t>6371</t>
  </si>
  <si>
    <t>4810</t>
  </si>
  <si>
    <t>1632</t>
  </si>
  <si>
    <t>6255</t>
  </si>
  <si>
    <t>6776</t>
  </si>
  <si>
    <t>3423</t>
  </si>
  <si>
    <t>0317</t>
  </si>
  <si>
    <t>6829</t>
  </si>
  <si>
    <t>0514</t>
  </si>
  <si>
    <t>8480</t>
  </si>
  <si>
    <t>8824</t>
  </si>
  <si>
    <t>1977</t>
  </si>
  <si>
    <t>9228</t>
  </si>
  <si>
    <t>6414</t>
  </si>
  <si>
    <t>1781</t>
  </si>
  <si>
    <t>7701</t>
  </si>
  <si>
    <t>6139</t>
  </si>
  <si>
    <t>2636</t>
  </si>
  <si>
    <t>5959</t>
  </si>
  <si>
    <t>3845</t>
  </si>
  <si>
    <t>7366</t>
  </si>
  <si>
    <t>0889</t>
  </si>
  <si>
    <t>2403</t>
  </si>
  <si>
    <t>1010</t>
  </si>
  <si>
    <t>2200</t>
  </si>
  <si>
    <t>5236</t>
  </si>
  <si>
    <t>3130</t>
  </si>
  <si>
    <t>7532</t>
  </si>
  <si>
    <t>9077</t>
  </si>
  <si>
    <t>6646</t>
  </si>
  <si>
    <t>8715</t>
  </si>
  <si>
    <t>5005</t>
  </si>
  <si>
    <t>3755</t>
  </si>
  <si>
    <t>5355</t>
  </si>
  <si>
    <t>2702</t>
  </si>
  <si>
    <t>0110</t>
  </si>
  <si>
    <t>0550</t>
  </si>
  <si>
    <t>4007</t>
  </si>
  <si>
    <t>3876</t>
  </si>
  <si>
    <t>9718</t>
  </si>
  <si>
    <t>5398</t>
  </si>
  <si>
    <t>7909</t>
  </si>
  <si>
    <t>2759</t>
  </si>
  <si>
    <t>4484</t>
  </si>
  <si>
    <t>1548</t>
  </si>
  <si>
    <t>0564</t>
  </si>
  <si>
    <t>4695</t>
  </si>
  <si>
    <t>4232</t>
  </si>
  <si>
    <t>3392</t>
  </si>
  <si>
    <t>8800</t>
  </si>
  <si>
    <t>0695</t>
  </si>
  <si>
    <t>3635</t>
  </si>
  <si>
    <t>7259</t>
  </si>
  <si>
    <t>1466</t>
  </si>
  <si>
    <t>4190</t>
  </si>
  <si>
    <t>2001</t>
  </si>
  <si>
    <t>0226</t>
  </si>
  <si>
    <t>1195</t>
  </si>
  <si>
    <t>9273</t>
  </si>
  <si>
    <t>3725</t>
  </si>
  <si>
    <t>1040</t>
  </si>
  <si>
    <t>1728</t>
  </si>
  <si>
    <t>5078</t>
  </si>
  <si>
    <t>5748</t>
  </si>
  <si>
    <t>9578</t>
  </si>
  <si>
    <t>3082</t>
  </si>
  <si>
    <t>4210</t>
  </si>
  <si>
    <t>0325</t>
  </si>
  <si>
    <t>3904</t>
  </si>
  <si>
    <t>0077</t>
  </si>
  <si>
    <t>0015</t>
  </si>
  <si>
    <t>1673</t>
  </si>
  <si>
    <t>1111</t>
  </si>
  <si>
    <t>6841</t>
  </si>
  <si>
    <t>9293</t>
  </si>
  <si>
    <t>1623</t>
  </si>
  <si>
    <t>2468</t>
  </si>
  <si>
    <t>6083</t>
  </si>
  <si>
    <t>2281</t>
  </si>
  <si>
    <t>4515</t>
  </si>
  <si>
    <t>4302</t>
  </si>
  <si>
    <t>6025</t>
  </si>
  <si>
    <t>2608</t>
  </si>
  <si>
    <t>1035</t>
  </si>
  <si>
    <t>8076</t>
  </si>
  <si>
    <t>1216</t>
  </si>
  <si>
    <t>0898</t>
  </si>
  <si>
    <t>6587</t>
  </si>
  <si>
    <t>9040</t>
  </si>
  <si>
    <t>4521</t>
  </si>
  <si>
    <t>7893</t>
  </si>
  <si>
    <t>2908</t>
  </si>
  <si>
    <t>2547</t>
  </si>
  <si>
    <t>1109</t>
  </si>
  <si>
    <t>0377</t>
  </si>
  <si>
    <t>4511</t>
  </si>
  <si>
    <t>6340</t>
  </si>
  <si>
    <t>4792</t>
  </si>
  <si>
    <t>2076</t>
  </si>
  <si>
    <t>5978</t>
  </si>
  <si>
    <t>8520</t>
  </si>
  <si>
    <t>3905</t>
  </si>
  <si>
    <t>0617</t>
  </si>
  <si>
    <t>5805</t>
  </si>
  <si>
    <t>3617</t>
  </si>
  <si>
    <t>8972</t>
  </si>
  <si>
    <t>6870</t>
  </si>
  <si>
    <t>5570</t>
  </si>
  <si>
    <t>2508</t>
  </si>
  <si>
    <t>7056</t>
  </si>
  <si>
    <t>5367</t>
  </si>
  <si>
    <t>0204</t>
  </si>
  <si>
    <t>0863</t>
  </si>
  <si>
    <t>8303</t>
  </si>
  <si>
    <t>5776</t>
  </si>
  <si>
    <t>0926</t>
  </si>
  <si>
    <t>4948</t>
  </si>
  <si>
    <t>2257</t>
  </si>
  <si>
    <t>2824</t>
  </si>
  <si>
    <t>0198</t>
  </si>
  <si>
    <t>9975</t>
  </si>
  <si>
    <t>4737</t>
  </si>
  <si>
    <t>0687</t>
  </si>
  <si>
    <t>3337</t>
  </si>
  <si>
    <t>8406</t>
  </si>
  <si>
    <t>2267</t>
  </si>
  <si>
    <t>3450</t>
  </si>
  <si>
    <t>8559</t>
  </si>
  <si>
    <t>8442</t>
  </si>
  <si>
    <t>0685</t>
  </si>
  <si>
    <t>6256</t>
  </si>
  <si>
    <t>5268</t>
  </si>
  <si>
    <t>5269</t>
  </si>
  <si>
    <t>0707</t>
  </si>
  <si>
    <t>5360</t>
  </si>
  <si>
    <t>1557</t>
  </si>
  <si>
    <t>6114</t>
  </si>
  <si>
    <t>5124</t>
  </si>
  <si>
    <t>6537</t>
  </si>
  <si>
    <t>9480</t>
  </si>
  <si>
    <t>6764</t>
  </si>
  <si>
    <t>5002</t>
  </si>
  <si>
    <t>3298</t>
  </si>
  <si>
    <t>1888</t>
  </si>
  <si>
    <t>4651</t>
  </si>
  <si>
    <t>2993</t>
  </si>
  <si>
    <t>9650</t>
  </si>
  <si>
    <t>2277</t>
  </si>
  <si>
    <t>1912</t>
  </si>
  <si>
    <t>7310</t>
  </si>
  <si>
    <t>9139</t>
  </si>
  <si>
    <t>8282</t>
  </si>
  <si>
    <t>8057</t>
  </si>
  <si>
    <t>0070</t>
  </si>
  <si>
    <t>5732</t>
  </si>
  <si>
    <t>7581</t>
  </si>
  <si>
    <t>1858</t>
  </si>
  <si>
    <t>2998</t>
  </si>
  <si>
    <t>8236</t>
  </si>
  <si>
    <t>2591</t>
  </si>
  <si>
    <t>1309</t>
  </si>
  <si>
    <t>2165</t>
  </si>
  <si>
    <t>3873</t>
  </si>
  <si>
    <t>2295</t>
  </si>
  <si>
    <t>0091</t>
  </si>
  <si>
    <t>9187</t>
  </si>
  <si>
    <t>2462</t>
  </si>
  <si>
    <t>1687</t>
  </si>
  <si>
    <t>6519</t>
  </si>
  <si>
    <t>9074</t>
  </si>
  <si>
    <t>2376</t>
  </si>
  <si>
    <t>4102</t>
  </si>
  <si>
    <t>1901</t>
  </si>
  <si>
    <t>7783</t>
  </si>
  <si>
    <t>5858</t>
  </si>
  <si>
    <t>0274</t>
  </si>
  <si>
    <t>3843</t>
  </si>
  <si>
    <t>5414</t>
  </si>
  <si>
    <t>9560</t>
  </si>
  <si>
    <t>1182</t>
  </si>
  <si>
    <t>0977</t>
  </si>
  <si>
    <t>5711</t>
  </si>
  <si>
    <t>2503</t>
  </si>
  <si>
    <t>1020</t>
  </si>
  <si>
    <t>7376</t>
  </si>
  <si>
    <t>8241</t>
  </si>
  <si>
    <t>3564</t>
  </si>
  <si>
    <t>0787</t>
  </si>
  <si>
    <t>1470</t>
  </si>
  <si>
    <t>3232</t>
  </si>
  <si>
    <t>3568</t>
  </si>
  <si>
    <t>9008</t>
  </si>
  <si>
    <t>4138</t>
  </si>
  <si>
    <t>4751</t>
  </si>
  <si>
    <t>8018</t>
  </si>
  <si>
    <t>1598</t>
  </si>
  <si>
    <t>5897</t>
  </si>
  <si>
    <t>6215</t>
  </si>
  <si>
    <t>2142</t>
  </si>
  <si>
    <t>6410</t>
  </si>
  <si>
    <t>6723</t>
  </si>
  <si>
    <t>9180</t>
  </si>
  <si>
    <t>0437</t>
  </si>
  <si>
    <t>1143</t>
  </si>
  <si>
    <t>6229</t>
  </si>
  <si>
    <t>7845</t>
  </si>
  <si>
    <t>3867</t>
  </si>
  <si>
    <t>1495</t>
  </si>
  <si>
    <t>8687</t>
  </si>
  <si>
    <t>5880</t>
  </si>
  <si>
    <t>2460</t>
  </si>
  <si>
    <t>2262</t>
  </si>
  <si>
    <t>3764</t>
  </si>
  <si>
    <t>5599</t>
  </si>
  <si>
    <t>6151</t>
  </si>
  <si>
    <t>0841</t>
  </si>
  <si>
    <t>5704</t>
  </si>
  <si>
    <t>0397</t>
  </si>
  <si>
    <t>1363</t>
  </si>
  <si>
    <t>5394</t>
  </si>
  <si>
    <t>8755</t>
  </si>
  <si>
    <t>7949</t>
  </si>
  <si>
    <t>1407</t>
  </si>
  <si>
    <t>7253</t>
  </si>
  <si>
    <t>4608</t>
  </si>
  <si>
    <t>5994</t>
  </si>
  <si>
    <t>0819</t>
  </si>
  <si>
    <t>3741</t>
  </si>
  <si>
    <t>5175</t>
  </si>
  <si>
    <t>7530</t>
  </si>
  <si>
    <t>0908</t>
  </si>
  <si>
    <t>6189</t>
  </si>
  <si>
    <t>5785</t>
  </si>
  <si>
    <t>1498</t>
  </si>
  <si>
    <t>5215</t>
  </si>
  <si>
    <t>1873</t>
  </si>
  <si>
    <t>5898</t>
  </si>
  <si>
    <t>2882</t>
  </si>
  <si>
    <t>5818</t>
  </si>
  <si>
    <t>2505</t>
  </si>
  <si>
    <t>2833</t>
  </si>
  <si>
    <t>1793</t>
  </si>
  <si>
    <t>6417</t>
  </si>
  <si>
    <t>1080</t>
  </si>
  <si>
    <t>4470</t>
  </si>
  <si>
    <t>2888</t>
  </si>
  <si>
    <t>8425</t>
  </si>
  <si>
    <t>0258</t>
  </si>
  <si>
    <t>6047</t>
  </si>
  <si>
    <t>1177</t>
  </si>
  <si>
    <t>0628</t>
  </si>
  <si>
    <t>1114</t>
  </si>
  <si>
    <t>7363</t>
  </si>
  <si>
    <t>5520</t>
  </si>
  <si>
    <t>1096</t>
  </si>
  <si>
    <t>4487</t>
  </si>
  <si>
    <t>9969</t>
  </si>
  <si>
    <t>4563</t>
  </si>
  <si>
    <t>2306</t>
  </si>
  <si>
    <t>4465</t>
  </si>
  <si>
    <t>8353</t>
  </si>
  <si>
    <t>8519</t>
  </si>
  <si>
    <t>7300</t>
  </si>
  <si>
    <t>4344</t>
  </si>
  <si>
    <t>5521</t>
  </si>
  <si>
    <t>3953</t>
  </si>
  <si>
    <t>0967</t>
  </si>
  <si>
    <t>0810</t>
  </si>
  <si>
    <t>3296</t>
  </si>
  <si>
    <t>6700</t>
  </si>
  <si>
    <t>7810</t>
  </si>
  <si>
    <t>9950</t>
  </si>
  <si>
    <t>2367</t>
  </si>
  <si>
    <t>2838</t>
  </si>
  <si>
    <t>2030</t>
  </si>
  <si>
    <t>9724</t>
  </si>
  <si>
    <t>5036</t>
  </si>
  <si>
    <t>6564</t>
  </si>
  <si>
    <t>2582</t>
  </si>
  <si>
    <t>4322</t>
  </si>
  <si>
    <t>2545</t>
  </si>
  <si>
    <t>8767</t>
  </si>
  <si>
    <t>2971</t>
  </si>
  <si>
    <t>9270</t>
  </si>
  <si>
    <t>8654</t>
  </si>
  <si>
    <t>6088</t>
  </si>
  <si>
    <t>2876</t>
  </si>
  <si>
    <t>2394</t>
  </si>
  <si>
    <t>7175</t>
  </si>
  <si>
    <t>2855</t>
  </si>
  <si>
    <t>4745</t>
  </si>
  <si>
    <t>0305</t>
  </si>
  <si>
    <t>3609</t>
  </si>
  <si>
    <t>7290</t>
  </si>
  <si>
    <t>2088</t>
  </si>
  <si>
    <t>0840</t>
  </si>
  <si>
    <t>9368</t>
  </si>
  <si>
    <t>1589</t>
  </si>
  <si>
    <t>9812</t>
  </si>
  <si>
    <t>1729</t>
  </si>
  <si>
    <t>1615</t>
  </si>
  <si>
    <t>9210</t>
  </si>
  <si>
    <t>5745</t>
  </si>
  <si>
    <t>1758</t>
  </si>
  <si>
    <t>4777</t>
  </si>
  <si>
    <t>1270</t>
  </si>
  <si>
    <t>5093</t>
  </si>
  <si>
    <t>7378</t>
  </si>
  <si>
    <t>7345</t>
  </si>
  <si>
    <t>5941</t>
  </si>
  <si>
    <t>2338</t>
  </si>
  <si>
    <t>0245</t>
  </si>
  <si>
    <t>4929</t>
  </si>
  <si>
    <t>0544</t>
  </si>
  <si>
    <t>9523</t>
  </si>
  <si>
    <t>3420</t>
  </si>
  <si>
    <t>9681</t>
  </si>
  <si>
    <t>8524</t>
  </si>
  <si>
    <t>3163</t>
  </si>
  <si>
    <t>3332</t>
  </si>
  <si>
    <t>3906</t>
  </si>
  <si>
    <t>9265</t>
  </si>
  <si>
    <t>9198</t>
  </si>
  <si>
    <t>9603</t>
  </si>
  <si>
    <t>5780</t>
  </si>
  <si>
    <t>5806</t>
  </si>
  <si>
    <t>3580</t>
  </si>
  <si>
    <t>5313</t>
  </si>
  <si>
    <t>7589</t>
  </si>
  <si>
    <t>0314</t>
  </si>
  <si>
    <t>7560</t>
  </si>
  <si>
    <t>0288</t>
  </si>
  <si>
    <t>9421</t>
  </si>
  <si>
    <t>0745</t>
  </si>
  <si>
    <t>9880</t>
  </si>
  <si>
    <t>8400</t>
  </si>
  <si>
    <t>0627</t>
  </si>
  <si>
    <t>9014</t>
  </si>
  <si>
    <t>4318</t>
  </si>
  <si>
    <t>7528</t>
  </si>
  <si>
    <t>7066</t>
  </si>
  <si>
    <t>3886</t>
  </si>
  <si>
    <t>6566</t>
  </si>
  <si>
    <t>0777</t>
  </si>
  <si>
    <t>0797</t>
  </si>
  <si>
    <t>0150</t>
  </si>
  <si>
    <t>3713</t>
  </si>
  <si>
    <t>5329</t>
  </si>
  <si>
    <t>2889</t>
  </si>
  <si>
    <t>3965</t>
  </si>
  <si>
    <t>9773</t>
  </si>
  <si>
    <t>9260</t>
  </si>
  <si>
    <t>7104</t>
  </si>
  <si>
    <t>6561</t>
  </si>
  <si>
    <t>7496</t>
  </si>
  <si>
    <t>3880</t>
  </si>
  <si>
    <t>3119</t>
  </si>
  <si>
    <t>9300</t>
  </si>
  <si>
    <t>0008</t>
  </si>
  <si>
    <t>3672</t>
  </si>
  <si>
    <t>1291</t>
  </si>
  <si>
    <t>9125</t>
  </si>
  <si>
    <t>8001</t>
  </si>
  <si>
    <t>6315</t>
  </si>
  <si>
    <t>5042</t>
  </si>
  <si>
    <t>9045</t>
  </si>
  <si>
    <t>5140</t>
  </si>
  <si>
    <t>4206</t>
  </si>
  <si>
    <t>5017</t>
  </si>
  <si>
    <t>5125</t>
  </si>
  <si>
    <t>7480</t>
  </si>
  <si>
    <t>0525</t>
  </si>
  <si>
    <t>7436</t>
  </si>
  <si>
    <t>6495</t>
  </si>
  <si>
    <t>6130</t>
  </si>
  <si>
    <t>1297</t>
  </si>
  <si>
    <t>2222</t>
  </si>
  <si>
    <t>1133</t>
  </si>
  <si>
    <t>1036</t>
  </si>
  <si>
    <t>8814</t>
  </si>
  <si>
    <t>7360</t>
  </si>
  <si>
    <t>3215</t>
  </si>
  <si>
    <t>3186</t>
  </si>
  <si>
    <t>6014</t>
  </si>
  <si>
    <t>2330</t>
  </si>
  <si>
    <t>4323</t>
  </si>
  <si>
    <t>9110</t>
  </si>
  <si>
    <t>4292</t>
  </si>
  <si>
    <t>7076</t>
  </si>
  <si>
    <t>0385</t>
  </si>
  <si>
    <t>0955</t>
  </si>
  <si>
    <t>7115</t>
  </si>
  <si>
    <t>7527</t>
  </si>
  <si>
    <t>1852</t>
  </si>
  <si>
    <t>7744</t>
  </si>
  <si>
    <t>1761</t>
  </si>
  <si>
    <t>7592</t>
  </si>
  <si>
    <t>3941</t>
  </si>
  <si>
    <t>5562</t>
  </si>
  <si>
    <t>8102</t>
  </si>
  <si>
    <t>0731</t>
  </si>
  <si>
    <t>8838</t>
  </si>
  <si>
    <t>0984</t>
  </si>
  <si>
    <t>1264</t>
  </si>
  <si>
    <t>7649</t>
  </si>
  <si>
    <t>5025</t>
  </si>
  <si>
    <t>8617</t>
  </si>
  <si>
    <t>9372</t>
  </si>
  <si>
    <t>6108</t>
  </si>
  <si>
    <t>0555</t>
  </si>
  <si>
    <t>2044</t>
  </si>
  <si>
    <t>1756</t>
  </si>
  <si>
    <t>5347</t>
  </si>
  <si>
    <t>5064</t>
  </si>
  <si>
    <t>8879</t>
  </si>
  <si>
    <t>0405</t>
  </si>
  <si>
    <t>4189</t>
  </si>
  <si>
    <t>3356</t>
  </si>
  <si>
    <t>3522</t>
  </si>
  <si>
    <t>5343</t>
  </si>
  <si>
    <t>2894</t>
  </si>
  <si>
    <t>7426</t>
  </si>
  <si>
    <t>5555</t>
  </si>
  <si>
    <t>7586</t>
  </si>
  <si>
    <t>6000</t>
  </si>
  <si>
    <t>2308</t>
  </si>
  <si>
    <t>8988</t>
  </si>
  <si>
    <t>6806</t>
  </si>
  <si>
    <t>5145</t>
  </si>
  <si>
    <t>9725</t>
  </si>
  <si>
    <t>0140</t>
  </si>
  <si>
    <t>9412</t>
  </si>
  <si>
    <t>0656</t>
  </si>
  <si>
    <t>9900</t>
  </si>
  <si>
    <t>8052</t>
  </si>
  <si>
    <t>7233</t>
  </si>
  <si>
    <t>5981</t>
  </si>
  <si>
    <t>9894</t>
  </si>
  <si>
    <t>2324</t>
  </si>
  <si>
    <t>9216</t>
  </si>
  <si>
    <t>3637</t>
  </si>
  <si>
    <t>0583</t>
  </si>
  <si>
    <t>8127</t>
  </si>
  <si>
    <t>5618</t>
  </si>
  <si>
    <t>1593</t>
  </si>
  <si>
    <t>8403</t>
  </si>
  <si>
    <t>9992</t>
  </si>
  <si>
    <t>7999</t>
  </si>
  <si>
    <t>2853</t>
  </si>
  <si>
    <t>3282</t>
  </si>
  <si>
    <t>3661</t>
  </si>
  <si>
    <t>0106</t>
  </si>
  <si>
    <t>3604</t>
  </si>
  <si>
    <t>9098</t>
  </si>
  <si>
    <t>0626</t>
  </si>
  <si>
    <t>7120</t>
  </si>
  <si>
    <t>5964</t>
  </si>
  <si>
    <t>4822</t>
  </si>
  <si>
    <t>9706</t>
  </si>
  <si>
    <t>0052</t>
  </si>
  <si>
    <t>2681</t>
  </si>
  <si>
    <t>5536</t>
  </si>
  <si>
    <t>1277</t>
  </si>
  <si>
    <t>5425</t>
  </si>
  <si>
    <t>1799</t>
  </si>
  <si>
    <t>8527</t>
  </si>
  <si>
    <t>1718</t>
  </si>
  <si>
    <t>9409</t>
  </si>
  <si>
    <t>1738</t>
  </si>
  <si>
    <t>1122</t>
  </si>
  <si>
    <t>1935</t>
  </si>
  <si>
    <t>8070</t>
  </si>
  <si>
    <t>7079</t>
  </si>
  <si>
    <t>0612</t>
  </si>
  <si>
    <t>3050</t>
  </si>
  <si>
    <t>1535</t>
  </si>
  <si>
    <t>4780</t>
  </si>
  <si>
    <t>3134</t>
  </si>
  <si>
    <t>5546</t>
  </si>
  <si>
    <t>4685</t>
  </si>
  <si>
    <t>5371</t>
  </si>
  <si>
    <t>5408</t>
  </si>
  <si>
    <t>1850</t>
  </si>
  <si>
    <t>6009</t>
  </si>
  <si>
    <t>9737</t>
  </si>
  <si>
    <t>2613</t>
  </si>
  <si>
    <t>6174</t>
  </si>
  <si>
    <t>5616</t>
  </si>
  <si>
    <t>2323</t>
  </si>
  <si>
    <t>5373</t>
  </si>
  <si>
    <t>8181</t>
  </si>
  <si>
    <t>9548</t>
  </si>
  <si>
    <t>9753</t>
  </si>
  <si>
    <t>9847</t>
  </si>
  <si>
    <t>9570</t>
  </si>
  <si>
    <t>8266</t>
  </si>
  <si>
    <t>6567</t>
  </si>
  <si>
    <t>5529</t>
  </si>
  <si>
    <t>3957</t>
  </si>
  <si>
    <t>7482</t>
  </si>
  <si>
    <t>7038</t>
  </si>
  <si>
    <t>3742</t>
  </si>
  <si>
    <t>6877</t>
  </si>
  <si>
    <t>7555</t>
  </si>
  <si>
    <t>4161</t>
  </si>
  <si>
    <t>2595</t>
  </si>
  <si>
    <t>3201</t>
  </si>
  <si>
    <t>1256</t>
  </si>
  <si>
    <t>8660</t>
  </si>
  <si>
    <t>2215</t>
  </si>
  <si>
    <t>7811</t>
  </si>
  <si>
    <t>1931</t>
  </si>
  <si>
    <t>0016</t>
  </si>
  <si>
    <t>7919</t>
  </si>
  <si>
    <t>7752</t>
  </si>
  <si>
    <t>7295</t>
  </si>
  <si>
    <t>3320</t>
  </si>
  <si>
    <t>3071</t>
  </si>
  <si>
    <t>5693</t>
  </si>
  <si>
    <t>8545</t>
  </si>
  <si>
    <t>7553</t>
  </si>
  <si>
    <t>3731</t>
  </si>
  <si>
    <t>5109</t>
  </si>
  <si>
    <t>8142</t>
  </si>
  <si>
    <t>0246</t>
  </si>
  <si>
    <t>4356</t>
  </si>
  <si>
    <t>6951</t>
  </si>
  <si>
    <t>5980</t>
  </si>
  <si>
    <t>8211</t>
  </si>
  <si>
    <t>8628</t>
  </si>
  <si>
    <t>0505</t>
  </si>
  <si>
    <t>9344</t>
  </si>
  <si>
    <t>0672</t>
  </si>
  <si>
    <t>1227</t>
  </si>
  <si>
    <t>3743</t>
  </si>
  <si>
    <t>0326</t>
  </si>
  <si>
    <t>0973</t>
  </si>
  <si>
    <t>1573</t>
  </si>
  <si>
    <t>9202</t>
  </si>
  <si>
    <t>4554</t>
  </si>
  <si>
    <t>1188</t>
  </si>
  <si>
    <t>9295</t>
  </si>
  <si>
    <t>2112</t>
  </si>
  <si>
    <t>0024</t>
  </si>
  <si>
    <t>1604</t>
  </si>
  <si>
    <t>9059</t>
  </si>
  <si>
    <t>1855</t>
  </si>
  <si>
    <t>2266</t>
  </si>
  <si>
    <t>6055</t>
  </si>
  <si>
    <t>2826</t>
  </si>
  <si>
    <t>7062</t>
  </si>
  <si>
    <t>6468</t>
  </si>
  <si>
    <t>8267</t>
  </si>
  <si>
    <t>7795</t>
  </si>
  <si>
    <t>5115</t>
  </si>
  <si>
    <t>3966</t>
  </si>
  <si>
    <t>2631</t>
  </si>
  <si>
    <t>6444</t>
  </si>
  <si>
    <t>6441</t>
  </si>
  <si>
    <t>3716</t>
  </si>
  <si>
    <t>3532</t>
  </si>
  <si>
    <t>4540</t>
  </si>
  <si>
    <t>9899</t>
  </si>
  <si>
    <t>9006</t>
  </si>
  <si>
    <t>7951</t>
  </si>
  <si>
    <t>0994</t>
  </si>
  <si>
    <t>6816</t>
  </si>
  <si>
    <t>2583</t>
  </si>
  <si>
    <t>6022</t>
  </si>
  <si>
    <t>0251</t>
  </si>
  <si>
    <t>7976</t>
  </si>
  <si>
    <t>1161</t>
  </si>
  <si>
    <t>2018</t>
  </si>
  <si>
    <t>5675</t>
  </si>
  <si>
    <t>8578</t>
  </si>
  <si>
    <t>6581</t>
  </si>
  <si>
    <t>0915</t>
  </si>
  <si>
    <t>6296</t>
  </si>
  <si>
    <t>1575</t>
  </si>
  <si>
    <t>3624</t>
  </si>
  <si>
    <t>4662</t>
  </si>
  <si>
    <t>5361</t>
  </si>
  <si>
    <t>5375</t>
  </si>
  <si>
    <t>5500</t>
  </si>
  <si>
    <t>4368</t>
  </si>
  <si>
    <t>8155</t>
  </si>
  <si>
    <t>2763</t>
  </si>
  <si>
    <t>9595</t>
  </si>
  <si>
    <t>2042</t>
  </si>
  <si>
    <t>0950</t>
  </si>
  <si>
    <t>7043</t>
  </si>
  <si>
    <t>9313</t>
  </si>
  <si>
    <t>7132</t>
  </si>
  <si>
    <t>0199</t>
  </si>
  <si>
    <t>2936</t>
  </si>
  <si>
    <t>2514</t>
  </si>
  <si>
    <t>8014</t>
  </si>
  <si>
    <t>6544</t>
  </si>
  <si>
    <t>6617</t>
  </si>
  <si>
    <t>5380</t>
  </si>
  <si>
    <t>5960</t>
  </si>
  <si>
    <t>4415</t>
  </si>
  <si>
    <t>5011</t>
  </si>
  <si>
    <t>0303</t>
  </si>
  <si>
    <t>1985</t>
  </si>
  <si>
    <t>3184</t>
  </si>
  <si>
    <t>8686</t>
  </si>
  <si>
    <t>7202</t>
  </si>
  <si>
    <t>2078</t>
  </si>
  <si>
    <t>5663</t>
  </si>
  <si>
    <t>3563</t>
  </si>
  <si>
    <t>6777</t>
  </si>
  <si>
    <t>0689</t>
  </si>
  <si>
    <t>4757</t>
  </si>
  <si>
    <t>1382</t>
  </si>
  <si>
    <t>8881</t>
  </si>
  <si>
    <t>2939</t>
  </si>
  <si>
    <t>6044</t>
  </si>
  <si>
    <t>1368</t>
  </si>
  <si>
    <t>0972</t>
  </si>
  <si>
    <t>0667</t>
  </si>
  <si>
    <t>0887</t>
  </si>
  <si>
    <t>8949</t>
  </si>
  <si>
    <t>0804</t>
  </si>
  <si>
    <t>5255</t>
  </si>
  <si>
    <t>2530</t>
  </si>
  <si>
    <t>5609</t>
  </si>
  <si>
    <t>0021</t>
  </si>
  <si>
    <t>3143</t>
  </si>
  <si>
    <t>4731</t>
  </si>
  <si>
    <t>1867</t>
  </si>
  <si>
    <t>2348</t>
  </si>
  <si>
    <t>6866</t>
  </si>
  <si>
    <t>5076</t>
  </si>
  <si>
    <t>4898</t>
  </si>
  <si>
    <t>9321</t>
  </si>
  <si>
    <t>0270</t>
  </si>
  <si>
    <t>1933</t>
  </si>
  <si>
    <t>0413</t>
  </si>
  <si>
    <t>0696</t>
  </si>
  <si>
    <t>4824</t>
  </si>
  <si>
    <t>3866</t>
  </si>
  <si>
    <t>2780</t>
  </si>
  <si>
    <t>8088</t>
  </si>
  <si>
    <t>7029</t>
  </si>
  <si>
    <t>1332</t>
  </si>
  <si>
    <t>3734</t>
  </si>
  <si>
    <t>9065</t>
  </si>
  <si>
    <t>4941</t>
  </si>
  <si>
    <t>2100</t>
  </si>
  <si>
    <t>0496</t>
  </si>
  <si>
    <t>7455</t>
  </si>
  <si>
    <t>1507</t>
  </si>
  <si>
    <t>6922</t>
  </si>
  <si>
    <t>6314</t>
  </si>
  <si>
    <t>8740</t>
  </si>
  <si>
    <t>3429</t>
  </si>
  <si>
    <t>3224</t>
  </si>
  <si>
    <t>9571</t>
  </si>
  <si>
    <t>8445</t>
  </si>
  <si>
    <t>0310</t>
  </si>
  <si>
    <t>5527</t>
  </si>
  <si>
    <t>9352</t>
  </si>
  <si>
    <t>3441</t>
  </si>
  <si>
    <t>3699</t>
  </si>
  <si>
    <t>0330</t>
  </si>
  <si>
    <t>1054</t>
  </si>
  <si>
    <t>7158</t>
  </si>
  <si>
    <t>2472</t>
  </si>
  <si>
    <t>4818</t>
  </si>
  <si>
    <t>3817</t>
  </si>
  <si>
    <t>0606</t>
  </si>
  <si>
    <t>6228</t>
  </si>
  <si>
    <t>5436</t>
  </si>
  <si>
    <t>5715</t>
  </si>
  <si>
    <t>8333</t>
  </si>
  <si>
    <t>5589</t>
  </si>
  <si>
    <t>0718</t>
  </si>
  <si>
    <t>6411</t>
  </si>
  <si>
    <t>0115</t>
  </si>
  <si>
    <t>3520</t>
  </si>
  <si>
    <t>0102</t>
  </si>
  <si>
    <t>2919</t>
  </si>
  <si>
    <t>4667</t>
  </si>
  <si>
    <t>2292</t>
  </si>
  <si>
    <t>6173</t>
  </si>
  <si>
    <t>7650</t>
  </si>
  <si>
    <t>0399</t>
  </si>
  <si>
    <t>5938</t>
  </si>
  <si>
    <t>6690</t>
  </si>
  <si>
    <t>0991</t>
  </si>
  <si>
    <t>9713</t>
  </si>
  <si>
    <t>4949</t>
  </si>
  <si>
    <t>2433</t>
  </si>
  <si>
    <t>9919</t>
  </si>
  <si>
    <t>4005</t>
  </si>
  <si>
    <t>8947</t>
  </si>
  <si>
    <t>3575</t>
  </si>
  <si>
    <t>5737</t>
  </si>
  <si>
    <t>7427</t>
  </si>
  <si>
    <t>2010</t>
  </si>
  <si>
    <t>2678</t>
  </si>
  <si>
    <t>4074</t>
  </si>
  <si>
    <t>5874</t>
  </si>
  <si>
    <t>9938</t>
  </si>
  <si>
    <t>9881</t>
  </si>
  <si>
    <t>9009</t>
  </si>
  <si>
    <t>7381</t>
  </si>
  <si>
    <t>7330</t>
  </si>
  <si>
    <t>0515</t>
  </si>
  <si>
    <t>5822</t>
  </si>
  <si>
    <t>5766</t>
  </si>
  <si>
    <t>9799</t>
  </si>
  <si>
    <t>3668</t>
  </si>
  <si>
    <t>6696</t>
  </si>
  <si>
    <t>3531</t>
  </si>
  <si>
    <t>4061</t>
  </si>
  <si>
    <t>2360</t>
  </si>
  <si>
    <t>1152</t>
  </si>
  <si>
    <t>0345</t>
  </si>
  <si>
    <t>6695</t>
  </si>
  <si>
    <t>9921</t>
  </si>
  <si>
    <t>4652</t>
  </si>
  <si>
    <t>1771</t>
  </si>
  <si>
    <t>0918</t>
  </si>
  <si>
    <t>3405</t>
  </si>
  <si>
    <t>0800</t>
  </si>
  <si>
    <t>4986</t>
  </si>
  <si>
    <t>9815</t>
  </si>
  <si>
    <t>2987</t>
  </si>
  <si>
    <t>6535</t>
  </si>
  <si>
    <t>5962</t>
  </si>
  <si>
    <t>6971</t>
  </si>
  <si>
    <t>1089</t>
  </si>
  <si>
    <t>6831</t>
  </si>
  <si>
    <t>7353</t>
  </si>
  <si>
    <t>6798</t>
  </si>
  <si>
    <t>4050</t>
  </si>
  <si>
    <t>7977</t>
  </si>
  <si>
    <t>9176</t>
  </si>
  <si>
    <t>2099</t>
  </si>
  <si>
    <t>7575</t>
  </si>
  <si>
    <t>7367</t>
  </si>
  <si>
    <t>4557</t>
  </si>
  <si>
    <t>4677</t>
  </si>
  <si>
    <t>1724</t>
  </si>
  <si>
    <t>3652</t>
  </si>
  <si>
    <t>6836</t>
  </si>
  <si>
    <t>5519</t>
  </si>
  <si>
    <t>2241</t>
  </si>
  <si>
    <t>8309</t>
  </si>
  <si>
    <t>8307</t>
  </si>
  <si>
    <t>4223</t>
  </si>
  <si>
    <t>0708</t>
  </si>
  <si>
    <t>9147</t>
  </si>
  <si>
    <t>0108</t>
  </si>
  <si>
    <t>0027</t>
  </si>
  <si>
    <t>1193</t>
  </si>
  <si>
    <t>4157</t>
  </si>
  <si>
    <t>5747</t>
  </si>
  <si>
    <t>7502</t>
  </si>
  <si>
    <t>8190</t>
  </si>
  <si>
    <t>1112</t>
  </si>
  <si>
    <t>9575</t>
  </si>
  <si>
    <t>1520</t>
  </si>
  <si>
    <t>1113</t>
  </si>
  <si>
    <t>0170</t>
  </si>
  <si>
    <t>3709</t>
  </si>
  <si>
    <t>0781</t>
  </si>
  <si>
    <t>4140</t>
  </si>
  <si>
    <t>7135</t>
  </si>
  <si>
    <t>9047</t>
  </si>
  <si>
    <t>5444</t>
  </si>
  <si>
    <t>0805</t>
  </si>
  <si>
    <t>6541</t>
  </si>
  <si>
    <t>9066</t>
  </si>
  <si>
    <t>7801</t>
  </si>
  <si>
    <t>0474</t>
  </si>
  <si>
    <t>7853</t>
  </si>
  <si>
    <t>9898</t>
  </si>
  <si>
    <t>4352</t>
  </si>
  <si>
    <t>1531</t>
  </si>
  <si>
    <t>2014</t>
  </si>
  <si>
    <t>6307</t>
  </si>
  <si>
    <t>5638</t>
  </si>
  <si>
    <t>4984</t>
  </si>
  <si>
    <t>1836</t>
  </si>
  <si>
    <t>2079</t>
  </si>
  <si>
    <t>5699</t>
  </si>
  <si>
    <t>7072</t>
  </si>
  <si>
    <t>6202</t>
  </si>
  <si>
    <t>4004</t>
  </si>
  <si>
    <t>9490</t>
  </si>
  <si>
    <t>8100</t>
  </si>
  <si>
    <t>4936</t>
  </si>
  <si>
    <t>7792</t>
  </si>
  <si>
    <t>1907</t>
  </si>
  <si>
    <t>2578</t>
  </si>
  <si>
    <t>9290</t>
  </si>
  <si>
    <t>9502</t>
  </si>
  <si>
    <t>9814</t>
  </si>
  <si>
    <t>8920</t>
  </si>
  <si>
    <t>9088</t>
  </si>
  <si>
    <t>9410</t>
  </si>
  <si>
    <t>3139</t>
  </si>
  <si>
    <t>1595</t>
  </si>
  <si>
    <t>0567</t>
  </si>
  <si>
    <t>8430</t>
  </si>
  <si>
    <t>7154</t>
  </si>
  <si>
    <t>4111</t>
  </si>
  <si>
    <t>0247</t>
  </si>
  <si>
    <t>2918</t>
  </si>
  <si>
    <t>1130</t>
  </si>
  <si>
    <t>0411</t>
  </si>
  <si>
    <t>7127</t>
  </si>
  <si>
    <t>7351</t>
  </si>
  <si>
    <t>9000</t>
  </si>
  <si>
    <t>6078</t>
  </si>
  <si>
    <t>8013</t>
  </si>
  <si>
    <t>0203</t>
  </si>
  <si>
    <t>5451</t>
  </si>
  <si>
    <t>1047</t>
  </si>
  <si>
    <t>1825</t>
  </si>
  <si>
    <t>2211</t>
  </si>
  <si>
    <t>2110</t>
  </si>
  <si>
    <t>7858</t>
  </si>
  <si>
    <t>6320</t>
  </si>
  <si>
    <t>6213</t>
  </si>
  <si>
    <t>5279</t>
  </si>
  <si>
    <t>5481</t>
  </si>
  <si>
    <t>6488</t>
  </si>
  <si>
    <t>9257</t>
  </si>
  <si>
    <t>1970</t>
  </si>
  <si>
    <t>7444</t>
  </si>
  <si>
    <t>0877</t>
  </si>
  <si>
    <t>8234</t>
  </si>
  <si>
    <t>2707</t>
  </si>
  <si>
    <t>9334</t>
  </si>
  <si>
    <t>3735</t>
  </si>
  <si>
    <t>5985</t>
  </si>
  <si>
    <t>3262</t>
  </si>
  <si>
    <t>9909</t>
  </si>
  <si>
    <t>6883</t>
  </si>
  <si>
    <t>1427</t>
  </si>
  <si>
    <t>4110</t>
  </si>
  <si>
    <t>2605</t>
  </si>
  <si>
    <t>5357</t>
  </si>
  <si>
    <t>8376</t>
  </si>
  <si>
    <t>5800</t>
  </si>
  <si>
    <t>0818</t>
  </si>
  <si>
    <t>7689</t>
  </si>
  <si>
    <t>7997</t>
  </si>
  <si>
    <t>0032</t>
  </si>
  <si>
    <t>8877</t>
  </si>
  <si>
    <t>8867</t>
  </si>
  <si>
    <t>0037</t>
  </si>
  <si>
    <t>1934</t>
  </si>
  <si>
    <t>3078</t>
  </si>
  <si>
    <t>4842</t>
  </si>
  <si>
    <t>7822</t>
  </si>
  <si>
    <t>8244</t>
  </si>
  <si>
    <t>8049</t>
  </si>
  <si>
    <t>9319</t>
  </si>
  <si>
    <t>7040</t>
  </si>
  <si>
    <t>2039</t>
  </si>
  <si>
    <t>7648</t>
  </si>
  <si>
    <t>2345</t>
  </si>
  <si>
    <t>6876</t>
  </si>
  <si>
    <t>7355</t>
  </si>
  <si>
    <t>3773</t>
  </si>
  <si>
    <t>5600</t>
  </si>
  <si>
    <t>7552</t>
  </si>
  <si>
    <t>4791</t>
  </si>
  <si>
    <t>6217</t>
  </si>
  <si>
    <t>4749</t>
  </si>
  <si>
    <t>4380</t>
  </si>
  <si>
    <t>9961</t>
  </si>
  <si>
    <t>3842</t>
  </si>
  <si>
    <t>8941</t>
  </si>
  <si>
    <t>8010</t>
  </si>
  <si>
    <t>0139</t>
  </si>
  <si>
    <t>3836</t>
  </si>
  <si>
    <t>6084</t>
  </si>
  <si>
    <t>8616</t>
  </si>
  <si>
    <t>0724</t>
  </si>
  <si>
    <t>3737</t>
  </si>
  <si>
    <t>7477</t>
  </si>
  <si>
    <t>5035</t>
  </si>
  <si>
    <t>6913</t>
  </si>
  <si>
    <t>5902</t>
  </si>
  <si>
    <t>3301</t>
  </si>
  <si>
    <t>9335</t>
  </si>
  <si>
    <t>7084</t>
  </si>
  <si>
    <t>6170</t>
  </si>
  <si>
    <t>8958</t>
  </si>
  <si>
    <t>4413</t>
  </si>
  <si>
    <t>0620</t>
  </si>
  <si>
    <t>3333</t>
  </si>
  <si>
    <t>9296</t>
  </si>
  <si>
    <t>7362</t>
  </si>
  <si>
    <t>2535</t>
  </si>
  <si>
    <t>0605</t>
  </si>
  <si>
    <t>4625</t>
  </si>
  <si>
    <t>4645</t>
  </si>
  <si>
    <t>7557</t>
  </si>
  <si>
    <t>6780</t>
  </si>
  <si>
    <t>4580</t>
  </si>
  <si>
    <t>2662</t>
  </si>
  <si>
    <t>2710</t>
  </si>
  <si>
    <t>4684</t>
  </si>
  <si>
    <t>8871</t>
  </si>
  <si>
    <t>8589</t>
  </si>
  <si>
    <t>1165</t>
  </si>
  <si>
    <t>0177</t>
  </si>
  <si>
    <t>4892</t>
  </si>
  <si>
    <t>8723</t>
  </si>
  <si>
    <t>0186</t>
  </si>
  <si>
    <t>6615</t>
  </si>
  <si>
    <t>0684</t>
  </si>
  <si>
    <t>5216</t>
  </si>
  <si>
    <t>5028</t>
  </si>
  <si>
    <t>1475</t>
  </si>
  <si>
    <t>0791</t>
  </si>
  <si>
    <t>1930</t>
  </si>
  <si>
    <t>6113</t>
  </si>
  <si>
    <t>2585</t>
  </si>
  <si>
    <t>7284</t>
  </si>
  <si>
    <t>9937</t>
  </si>
  <si>
    <t>2565</t>
  </si>
  <si>
    <t>2992</t>
  </si>
  <si>
    <t>7990</t>
  </si>
  <si>
    <t>8730</t>
  </si>
  <si>
    <t>0574</t>
  </si>
  <si>
    <t>5446</t>
  </si>
  <si>
    <t>6040</t>
  </si>
  <si>
    <t>7917</t>
  </si>
  <si>
    <t>3804</t>
  </si>
  <si>
    <t>0811</t>
  </si>
  <si>
    <t>2792</t>
  </si>
  <si>
    <t>6267</t>
  </si>
  <si>
    <t>6649</t>
  </si>
  <si>
    <t>7740</t>
  </si>
  <si>
    <t>1387</t>
  </si>
  <si>
    <t>2417</t>
  </si>
  <si>
    <t>2176</t>
  </si>
  <si>
    <t>7771</t>
  </si>
  <si>
    <t>3421</t>
  </si>
  <si>
    <t>9907</t>
  </si>
  <si>
    <t>5219</t>
  </si>
  <si>
    <t>8711</t>
  </si>
  <si>
    <t>6300</t>
  </si>
  <si>
    <t>2781</t>
  </si>
  <si>
    <t>3948</t>
  </si>
  <si>
    <t>8251</t>
  </si>
  <si>
    <t>5660</t>
  </si>
  <si>
    <t>0616</t>
  </si>
  <si>
    <t>7232</t>
  </si>
  <si>
    <t>2320</t>
  </si>
  <si>
    <t>3612</t>
  </si>
  <si>
    <t>8140</t>
  </si>
  <si>
    <t>5452</t>
  </si>
  <si>
    <t>9227</t>
  </si>
  <si>
    <t>1069</t>
  </si>
  <si>
    <t>4121</t>
  </si>
  <si>
    <t>3499</t>
  </si>
  <si>
    <t>9191</t>
  </si>
  <si>
    <t>2924</t>
  </si>
  <si>
    <t>9393</t>
  </si>
  <si>
    <t>4877</t>
  </si>
  <si>
    <t>6252</t>
  </si>
  <si>
    <t>4861</t>
  </si>
  <si>
    <t>2660</t>
  </si>
  <si>
    <t>8202</t>
  </si>
  <si>
    <t>1258</t>
  </si>
  <si>
    <t>4821</t>
  </si>
  <si>
    <t>2650</t>
  </si>
  <si>
    <t>2027</t>
  </si>
  <si>
    <t>9658</t>
  </si>
  <si>
    <t>0054</t>
  </si>
  <si>
    <t>1597</t>
  </si>
  <si>
    <t>8865</t>
  </si>
  <si>
    <t>8380</t>
  </si>
  <si>
    <t>3795</t>
  </si>
  <si>
    <t>7960</t>
  </si>
  <si>
    <t>0431</t>
  </si>
  <si>
    <t>0676</t>
  </si>
  <si>
    <t>2716</t>
  </si>
  <si>
    <t>5582</t>
  </si>
  <si>
    <t>3072</t>
  </si>
  <si>
    <t>6478</t>
  </si>
  <si>
    <t>2828</t>
  </si>
  <si>
    <t>8736</t>
  </si>
  <si>
    <t>9596</t>
  </si>
  <si>
    <t>9670</t>
  </si>
  <si>
    <t>3970</t>
  </si>
  <si>
    <t>3404</t>
  </si>
  <si>
    <t>2098</t>
  </si>
  <si>
    <t>1570</t>
  </si>
  <si>
    <t>2896</t>
  </si>
  <si>
    <t>6761</t>
  </si>
  <si>
    <t>8580</t>
  </si>
  <si>
    <t>0148</t>
  </si>
  <si>
    <t>9150</t>
  </si>
  <si>
    <t>7303</t>
  </si>
  <si>
    <t>0313</t>
  </si>
  <si>
    <t>8116</t>
  </si>
  <si>
    <t>4522</t>
  </si>
  <si>
    <t>5163</t>
  </si>
  <si>
    <t>0647</t>
  </si>
  <si>
    <t>7003</t>
  </si>
  <si>
    <t>5349</t>
  </si>
  <si>
    <t>3776</t>
  </si>
  <si>
    <t>8923</t>
  </si>
  <si>
    <t>6222</t>
  </si>
  <si>
    <t>1257</t>
  </si>
  <si>
    <t>1736</t>
  </si>
  <si>
    <t>1154</t>
  </si>
  <si>
    <t>9608</t>
  </si>
  <si>
    <t>3252</t>
  </si>
  <si>
    <t>2717</t>
  </si>
  <si>
    <t>2757</t>
  </si>
  <si>
    <t>2884</t>
  </si>
  <si>
    <t>9031</t>
  </si>
  <si>
    <t>8300</t>
  </si>
  <si>
    <t>2667</t>
  </si>
  <si>
    <t>9229</t>
  </si>
  <si>
    <t>5829</t>
  </si>
  <si>
    <t>1530</t>
  </si>
  <si>
    <t>7020</t>
  </si>
  <si>
    <t>5287</t>
  </si>
  <si>
    <t>7737</t>
  </si>
  <si>
    <t>3006</t>
  </si>
  <si>
    <t>5024</t>
  </si>
  <si>
    <t>5830</t>
  </si>
  <si>
    <t>7551</t>
  </si>
  <si>
    <t>8184</t>
  </si>
  <si>
    <t>2013</t>
  </si>
  <si>
    <t>6162</t>
  </si>
  <si>
    <t>8748</t>
  </si>
  <si>
    <t>4479</t>
  </si>
  <si>
    <t>0997</t>
  </si>
  <si>
    <t>2220</t>
  </si>
  <si>
    <t>5595</t>
  </si>
  <si>
    <t>8274</t>
  </si>
  <si>
    <t>4262</t>
  </si>
  <si>
    <t>9579</t>
  </si>
  <si>
    <t>0430</t>
  </si>
  <si>
    <t>3061</t>
  </si>
  <si>
    <t>9914</t>
  </si>
  <si>
    <t>1900</t>
  </si>
  <si>
    <t>8698</t>
  </si>
  <si>
    <t>8426</t>
  </si>
  <si>
    <t>5334</t>
  </si>
  <si>
    <t>2188</t>
  </si>
  <si>
    <t>2127</t>
  </si>
  <si>
    <t>0354</t>
  </si>
  <si>
    <t>2008</t>
  </si>
  <si>
    <t>9108</t>
  </si>
  <si>
    <t>0087</t>
  </si>
  <si>
    <t>2002</t>
  </si>
  <si>
    <t>7826</t>
  </si>
  <si>
    <t>4455</t>
  </si>
  <si>
    <t>4504</t>
  </si>
  <si>
    <t>5019</t>
  </si>
  <si>
    <t>8084</t>
  </si>
  <si>
    <t>8652</t>
  </si>
  <si>
    <t>5058</t>
  </si>
  <si>
    <t>1960</t>
  </si>
  <si>
    <t>9285</t>
  </si>
  <si>
    <t>1026</t>
  </si>
  <si>
    <t>0324</t>
  </si>
  <si>
    <t>7542</t>
  </si>
  <si>
    <t>4025</t>
  </si>
  <si>
    <t>5112</t>
  </si>
  <si>
    <t>8860</t>
  </si>
  <si>
    <t>4002</t>
  </si>
  <si>
    <t>2159</t>
  </si>
  <si>
    <t>5635</t>
  </si>
  <si>
    <t>8335</t>
  </si>
  <si>
    <t>0919</t>
  </si>
  <si>
    <t>7009</t>
  </si>
  <si>
    <t>3501</t>
  </si>
  <si>
    <t>9395</t>
  </si>
  <si>
    <t>5504</t>
  </si>
  <si>
    <t>7100</t>
  </si>
  <si>
    <t>9230</t>
  </si>
  <si>
    <t>2162</t>
  </si>
  <si>
    <t>7823</t>
  </si>
  <si>
    <t>9225</t>
  </si>
  <si>
    <t>2945</t>
  </si>
  <si>
    <t>0069</t>
  </si>
  <si>
    <t>5381</t>
  </si>
  <si>
    <t>9765</t>
  </si>
  <si>
    <t>7245</t>
  </si>
  <si>
    <t>5249</t>
  </si>
  <si>
    <t>1843</t>
  </si>
  <si>
    <t>4450</t>
  </si>
  <si>
    <t>0782</t>
  </si>
  <si>
    <t>9025</t>
  </si>
  <si>
    <t>6676</t>
  </si>
  <si>
    <t>7700</t>
  </si>
  <si>
    <t>6845</t>
  </si>
  <si>
    <t>3419</t>
  </si>
  <si>
    <t>4900</t>
  </si>
  <si>
    <t>9396</t>
  </si>
  <si>
    <t>1022</t>
  </si>
  <si>
    <t>0499</t>
  </si>
  <si>
    <t>3943</t>
  </si>
  <si>
    <t>8491</t>
  </si>
  <si>
    <t>6671</t>
  </si>
  <si>
    <t>1119</t>
  </si>
  <si>
    <t>5234</t>
  </si>
  <si>
    <t>7391</t>
  </si>
  <si>
    <t>5118</t>
  </si>
  <si>
    <t>3936</t>
  </si>
  <si>
    <t>4698</t>
  </si>
  <si>
    <t>1633</t>
  </si>
  <si>
    <t>3080</t>
  </si>
  <si>
    <t>5020</t>
  </si>
  <si>
    <t>7372</t>
  </si>
  <si>
    <t>2086</t>
  </si>
  <si>
    <t>4720</t>
  </si>
  <si>
    <t>6899</t>
  </si>
  <si>
    <t>0307</t>
  </si>
  <si>
    <t>9532</t>
  </si>
  <si>
    <t>6679</t>
  </si>
  <si>
    <t>9013</t>
  </si>
  <si>
    <t>8845</t>
  </si>
  <si>
    <t>0418</t>
  </si>
  <si>
    <t>6091</t>
  </si>
  <si>
    <t>9503</t>
  </si>
  <si>
    <t>8606</t>
  </si>
  <si>
    <t>5863</t>
  </si>
  <si>
    <t>6784</t>
  </si>
  <si>
    <t>0097</t>
  </si>
  <si>
    <t>5778</t>
  </si>
  <si>
    <t>5872</t>
  </si>
  <si>
    <t>5126</t>
  </si>
  <si>
    <t>0830</t>
  </si>
  <si>
    <t>5875</t>
  </si>
  <si>
    <t>6658</t>
  </si>
  <si>
    <t>6739</t>
  </si>
  <si>
    <t>1034</t>
  </si>
  <si>
    <t>1768</t>
  </si>
  <si>
    <t>2470</t>
  </si>
  <si>
    <t>2731</t>
  </si>
  <si>
    <t>8587</t>
  </si>
  <si>
    <t>8939</t>
  </si>
  <si>
    <t>7247</t>
  </si>
  <si>
    <t>0953</t>
  </si>
  <si>
    <t>8097</t>
  </si>
  <si>
    <t>3100</t>
  </si>
  <si>
    <t>6608</t>
  </si>
  <si>
    <t>5161</t>
  </si>
  <si>
    <t>1249</t>
  </si>
  <si>
    <t>1170</t>
  </si>
  <si>
    <t>6424</t>
  </si>
  <si>
    <t>0007</t>
  </si>
  <si>
    <t>5634</t>
  </si>
  <si>
    <t>2756</t>
  </si>
  <si>
    <t>9298</t>
  </si>
  <si>
    <t>9903</t>
  </si>
  <si>
    <t>3712</t>
  </si>
  <si>
    <t>8557</t>
  </si>
  <si>
    <t>0264</t>
  </si>
  <si>
    <t>0742</t>
  </si>
  <si>
    <t>6666</t>
  </si>
  <si>
    <t>1710</t>
  </si>
  <si>
    <t>9429</t>
  </si>
  <si>
    <t>9972</t>
  </si>
  <si>
    <t>0099</t>
  </si>
  <si>
    <t>5353</t>
  </si>
  <si>
    <t>6450</t>
  </si>
  <si>
    <t>5420</t>
  </si>
  <si>
    <t>7457</t>
  </si>
  <si>
    <t>5820</t>
  </si>
  <si>
    <t>1922</t>
  </si>
  <si>
    <t>8337</t>
  </si>
  <si>
    <t>1028</t>
  </si>
  <si>
    <t>6237</t>
  </si>
  <si>
    <t>4237</t>
  </si>
  <si>
    <t>1432</t>
  </si>
  <si>
    <t>3396</t>
  </si>
  <si>
    <t>3758</t>
  </si>
  <si>
    <t>7001</t>
  </si>
  <si>
    <t>2844</t>
  </si>
  <si>
    <t>9355</t>
  </si>
  <si>
    <t>5685</t>
  </si>
  <si>
    <t>7603</t>
  </si>
  <si>
    <t>9965</t>
  </si>
  <si>
    <t>0094</t>
  </si>
  <si>
    <t>2555</t>
  </si>
  <si>
    <t>1444</t>
  </si>
  <si>
    <t>8959</t>
  </si>
  <si>
    <t>1686</t>
  </si>
  <si>
    <t>7474</t>
  </si>
  <si>
    <t>3227</t>
  </si>
  <si>
    <t>9091</t>
  </si>
  <si>
    <t>0420</t>
  </si>
  <si>
    <t>4928</t>
  </si>
  <si>
    <t>3304</t>
  </si>
  <si>
    <t>1700</t>
  </si>
  <si>
    <t>9842</t>
  </si>
  <si>
    <t>1521</t>
  </si>
  <si>
    <t>4802</t>
  </si>
  <si>
    <t>1699</t>
  </si>
  <si>
    <t>6203</t>
  </si>
  <si>
    <t>8512</t>
  </si>
  <si>
    <t>2609</t>
  </si>
  <si>
    <t>5224</t>
  </si>
  <si>
    <t>6180</t>
  </si>
  <si>
    <t>4624</t>
  </si>
  <si>
    <t>3341</t>
  </si>
  <si>
    <t>5477</t>
  </si>
  <si>
    <t>8750</t>
  </si>
  <si>
    <t>8415</t>
  </si>
  <si>
    <t>0435</t>
  </si>
  <si>
    <t>0650</t>
  </si>
  <si>
    <t>1290</t>
  </si>
  <si>
    <t>0649</t>
  </si>
  <si>
    <t>1732</t>
  </si>
  <si>
    <t>2336</t>
  </si>
  <si>
    <t>4020</t>
  </si>
  <si>
    <t>6496</t>
  </si>
  <si>
    <t>7497</t>
  </si>
  <si>
    <t>6900</t>
  </si>
  <si>
    <t>4943</t>
  </si>
  <si>
    <t>7375</t>
  </si>
  <si>
    <t>5465</t>
  </si>
  <si>
    <t>1588</t>
  </si>
  <si>
    <t>6418</t>
  </si>
  <si>
    <t>2767</t>
  </si>
  <si>
    <t>6717</t>
  </si>
  <si>
    <t>2480</t>
  </si>
  <si>
    <t>5256</t>
  </si>
  <si>
    <t>1821</t>
  </si>
  <si>
    <t>4734</t>
  </si>
  <si>
    <t>2145</t>
  </si>
  <si>
    <t>0703</t>
  </si>
  <si>
    <t>5209</t>
  </si>
  <si>
    <t>4708</t>
  </si>
  <si>
    <t>2055</t>
  </si>
  <si>
    <t>2397</t>
  </si>
  <si>
    <t>7064</t>
  </si>
  <si>
    <t>6611</t>
  </si>
  <si>
    <t>8866</t>
  </si>
  <si>
    <t>2223</t>
  </si>
  <si>
    <t>9376</t>
  </si>
  <si>
    <t>1148</t>
  </si>
  <si>
    <t>4057</t>
  </si>
  <si>
    <t>9248</t>
  </si>
  <si>
    <t>4716</t>
  </si>
  <si>
    <t>7420</t>
  </si>
  <si>
    <t>1511</t>
  </si>
  <si>
    <t>5796</t>
  </si>
  <si>
    <t>8322</t>
  </si>
  <si>
    <t>2074</t>
  </si>
  <si>
    <t>7729</t>
  </si>
  <si>
    <t>9985</t>
  </si>
  <si>
    <t>7399</t>
  </si>
  <si>
    <t>4421</t>
  </si>
  <si>
    <t>0970</t>
  </si>
  <si>
    <t>2157</t>
  </si>
  <si>
    <t>2776</t>
  </si>
  <si>
    <t>4683</t>
  </si>
  <si>
    <t>8701</t>
  </si>
  <si>
    <t>8486</t>
  </si>
  <si>
    <t>3963</t>
  </si>
  <si>
    <t>2253</t>
  </si>
  <si>
    <t>7065</t>
  </si>
  <si>
    <t>5469</t>
  </si>
  <si>
    <t>5000</t>
  </si>
  <si>
    <t>6862</t>
  </si>
  <si>
    <t>6137</t>
  </si>
  <si>
    <t>3103</t>
  </si>
  <si>
    <t>9063</t>
  </si>
  <si>
    <t>8695</t>
  </si>
  <si>
    <t>6744</t>
  </si>
  <si>
    <t>1426</t>
  </si>
  <si>
    <t>0045</t>
  </si>
  <si>
    <t>9201</t>
  </si>
  <si>
    <t>4783</t>
  </si>
  <si>
    <t>9467</t>
  </si>
  <si>
    <t>8733</t>
  </si>
  <si>
    <t>0161</t>
  </si>
  <si>
    <t>9811</t>
  </si>
  <si>
    <t>2955</t>
  </si>
  <si>
    <t>8883</t>
  </si>
  <si>
    <t>0400</t>
  </si>
  <si>
    <t>1585</t>
  </si>
  <si>
    <t>8775</t>
  </si>
  <si>
    <t>7684</t>
  </si>
  <si>
    <t>6917</t>
  </si>
  <si>
    <t>0693</t>
  </si>
  <si>
    <t>5522</t>
  </si>
  <si>
    <t>9220</t>
  </si>
  <si>
    <t>1727</t>
  </si>
  <si>
    <t>8137</t>
  </si>
  <si>
    <t>0951</t>
  </si>
  <si>
    <t>8268</t>
  </si>
  <si>
    <t>8160</t>
  </si>
  <si>
    <t>7166</t>
  </si>
  <si>
    <t>5836</t>
  </si>
  <si>
    <t>1513</t>
  </si>
  <si>
    <t>2237</t>
  </si>
  <si>
    <t>1917</t>
  </si>
  <si>
    <t>4200</t>
  </si>
  <si>
    <t>7963</t>
  </si>
  <si>
    <t>3797</t>
  </si>
  <si>
    <t>9942</t>
  </si>
  <si>
    <t>3247</t>
  </si>
  <si>
    <t>5194</t>
  </si>
  <si>
    <t>4289</t>
  </si>
  <si>
    <t>5588</t>
  </si>
  <si>
    <t>0223</t>
  </si>
  <si>
    <t>0167</t>
  </si>
  <si>
    <t>2140</t>
  </si>
  <si>
    <t>3149</t>
  </si>
  <si>
    <t>8794</t>
  </si>
  <si>
    <t>8395</t>
  </si>
  <si>
    <t>6141</t>
  </si>
  <si>
    <t>9343</t>
  </si>
  <si>
    <t>4754</t>
  </si>
  <si>
    <t>6155</t>
  </si>
  <si>
    <t>8245</t>
  </si>
  <si>
    <t>2410</t>
  </si>
  <si>
    <t>0051</t>
  </si>
  <si>
    <t>6975</t>
  </si>
  <si>
    <t>1103</t>
  </si>
  <si>
    <t>1460</t>
  </si>
  <si>
    <t>3653</t>
  </si>
  <si>
    <t>8635</t>
  </si>
  <si>
    <t>4474</t>
  </si>
  <si>
    <t>2261</t>
  </si>
  <si>
    <t>5952</t>
  </si>
  <si>
    <t>8970</t>
  </si>
  <si>
    <t>3961</t>
  </si>
  <si>
    <t>3048</t>
  </si>
  <si>
    <t>8812</t>
  </si>
  <si>
    <t>9807</t>
  </si>
  <si>
    <t>9345</t>
  </si>
  <si>
    <t>2786</t>
  </si>
  <si>
    <t>9653</t>
  </si>
  <si>
    <t>2686</t>
  </si>
  <si>
    <t>0485</t>
  </si>
  <si>
    <t>4404</t>
  </si>
  <si>
    <t>0005</t>
  </si>
  <si>
    <t>4899</t>
  </si>
  <si>
    <t>7033</t>
  </si>
  <si>
    <t>4208</t>
  </si>
  <si>
    <t>4103</t>
  </si>
  <si>
    <t>1215</t>
  </si>
  <si>
    <t>7722</t>
  </si>
  <si>
    <t>3711</t>
  </si>
  <si>
    <t>3129</t>
  </si>
  <si>
    <t>2136</t>
  </si>
  <si>
    <t>9497</t>
  </si>
  <si>
    <t>9792</t>
  </si>
  <si>
    <t>6391</t>
  </si>
  <si>
    <t>5731</t>
  </si>
  <si>
    <t>3669</t>
  </si>
  <si>
    <t>1519</t>
  </si>
  <si>
    <t>4762</t>
  </si>
  <si>
    <t>5440</t>
  </si>
  <si>
    <t>9959</t>
  </si>
  <si>
    <t>8288</t>
  </si>
  <si>
    <t>6372</t>
  </si>
  <si>
    <t>8186</t>
  </si>
  <si>
    <t>2005</t>
  </si>
  <si>
    <t>8841</t>
  </si>
  <si>
    <t>2450</t>
  </si>
  <si>
    <t>5142</t>
  </si>
  <si>
    <t>9209</t>
  </si>
  <si>
    <t>5060</t>
  </si>
  <si>
    <t>9644</t>
  </si>
  <si>
    <t>7668</t>
  </si>
  <si>
    <t>6688</t>
  </si>
  <si>
    <t>февраль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</si>
  <si>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</si>
  <si>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</si>
  <si>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</si>
  <si>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Оплата лечения Горбачева Виктора</t>
  </si>
  <si>
    <t>Оплата обследования Малыхиной Вероники, Стороженко Анастасии</t>
  </si>
  <si>
    <t>Оплата лечения Евстафьевой Кристины</t>
  </si>
  <si>
    <t>Оплата лечения Серенко Ярослава</t>
  </si>
  <si>
    <t>Оплата лечения Мальцева Дмитрия</t>
  </si>
  <si>
    <t>Оплата лечения Тимофеева Сергея</t>
  </si>
  <si>
    <t>Оплата лечения Синенко Алексея</t>
  </si>
  <si>
    <t>Оплата лечения Богобоящего Михаила</t>
  </si>
  <si>
    <t>Оплата обследования Богобоящего Михаила</t>
  </si>
  <si>
    <t>Оплата лечения Парфеновой Дарьи</t>
  </si>
  <si>
    <t>Оплата лечения Абыденновой Александры</t>
  </si>
  <si>
    <t>Оплата лечения Абрамовой Арины</t>
  </si>
  <si>
    <t>Оплата обследования Артюхиной Виктории</t>
  </si>
  <si>
    <t>Оплата лечения Панина Александра</t>
  </si>
  <si>
    <t>Оплата медицинской реабилитации Спиридонова Ивана</t>
  </si>
  <si>
    <t>Оплата медицинских препаратов для Зекиряева Алима</t>
  </si>
  <si>
    <t>Оплата медицинских препаратов для Спиридонова Ивана</t>
  </si>
  <si>
    <t>Оплата медицинских расходных материалов для Кершанова Даниила</t>
  </si>
  <si>
    <t>Оплата медицинских расходных материалов для Бородина Матвея</t>
  </si>
  <si>
    <t>Оплата медицинских препаратов для Лошкарева Никиты</t>
  </si>
  <si>
    <t>Оплата медицинских препаратов для Клюевской Алины</t>
  </si>
  <si>
    <t>Оплата медицинских препаратов для Кондрашова Роберта</t>
  </si>
  <si>
    <t>Оплата медицинского оборудования (аренда) для Лозицкого Ильи</t>
  </si>
  <si>
    <t>Оплата медицинской транспортировки для Серенко Ярослава</t>
  </si>
  <si>
    <t>Оплата обследования Поварницыной Виктории</t>
  </si>
  <si>
    <t>Оплата обследования Лариной Каролины</t>
  </si>
  <si>
    <t>Оплата медицинских препаратов для Шапирко Ивана</t>
  </si>
  <si>
    <t>Оплата медицинских препаратов для Грязевой Валерии</t>
  </si>
  <si>
    <t>Оплата медицинских расходных материалов для Грязевой Валерии</t>
  </si>
  <si>
    <t>Оплата медицинских препаратов для Волковича Дмитрия</t>
  </si>
  <si>
    <t>Оплата медицинских препаратов для Казаченко Павла</t>
  </si>
  <si>
    <t>Оплата медицинских расходных материалов для Казаченко Павла</t>
  </si>
  <si>
    <t>Оплата обследования Плаксиной Александры</t>
  </si>
  <si>
    <t>Оплата обследования Базина Даниила</t>
  </si>
  <si>
    <t>Оплата обследования Семашкина Дмитрия</t>
  </si>
  <si>
    <t>Оплата обследования Чернышевой Дарьи</t>
  </si>
  <si>
    <t>Оплата обследования Потапова Егора</t>
  </si>
  <si>
    <t>Оплата лечения Ильин Иоаны</t>
  </si>
  <si>
    <t>Оплата обследования Морозова Ивана</t>
  </si>
  <si>
    <t>Оплата обследования Закировой Альбины</t>
  </si>
  <si>
    <t>Оплата лечения Гончарова Серафима</t>
  </si>
  <si>
    <t>Оплата медицинской реабилитации Мухиной Майи</t>
  </si>
  <si>
    <t>Оплата лечения Бадикян Моники</t>
  </si>
  <si>
    <t>Оплата лечения Владимирова Ильи</t>
  </si>
  <si>
    <t>Оплата лечения Смущенко Евы</t>
  </si>
  <si>
    <t>Оплата лечения Ярош Анастасии</t>
  </si>
  <si>
    <t>Оплата обследования Джамелошвили Алексея</t>
  </si>
  <si>
    <t>Оплата лечения Лоладзе Софии</t>
  </si>
  <si>
    <t>Оплата лечения Панфилова Дмитрия</t>
  </si>
  <si>
    <t>Оплата лечения Лузгиной Татьяны</t>
  </si>
  <si>
    <t>Оплата лечения Гичиева Мохмада</t>
  </si>
  <si>
    <t>Оплата лечения Арутюняна Давида</t>
  </si>
  <si>
    <t>Оплата обследования Виноградовой Софьи</t>
  </si>
  <si>
    <t>Оплата обследования Клевина Михаила</t>
  </si>
  <si>
    <t>Оплата обследования Гришенкова Кирилла</t>
  </si>
  <si>
    <t>Оплата медицинских препаратов для Аджикильдеевой Яны</t>
  </si>
  <si>
    <t>Оплата лечения Аванесяна Арама</t>
  </si>
  <si>
    <t>Оплата лечения Марукян Мариам</t>
  </si>
  <si>
    <t>Оплата лечения Скрыпника Александра</t>
  </si>
  <si>
    <t>Оплата медицинских препаратов для Таскиной Татьяны</t>
  </si>
  <si>
    <t>Оплата медицинских препаратов для Клещева Ивана</t>
  </si>
  <si>
    <t>Оплата медицинских препаратов для Анастасьева Никиты</t>
  </si>
  <si>
    <t>Оплата медицинских расходных материалов для Налетовой Миланы</t>
  </si>
  <si>
    <t>Оплата медицинских препаратов для Кочетова Даниила</t>
  </si>
  <si>
    <t>Оплата медицинских препаратов для Функ Варвары</t>
  </si>
  <si>
    <t>Оплата обследования Лантухова Андрея</t>
  </si>
  <si>
    <t>Оплата лечения Усмановой Марьям</t>
  </si>
  <si>
    <t>Оплата обследования Эшонбобоева Баходурходжи</t>
  </si>
  <si>
    <t>Оплата обследования Ревякиной Елизаветы</t>
  </si>
  <si>
    <t>Оплата ж/д билетов для Горбачёва Виктора и сопровождающего лица</t>
  </si>
  <si>
    <t>Оплата медицинских препаратов для Кунтагаджиевой Аминат</t>
  </si>
  <si>
    <t>Оплата медицинских препаратов для Маньшина Алексея</t>
  </si>
  <si>
    <t>Оплата медицинской транспортировки для Петрунина Георгия</t>
  </si>
  <si>
    <t>Оплата лечения Челышева Алексея</t>
  </si>
  <si>
    <t>Оплата лечения Зекиряева Алима</t>
  </si>
  <si>
    <t>Оплата лечения Аджикильдеевой Яны</t>
  </si>
  <si>
    <t>Оплата за реабилитационную программу отделения онкологии в Морозовской ДГКБ</t>
  </si>
  <si>
    <t>П ВИКТОРИЯ ВИКТОРОВНА</t>
  </si>
  <si>
    <t>С АЛЕКСЕЙ ИВАНОВИЧ</t>
  </si>
  <si>
    <t>С АЛЕКСАНДРА СЕРГЕЕВНА</t>
  </si>
  <si>
    <t>Ш СЕРГЕЙ АЛЕКСЕЕВИЧ</t>
  </si>
  <si>
    <t>Н АННА СЕРГЕЕВНА</t>
  </si>
  <si>
    <t>Ф АЛЕКСАНДР КОНСТАНТИНОВИЧ</t>
  </si>
  <si>
    <t>К ЛАДА ИВАНОВНА</t>
  </si>
  <si>
    <t>Л КАМИЛЯ АНВАРОВНА</t>
  </si>
  <si>
    <t>Ш ТАТЬЯНА ВИКТОРОВНА</t>
  </si>
  <si>
    <t>В МАРИАН ВЛАДИМИРОВИЧ</t>
  </si>
  <si>
    <t>К ЛЮДМИЛА АЛЕКСАНДРОВНА</t>
  </si>
  <si>
    <t>Б АНАСТАСИЯ МИХАЙЛОВНА</t>
  </si>
  <si>
    <t>Ш АЛЕКСЕЙ ЮРЬЕВИЧ</t>
  </si>
  <si>
    <t>Б ЕЛЕНА ВИКТОРОВНА</t>
  </si>
  <si>
    <t>Д ВЛАДИМИР ВАЛЕРЬЕВИЧ</t>
  </si>
  <si>
    <t>Б МАРИЯ АЛЕКСАНДРОВНА</t>
  </si>
  <si>
    <t>К АЛЕКСАНДР АЛЕКСЕЕВИЧ</t>
  </si>
  <si>
    <t>С СЕРГЕЙ ВЛАДИМИРОВИЧ</t>
  </si>
  <si>
    <t>Б ИРИНА ВАЛЕРЬЕВНА</t>
  </si>
  <si>
    <t>Б АЛЕКСАНДР ВЛАДИМИРОВИЧ</t>
  </si>
  <si>
    <t>Б ОКСАНА ВЛАДИМИРОВНА</t>
  </si>
  <si>
    <t>Б ДИНАРА АБДУЛХАННЯНОВНА</t>
  </si>
  <si>
    <t>Ч Сергей Викторович</t>
  </si>
  <si>
    <t>М НАТАЛЬЯ ЮРЬЕВНА</t>
  </si>
  <si>
    <t>Ш ВАЛЕРИЯ ВЛАДИСЛАВОВНА</t>
  </si>
  <si>
    <t>С ЛЮДМИЛА ИВАНОВНА</t>
  </si>
  <si>
    <t>Ж МАРИНА ВЛАДИМИРОВНА</t>
  </si>
  <si>
    <t>Е КОНСТАНТИН АЛЕКСАНДРОВИЧ</t>
  </si>
  <si>
    <t>К АРТЕМ ИВАНОВИЧ</t>
  </si>
  <si>
    <t>Б НАДЕЖДА ВАСИЛЬЕВНА</t>
  </si>
  <si>
    <t>М ИВАН НИКОЛАЕВИЧ</t>
  </si>
  <si>
    <t>Ц ВАСИЛИЙ ВЛАДИМИРОВИЧ</t>
  </si>
  <si>
    <t>П МАРИНА ВЛАДИМИРОВНА</t>
  </si>
  <si>
    <t>М ИРИНА ШАМИЛЬЕВНА</t>
  </si>
  <si>
    <t>М СВЕТЛАНА НИКОЛАЕВНА</t>
  </si>
  <si>
    <t>С АЛЕКСЕЙ ВАЛЕНТИНОВИЧ</t>
  </si>
  <si>
    <t>Г МАКСИМ БОРИСОВИЧ</t>
  </si>
  <si>
    <t>В ВЛАДИСЛАВ ВАЛЕРЬЕВИЧ</t>
  </si>
  <si>
    <t>М ОЛЬГА ЕВГЕНЬЕВНА</t>
  </si>
  <si>
    <t>Б ДЕНИС ВАЛЕРЬЕВИЧ</t>
  </si>
  <si>
    <t>Р ВИКТОРИЯ ЮРЬЕВНА</t>
  </si>
  <si>
    <t>М ВАСИЛИЙ ВАЛЕРЬЕВИЧ</t>
  </si>
  <si>
    <t>Б РОМАН ЛЕОНИДОВИЧ</t>
  </si>
  <si>
    <t>К КЕТО ФРИДОНОВНА</t>
  </si>
  <si>
    <t>П АЛЕКСАНДР МИХАЙЛОВИЧ</t>
  </si>
  <si>
    <t>У МАРИНА БОРИСОВНА</t>
  </si>
  <si>
    <t>Г ИГОРЬ МИХАЙЛОВИЧ</t>
  </si>
  <si>
    <t>П МАРИЯ АЛЕКСЕЕВНА</t>
  </si>
  <si>
    <t>Ж ИРИНА СЕРГЕЕВНА</t>
  </si>
  <si>
    <t>Ч НАТАЛЬЯ НИКОЛАЕВНА</t>
  </si>
  <si>
    <t>И ЕЛЕНА АЛЕКСАНДРОВНА</t>
  </si>
  <si>
    <t>Г НАТАЛЬЯ ЮРЬЕВНА</t>
  </si>
  <si>
    <t>Т СВЕТЛАНА ИВАНОВНА</t>
  </si>
  <si>
    <t>Л ОЛЬГА АНАТОЛЬЕВНА</t>
  </si>
  <si>
    <t>С НАТАЛЬЯ АЛЕКСАНДРОВНА</t>
  </si>
  <si>
    <t>З КИРИЛЛ ВАЛЕРЬЕВИЧ</t>
  </si>
  <si>
    <t>Ш АЛЕКСАНДР НИКОЛАЕВИЧ</t>
  </si>
  <si>
    <t>К ЮЛИЯ МИРКЕРИМОВНА</t>
  </si>
  <si>
    <t>П ЕЛЕНА АЛЕКСАНДРОВНА</t>
  </si>
  <si>
    <t>Г ЮРИЙ НИКОЛАЕВИЧ</t>
  </si>
  <si>
    <t>М РУСТАМ ЭРКИНОВИЧ</t>
  </si>
  <si>
    <t>М ЕЛЕНА АЛЕКСАНДРОВНА</t>
  </si>
  <si>
    <t>К ЛЮДМИЛА ЕВГЕНЬЕВНА</t>
  </si>
  <si>
    <t>Г МАРАТ МАНСУРОВИЧ</t>
  </si>
  <si>
    <t>У ЕЛЕНА ВАЛЕРЬЕВНА</t>
  </si>
  <si>
    <t>И ЮРИЙ ВЛАДИМИРОВИЧ</t>
  </si>
  <si>
    <t>Г АЛЕКСАНДР АЛЕКСАНДРОВИЧ</t>
  </si>
  <si>
    <t>Х ЮЛИЯ АЛЕКСАНДРОВНА</t>
  </si>
  <si>
    <t>М ВЛАДИСЛАВ СТАНИСЛАВОВИЧ</t>
  </si>
  <si>
    <t>К ВЛАДИМИР ЕВГЕНЬЕВИЧ</t>
  </si>
  <si>
    <t>М ЕКАТЕРИНА ДМИТРИЕВНА</t>
  </si>
  <si>
    <t>К ДМИТРИЙ БОРИСОВИЧ</t>
  </si>
  <si>
    <t>Г ЛАРИСА ИВАНОВНА</t>
  </si>
  <si>
    <t>К ОЛЬГА ВЛАДИМИРОВНА</t>
  </si>
  <si>
    <t>А Анна Евгеньевна</t>
  </si>
  <si>
    <t>Ч АЛЕКСАНДРА ЕВГЕНЬЕВНА</t>
  </si>
  <si>
    <t>Т ЭЛЛА ЕВГЕНЬЕВНА</t>
  </si>
  <si>
    <t>А МИХАИЛ ВАСИЛЬЕВИЧ</t>
  </si>
  <si>
    <t>Г РУСТЕМ РАУФОВИЧ</t>
  </si>
  <si>
    <t>Р ЮЛИЯ ЮРЬЕВНА</t>
  </si>
  <si>
    <t>Н ЖАННА ВЛАДИМИРОВНА</t>
  </si>
  <si>
    <t>К СВЕТЛАНА НИКОЛАЕВНА</t>
  </si>
  <si>
    <t>К СЕРГЕЙ ДЗЕРОНОВИЧ</t>
  </si>
  <si>
    <t>С ЭМИЛИЯ НИКОЛАЕВНА</t>
  </si>
  <si>
    <t>П ВАДИМ АНДРЕЕВИЧ</t>
  </si>
  <si>
    <t>О СВЯТОСЛАВ АЛЕКСАНДРОВИЧ</t>
  </si>
  <si>
    <t>М ЗИНАИДА НИКОЛАЕВНА</t>
  </si>
  <si>
    <t>Г ЕЛЕНА НИКОЛАЕВНА</t>
  </si>
  <si>
    <t>М Оксана Михайловна</t>
  </si>
  <si>
    <t>П ОЛЕГ МИХАЙЛОВИЧ</t>
  </si>
  <si>
    <t>Ш ГАЛИНА ВЛАДИМИРОВНА</t>
  </si>
  <si>
    <t>К ОЛЬГА АЛЕКСЕЕВНА</t>
  </si>
  <si>
    <t>Б КСЕНИЯ ВЛАДИСЛАВОВНА</t>
  </si>
  <si>
    <t>Ж АНДРЕЙ ЛЕОНИДОВИЧ</t>
  </si>
  <si>
    <t>Ч ОКСАНА ВИКТОРОВНА</t>
  </si>
  <si>
    <t>М ЛЮДМИЛА СЕРГЕЕВНА</t>
  </si>
  <si>
    <t>Л СЕРГЕЙ ВИКТОРОВИЧ</t>
  </si>
  <si>
    <t>И ИРИНА ЕМЕЛЬЯНОВНА</t>
  </si>
  <si>
    <t>З ЮЛИЯ АНДРЕЕВНА</t>
  </si>
  <si>
    <t>Я ЮЛИЯ НИКОЛАЕВНА</t>
  </si>
  <si>
    <t>Б ЕКАТЕРИНА АЛЕКСАНДРОВНА</t>
  </si>
  <si>
    <t>С НАТАЛЬЯ ИВАНОВНА</t>
  </si>
  <si>
    <t>Л КСЕНИЯ ПЕТРОВНА</t>
  </si>
  <si>
    <t>Г АЛЕКСЕЙ ИГОРЕВИЧ</t>
  </si>
  <si>
    <t>П АЛЕКСЕЙ ВАЛЕРЬЕВИЧ</t>
  </si>
  <si>
    <t>Х ЕЛЕНА НИКОЛАЕВНА</t>
  </si>
  <si>
    <t>Я ГАЛИНА ВИКТОРОВНА</t>
  </si>
  <si>
    <t>К МИХАИЛ НИКОЛАЕВИЧ</t>
  </si>
  <si>
    <t>Е АЛЕКСЕЙ ЗАЙДУЛАЕВИЧ</t>
  </si>
  <si>
    <t>Т ЕЛЕНА БОРИСОВНА</t>
  </si>
  <si>
    <t>Т АДЕЛАИДА БОРИСОВНА</t>
  </si>
  <si>
    <t>Ю АЛЕКСАНДР СЕРГЕЕВИЧ</t>
  </si>
  <si>
    <t>Ш ЕКАТЕРИНА СЕРГЕЕВНА</t>
  </si>
  <si>
    <t>Г АНАТОЛИЙ ИГОРЕВИЧ</t>
  </si>
  <si>
    <t>П МАРИЯ ВАЛЕРЬЕВНА</t>
  </si>
  <si>
    <t>З КСЕНИЯ ТИМУРОВНА</t>
  </si>
  <si>
    <t>Ф КИРА АЛЕКСАНДРОВНА</t>
  </si>
  <si>
    <t>Х АЛЕКСЕЙ ВАЛЕРЬЕВИЧ</t>
  </si>
  <si>
    <t>Р СЕРГЕЙ ВИКТОРОВИЧ</t>
  </si>
  <si>
    <t>К ЕВГЕНИЯ ВЛАДИМИРОВНА</t>
  </si>
  <si>
    <t>Г Юлия Николаевна</t>
  </si>
  <si>
    <t>П МАКСИМ ВАЛЕРЬЕВИЧ</t>
  </si>
  <si>
    <t>Р ЮЛИЯ МИХАЙЛОВНА</t>
  </si>
  <si>
    <t>Д ОЛЕГ НИКОЛАЕВИЧ</t>
  </si>
  <si>
    <t>П Михаил Петрович</t>
  </si>
  <si>
    <t>Я ОЛЬГА ВАЛЕРЬЕВНА</t>
  </si>
  <si>
    <t>Т ЕКАТЕРИНА ИВАНОВНА</t>
  </si>
  <si>
    <t>Д ЕЛЕНА ПЕТРОВНА</t>
  </si>
  <si>
    <t>Г РАСИМ ЭМИЛЕВИЧ</t>
  </si>
  <si>
    <t>Д КРИСТИНА АЛЕКСАНДРОВНА</t>
  </si>
  <si>
    <t>Ж ДМИТРИЙ НИКОЛАЕВИЧ</t>
  </si>
  <si>
    <t>Г ПОЛИНА ЮРЬЕВНА</t>
  </si>
  <si>
    <t>Р АЛЕКСАНДР ВИКТОРОВИЧ</t>
  </si>
  <si>
    <t>М ИРИНА ВАЛЕРЬЕВНА</t>
  </si>
  <si>
    <t>Т Виктор Владимирович</t>
  </si>
  <si>
    <t>А ЛИЛИТ ВАЧАГАНОВНА</t>
  </si>
  <si>
    <t>Б КОНСТАНТИН ВАДИМОВИЧ</t>
  </si>
  <si>
    <t>Г ОЛЬГА СЕРГЕЕВНА</t>
  </si>
  <si>
    <t>М ВЛАДИМИР ГЕОРГИЕВИЧ</t>
  </si>
  <si>
    <t>К МАРИЯ ЕВГЕНЬЕВНА</t>
  </si>
  <si>
    <t>М ВИКТОР АЛЕКСЕЕВИЧ</t>
  </si>
  <si>
    <t>Д ОКСАНА ВАЛЕНТИНОВНА</t>
  </si>
  <si>
    <t>В ТАТЬЯНА СЕРГЕЕВНА</t>
  </si>
  <si>
    <t>А АНАСТАСИЯ ВИКТОРОВНА</t>
  </si>
  <si>
    <t>О АНДРЕЙ ЮРЬЕВИЧ</t>
  </si>
  <si>
    <t>Р ЕЛЕНА ВИКТОРОВНА</t>
  </si>
  <si>
    <t>Ф ЕВГЕНИЙ ЕВГЕНЬЕВИЧ</t>
  </si>
  <si>
    <t>Г АЛЕКСАНДР СЕРГЕЕВИЧ</t>
  </si>
  <si>
    <t>В АЛЕКСЕЙ НИКОЛАЕВИЧ</t>
  </si>
  <si>
    <t>З НАДЕЖДА АНАТОЛЬЕВНА</t>
  </si>
  <si>
    <t>Г АННА ВАЛЕРЬЕВНА</t>
  </si>
  <si>
    <t>З РИММА ЗУЛЬФАТОВНА</t>
  </si>
  <si>
    <t>Е ЕКАТЕРИНА ПАВЛОВНА</t>
  </si>
  <si>
    <t>Б ТАТЬЯНА НИКОЛАЕВНА</t>
  </si>
  <si>
    <t>Л АРСЕНИЙ ВИТАЛЬЕВИЧ</t>
  </si>
  <si>
    <t>Б АНАСТАСИЯ МЕЛСОВНА</t>
  </si>
  <si>
    <t>В АЛЕКСАНДР НИКОЛАЕВИЧ</t>
  </si>
  <si>
    <t>Б СЕМЕН АЛЕКСАНДРОВИЧ</t>
  </si>
  <si>
    <t>В ЕКАТЕРИНА СЕРГЕЕВНА</t>
  </si>
  <si>
    <t>П АНДРЕЙ НИКОЛАЕВИЧ</t>
  </si>
  <si>
    <t>А ВИКТОРИЯ ЗИМРОЕВНА</t>
  </si>
  <si>
    <t>Б АННА АЛЕКСАНДРОВНА</t>
  </si>
  <si>
    <t>К АННА НИКОЛАЕВНА</t>
  </si>
  <si>
    <t>М ЭЛЬВИРА РАИСОВНА</t>
  </si>
  <si>
    <t>С ТАТЬЯНА ВИКТОРОВНА</t>
  </si>
  <si>
    <t>Р АЛЕКСАНДР ОЛЕГОВИЧ</t>
  </si>
  <si>
    <t>Е ЕКАТЕРИНА ГЕННАДЬЕВНА</t>
  </si>
  <si>
    <t>О ВАЛЕНТИНА НИКОЛАЕВНА</t>
  </si>
  <si>
    <t>Д ЕКАТЕРИНА ЮРЬЕВНА</t>
  </si>
  <si>
    <t>С СЕРГЕЙ ГЕННАДЬЕВИЧ</t>
  </si>
  <si>
    <t>Н КОНСТАНТИН ВАЛЕРЬЕВИЧ</t>
  </si>
  <si>
    <t>С ВЛАДИМИР ГЕННАДЬЕВИЧ</t>
  </si>
  <si>
    <t>В АЛЕКСАНДР СЕРГЕЕВИЧ</t>
  </si>
  <si>
    <t>Б СТЕПАН РАЯНОВИЧ</t>
  </si>
  <si>
    <t>Х НИКОЛАЙ ВЛАДИМИРОВИЧ</t>
  </si>
  <si>
    <t>Ф ОЛЬГА ВИКТОРОВНА</t>
  </si>
  <si>
    <t>У НАТАЛЬЯ ПЕТРОВНА</t>
  </si>
  <si>
    <t>С МАРИЯ СЕРГЕЕВНА</t>
  </si>
  <si>
    <t>П МИХАИЛ АЛЕКСАНДРОВИЧ</t>
  </si>
  <si>
    <t>С ДАРЬЯ СЕРГЕЕВНА</t>
  </si>
  <si>
    <t>Р ЛАРИСА ГАВРИЛОВНА</t>
  </si>
  <si>
    <t>В АЛЕКСАНДР АЛЕКСАНДРОВИЧ</t>
  </si>
  <si>
    <t>Т СВЕТЛАНА БОРИСОВНА</t>
  </si>
  <si>
    <t>Б ДМИТРИЙ ЮРЬЕВИЧ</t>
  </si>
  <si>
    <t>Н ТАТЬЯНА ВИКТОРОВНА</t>
  </si>
  <si>
    <t>Г ВЛАДИМИР АЛЕКСАНДРОВИЧ</t>
  </si>
  <si>
    <t>С ОЛИЯ КАНДИЛГИЛЕМОВНА</t>
  </si>
  <si>
    <t>И ВЛАДИМИР АЛЕКСЕЕВИЧ</t>
  </si>
  <si>
    <t>Г ДАНИЯ ЖИГАНШЕВНА</t>
  </si>
  <si>
    <t>У АНАСТАСИЯ КОНСТАНТИНОВНА</t>
  </si>
  <si>
    <t>М ЕЛЕНА ВЛАДИМИРОВНА</t>
  </si>
  <si>
    <t>С АННА СЕРГЕЕВНА</t>
  </si>
  <si>
    <t>С ИРИНА ЮРЬЕВНА</t>
  </si>
  <si>
    <t>К ПАВЕЛ НИКОЛАЕВИЧ</t>
  </si>
  <si>
    <t>Б ЕКАТЕРИНА ВЛАДИМИРОВНА</t>
  </si>
  <si>
    <t>Ш АЛЕКСАНДР ГЕННАДЬЕВИЧ</t>
  </si>
  <si>
    <t>З АНАСТАСИЯ МАКСИМОВНА</t>
  </si>
  <si>
    <t>О РОМАН ВИКТОРОВИЧ</t>
  </si>
  <si>
    <t>Н НАДЕЖДА АНАТОЛЬЕВНА</t>
  </si>
  <si>
    <t>Я Семен Владимирович</t>
  </si>
  <si>
    <t>П ЕКАТЕРИНА АЛЕКСАНДРОВНА</t>
  </si>
  <si>
    <t>М ЕВГЕНИЙ АЛЕКСАНДРОВИЧ</t>
  </si>
  <si>
    <t>М РЕНАТ НУРГАЗИЗОВИЧ</t>
  </si>
  <si>
    <t>П ДМИТРИЙ АЛЕКСАНДРОВИЧ</t>
  </si>
  <si>
    <t>П СЕРГЕЙ АНАТОЛЬЕВИЧ</t>
  </si>
  <si>
    <t>У АЛЕКСАНДР ВЛАДИМИРОВИЧ</t>
  </si>
  <si>
    <t>Пожертвовать - без адресации</t>
  </si>
  <si>
    <t>Пожертвовать - Анастасия Нечипуренко</t>
  </si>
  <si>
    <t>Пожертвовать - Алина Кравченко</t>
  </si>
  <si>
    <t>Пожертвовать - Марьям Усманова</t>
  </si>
  <si>
    <t>Пожертвовать - Анастасия Ярош</t>
  </si>
  <si>
    <t>Пожертвовать - Варвара Корнева</t>
  </si>
  <si>
    <t>Пожертвовать - Александр Гайсаров</t>
  </si>
  <si>
    <t>Пожертвовать - Максим Тулупов</t>
  </si>
  <si>
    <t>Пожертвовать - Адель Филиппов</t>
  </si>
  <si>
    <t xml:space="preserve">Пожертвовать - Нариман Мустафаев </t>
  </si>
  <si>
    <t>Пожертвовать - Давид Бетеев</t>
  </si>
  <si>
    <t>Пожертвовать - Самир Мирзаев</t>
  </si>
  <si>
    <t>Пожертвовать -  Яна Аджикильдеева</t>
  </si>
  <si>
    <t>Пожертвовать - Алина Гуменная</t>
  </si>
  <si>
    <t>Пожертвовать - Семен Смирнов</t>
  </si>
  <si>
    <t>Пожертвовать - Любовь Печенюк</t>
  </si>
  <si>
    <t>Пожертвовать - Леонид Казанов</t>
  </si>
  <si>
    <t>test</t>
  </si>
  <si>
    <t>Пожертвовать - Ярахмед Ярахмедов</t>
  </si>
  <si>
    <t>Пожертвовать - Роберт Кондрашов</t>
  </si>
  <si>
    <t>Пожертвовать - Алим Зекиряев</t>
  </si>
  <si>
    <t>Пожертвовать - Темиркан Лиев</t>
  </si>
  <si>
    <t>Пожертвовать - Дарья Доман</t>
  </si>
  <si>
    <t>Пожертвовать - София Тютева</t>
  </si>
  <si>
    <t>Пожертвовать - Юлия Пономаренко</t>
  </si>
  <si>
    <t>Пожертвовать - Даниэлла Щеглова</t>
  </si>
  <si>
    <t>Пожертвовать - Анжелика Шабалкина</t>
  </si>
  <si>
    <t>Пожертвовать - Арам Аванесян</t>
  </si>
  <si>
    <t>Пожертвовать - Данир Батмаев</t>
  </si>
  <si>
    <t>4315</t>
  </si>
  <si>
    <t>1016</t>
  </si>
  <si>
    <t>3977</t>
  </si>
  <si>
    <t>5886</t>
  </si>
  <si>
    <t>7776</t>
  </si>
  <si>
    <t>4506</t>
  </si>
  <si>
    <t>8349</t>
  </si>
  <si>
    <t>0669</t>
  </si>
  <si>
    <t>2101</t>
  </si>
  <si>
    <t>0990</t>
  </si>
  <si>
    <t>8696</t>
  </si>
  <si>
    <t>8458</t>
  </si>
  <si>
    <t>5551</t>
  </si>
  <si>
    <t>3393</t>
  </si>
  <si>
    <t>6483</t>
  </si>
  <si>
    <t>8888</t>
  </si>
  <si>
    <t>4672</t>
  </si>
  <si>
    <t>3762</t>
  </si>
  <si>
    <t>2928</t>
  </si>
  <si>
    <t>8212</t>
  </si>
  <si>
    <t>3803</t>
  </si>
  <si>
    <t>2244</t>
  </si>
  <si>
    <t>0022</t>
  </si>
  <si>
    <t>9668</t>
  </si>
  <si>
    <t>8362</t>
  </si>
  <si>
    <t>7629</t>
  </si>
  <si>
    <t>0822</t>
  </si>
  <si>
    <t>0440</t>
  </si>
  <si>
    <t>9883</t>
  </si>
  <si>
    <t>0277</t>
  </si>
  <si>
    <t>4911</t>
  </si>
  <si>
    <t>1247</t>
  </si>
  <si>
    <t>6908</t>
  </si>
  <si>
    <t>5437</t>
  </si>
  <si>
    <t>9647</t>
  </si>
  <si>
    <t>5297</t>
  </si>
  <si>
    <t>6398</t>
  </si>
  <si>
    <t>7256</t>
  </si>
  <si>
    <t>5233</t>
  </si>
  <si>
    <t>8948</t>
  </si>
  <si>
    <t>6457</t>
  </si>
  <si>
    <t>9720</t>
  </si>
  <si>
    <t>4902</t>
  </si>
  <si>
    <t>2540</t>
  </si>
  <si>
    <t>0001</t>
  </si>
  <si>
    <t>0655</t>
  </si>
  <si>
    <t>7343</t>
  </si>
  <si>
    <t>9567</t>
  </si>
  <si>
    <t>4056</t>
  </si>
  <si>
    <t>6863</t>
  </si>
  <si>
    <t>2122</t>
  </si>
  <si>
    <t>7794</t>
  </si>
  <si>
    <t>1150</t>
  </si>
  <si>
    <t>6482</t>
  </si>
  <si>
    <t>0524</t>
  </si>
  <si>
    <t>3375</t>
  </si>
  <si>
    <t>4607</t>
  </si>
  <si>
    <t>8915</t>
  </si>
  <si>
    <t>2325</t>
  </si>
  <si>
    <t>3837</t>
  </si>
  <si>
    <t>0484</t>
  </si>
  <si>
    <t>6264</t>
  </si>
  <si>
    <t>7234</t>
  </si>
  <si>
    <t>6570</t>
  </si>
  <si>
    <t>8203</t>
  </si>
  <si>
    <t>7943</t>
  </si>
  <si>
    <t>0701</t>
  </si>
  <si>
    <t>5190</t>
  </si>
  <si>
    <t>2300</t>
  </si>
  <si>
    <t>1927</t>
  </si>
  <si>
    <t>7841</t>
  </si>
  <si>
    <t>8833</t>
  </si>
  <si>
    <t>9112</t>
  </si>
  <si>
    <t>0470</t>
  </si>
  <si>
    <t>4721</t>
  </si>
  <si>
    <t>1712</t>
  </si>
  <si>
    <t>4613</t>
  </si>
  <si>
    <t>6580</t>
  </si>
  <si>
    <t>1643</t>
  </si>
  <si>
    <t>8271</t>
  </si>
  <si>
    <t>5656</t>
  </si>
  <si>
    <t>3123</t>
  </si>
  <si>
    <t>5409</t>
  </si>
  <si>
    <t>6538</t>
  </si>
  <si>
    <t>3489</t>
  </si>
  <si>
    <t>6539</t>
  </si>
  <si>
    <t>8171</t>
  </si>
  <si>
    <t>5987</t>
  </si>
  <si>
    <t>7402</t>
  </si>
  <si>
    <t>9901</t>
  </si>
  <si>
    <t>3726</t>
  </si>
  <si>
    <t>8668</t>
  </si>
  <si>
    <t>3339</t>
  </si>
  <si>
    <t>5878</t>
  </si>
  <si>
    <t>3447</t>
  </si>
  <si>
    <t>6353</t>
  </si>
  <si>
    <t>0691</t>
  </si>
  <si>
    <t>7755</t>
  </si>
  <si>
    <t>9419</t>
  </si>
  <si>
    <t>7192</t>
  </si>
  <si>
    <t>6757</t>
  </si>
  <si>
    <t>2152</t>
  </si>
  <si>
    <t>9764</t>
  </si>
  <si>
    <t>1974</t>
  </si>
  <si>
    <t>1950</t>
  </si>
  <si>
    <t>6586</t>
  </si>
  <si>
    <t>4577</t>
  </si>
  <si>
    <t>9328</t>
  </si>
  <si>
    <t>3355</t>
  </si>
  <si>
    <t>1943</t>
  </si>
  <si>
    <t>3588</t>
  </si>
  <si>
    <t>9169</t>
  </si>
  <si>
    <t>1603</t>
  </si>
  <si>
    <t>3444</t>
  </si>
  <si>
    <t>3374</t>
  </si>
  <si>
    <t>9512</t>
  </si>
  <si>
    <t>3823</t>
  </si>
  <si>
    <t>8549</t>
  </si>
  <si>
    <t>0071</t>
  </si>
  <si>
    <t>2205</t>
  </si>
  <si>
    <t>6995</t>
  </si>
  <si>
    <t>2624</t>
  </si>
  <si>
    <t>3491</t>
  </si>
  <si>
    <t>0408</t>
  </si>
  <si>
    <t>7048</t>
  </si>
  <si>
    <t>8816</t>
  </si>
  <si>
    <t>1624</t>
  </si>
  <si>
    <t>2234</t>
  </si>
  <si>
    <t>9531</t>
  </si>
  <si>
    <t>5779</t>
  </si>
  <si>
    <t>4606</t>
  </si>
  <si>
    <t>9700</t>
  </si>
  <si>
    <t>2893</t>
  </si>
  <si>
    <t>2553</t>
  </si>
  <si>
    <t>8006</t>
  </si>
  <si>
    <t>4922</t>
  </si>
  <si>
    <t>7096</t>
  </si>
  <si>
    <t>4317</t>
  </si>
  <si>
    <t>4457</t>
  </si>
  <si>
    <t>7227</t>
  </si>
  <si>
    <t>4162</t>
  </si>
  <si>
    <t>3095</t>
  </si>
  <si>
    <t>2599</t>
  </si>
  <si>
    <t>1198</t>
  </si>
  <si>
    <t>9280</t>
  </si>
  <si>
    <t>3569</t>
  </si>
  <si>
    <t>6655</t>
  </si>
  <si>
    <t>5252</t>
  </si>
  <si>
    <t>0895</t>
  </si>
  <si>
    <t>7664</t>
  </si>
  <si>
    <t>5201</t>
  </si>
  <si>
    <t>1997</t>
  </si>
  <si>
    <t>7543</t>
  </si>
  <si>
    <t>6687</t>
  </si>
  <si>
    <t>5919</t>
  </si>
  <si>
    <t>8627</t>
  </si>
  <si>
    <t>6797</t>
  </si>
  <si>
    <t>5512</t>
  </si>
  <si>
    <t>7171</t>
  </si>
  <si>
    <t>6070</t>
  </si>
  <si>
    <t>9677</t>
  </si>
  <si>
    <t>0727</t>
  </si>
  <si>
    <t>5474</t>
  </si>
  <si>
    <t>8731</t>
  </si>
  <si>
    <t>7191</t>
  </si>
  <si>
    <t>4799</t>
  </si>
  <si>
    <t>7010</t>
  </si>
  <si>
    <t>6310</t>
  </si>
  <si>
    <t>3636</t>
  </si>
  <si>
    <t>1753</t>
  </si>
  <si>
    <t>6473</t>
  </si>
  <si>
    <t>6999</t>
  </si>
  <si>
    <t>2942</t>
  </si>
  <si>
    <t>5139</t>
  </si>
  <si>
    <t>2562</t>
  </si>
  <si>
    <t>1652</t>
  </si>
  <si>
    <t>6921</t>
  </si>
  <si>
    <t>1848</t>
  </si>
  <si>
    <t>5809</t>
  </si>
  <si>
    <t>9346</t>
  </si>
  <si>
    <t>3111</t>
  </si>
  <si>
    <t>9005</t>
  </si>
  <si>
    <t>8254</t>
  </si>
  <si>
    <t>0760</t>
  </si>
  <si>
    <t>2966</t>
  </si>
  <si>
    <t>6654</t>
  </si>
  <si>
    <t>4648</t>
  </si>
  <si>
    <t>0713</t>
  </si>
  <si>
    <t>1872</t>
  </si>
  <si>
    <t>5860</t>
  </si>
  <si>
    <t>0607</t>
  </si>
  <si>
    <t>9200</t>
  </si>
  <si>
    <t>8957</t>
  </si>
  <si>
    <t>7531</t>
  </si>
  <si>
    <t>4316</t>
  </si>
  <si>
    <t>5416</t>
  </si>
  <si>
    <t>4806</t>
  </si>
  <si>
    <t>8685</t>
  </si>
  <si>
    <t>5612</t>
  </si>
  <si>
    <t>8338</t>
  </si>
  <si>
    <t>8072</t>
  </si>
  <si>
    <t>4870</t>
  </si>
  <si>
    <t>1510</t>
  </si>
  <si>
    <t>1416</t>
  </si>
  <si>
    <t>0645</t>
  </si>
  <si>
    <t>1885</t>
  </si>
  <si>
    <t>3535</t>
  </si>
  <si>
    <t>8484</t>
  </si>
  <si>
    <t>5939</t>
  </si>
  <si>
    <t>6807</t>
  </si>
  <si>
    <t>7745</t>
  </si>
  <si>
    <t>5253</t>
  </si>
  <si>
    <t>8200</t>
  </si>
  <si>
    <t>3326</t>
  </si>
  <si>
    <t>7907</t>
  </si>
  <si>
    <t>9383</t>
  </si>
  <si>
    <t>9401</t>
  </si>
  <si>
    <t>3920</t>
  </si>
  <si>
    <t>4454</t>
  </si>
  <si>
    <t>4837</t>
  </si>
  <si>
    <t>5787</t>
  </si>
  <si>
    <t>6409</t>
  </si>
  <si>
    <t>8825</t>
  </si>
  <si>
    <t>3089</t>
  </si>
  <si>
    <t>1126</t>
  </si>
  <si>
    <t>1375</t>
  </si>
  <si>
    <t>3783</t>
  </si>
  <si>
    <t>1492</t>
  </si>
  <si>
    <t>3738</t>
  </si>
  <si>
    <t>8802</t>
  </si>
  <si>
    <t>4985</t>
  </si>
  <si>
    <t>3214</t>
  </si>
  <si>
    <t>4998</t>
  </si>
  <si>
    <t>5067</t>
  </si>
  <si>
    <t>0000</t>
  </si>
  <si>
    <t>5405</t>
  </si>
  <si>
    <t>3583</t>
  </si>
  <si>
    <t>4598</t>
  </si>
  <si>
    <t>3344</t>
  </si>
  <si>
    <t>4548</t>
  </si>
  <si>
    <t>5207</t>
  </si>
  <si>
    <t>1398</t>
  </si>
  <si>
    <t>6550</t>
  </si>
  <si>
    <t>3551</t>
  </si>
  <si>
    <t>3918</t>
  </si>
  <si>
    <t>8870</t>
  </si>
  <si>
    <t>5569</t>
  </si>
  <si>
    <t>4668</t>
  </si>
  <si>
    <t>4632</t>
  </si>
  <si>
    <t>6661</t>
  </si>
  <si>
    <t>0933</t>
  </si>
  <si>
    <t>3412</t>
  </si>
  <si>
    <t>0767</t>
  </si>
  <si>
    <t>5720</t>
  </si>
  <si>
    <t>0999</t>
  </si>
  <si>
    <t>0651</t>
  </si>
  <si>
    <t>0572</t>
  </si>
  <si>
    <t>7081</t>
  </si>
  <si>
    <t>5572</t>
  </si>
  <si>
    <t>9871</t>
  </si>
  <si>
    <t>8078</t>
  </si>
  <si>
    <t>1471</t>
  </si>
  <si>
    <t>0518</t>
  </si>
  <si>
    <t>4242</t>
  </si>
  <si>
    <t>5724</t>
  </si>
  <si>
    <t>6041</t>
  </si>
  <si>
    <t>6042</t>
  </si>
  <si>
    <t>3898</t>
  </si>
  <si>
    <t>7965</t>
  </si>
  <si>
    <t>6241</t>
  </si>
  <si>
    <t>6878</t>
  </si>
  <si>
    <t>1134</t>
  </si>
  <si>
    <t>0447</t>
  </si>
  <si>
    <t>0664</t>
  </si>
  <si>
    <t>8085</t>
  </si>
  <si>
    <t>2733</t>
  </si>
  <si>
    <t>9028</t>
  </si>
  <si>
    <t>1955</t>
  </si>
  <si>
    <t>0706</t>
  </si>
  <si>
    <t>9094</t>
  </si>
  <si>
    <t>3158</t>
  </si>
  <si>
    <t>5203</t>
  </si>
  <si>
    <t>4594</t>
  </si>
  <si>
    <t>8280</t>
  </si>
  <si>
    <t>4620</t>
  </si>
  <si>
    <t>6887</t>
  </si>
  <si>
    <t>1665</t>
  </si>
  <si>
    <t>2873</t>
  </si>
  <si>
    <t>9188</t>
  </si>
  <si>
    <t>9185</t>
  </si>
  <si>
    <t>9463</t>
  </si>
  <si>
    <t>9789</t>
  </si>
  <si>
    <t>0719</t>
  </si>
  <si>
    <t>0535</t>
  </si>
  <si>
    <t>0702</t>
  </si>
  <si>
    <t>4753</t>
  </si>
  <si>
    <t>5905</t>
  </si>
  <si>
    <t>5061</t>
  </si>
  <si>
    <t>5688</t>
  </si>
  <si>
    <t>2230</t>
  </si>
  <si>
    <t>9444</t>
  </si>
  <si>
    <t>7611</t>
  </si>
  <si>
    <t>3982</t>
  </si>
  <si>
    <t>3064</t>
  </si>
  <si>
    <t>9046</t>
  </si>
  <si>
    <t>3983</t>
  </si>
  <si>
    <t>2803</t>
  </si>
  <si>
    <t>4219</t>
  </si>
  <si>
    <t>9138</t>
  </si>
  <si>
    <t>5228</t>
  </si>
  <si>
    <t>1607</t>
  </si>
  <si>
    <t>2634</t>
  </si>
  <si>
    <t>5428</t>
  </si>
  <si>
    <t>5777</t>
  </si>
  <si>
    <t>4339</t>
  </si>
  <si>
    <t>4099</t>
  </si>
  <si>
    <t>1321</t>
  </si>
  <si>
    <t>7561</t>
  </si>
  <si>
    <t>7361</t>
  </si>
  <si>
    <t>3856</t>
  </si>
  <si>
    <t>9528</t>
  </si>
  <si>
    <t>5769</t>
  </si>
  <si>
    <t>4542</t>
  </si>
  <si>
    <t>5765</t>
  </si>
  <si>
    <t>2769</t>
  </si>
  <si>
    <t>2620</t>
  </si>
  <si>
    <t>0557</t>
  </si>
  <si>
    <t>9131</t>
  </si>
  <si>
    <t>9587</t>
  </si>
  <si>
    <t>3937</t>
  </si>
  <si>
    <t>7769</t>
  </si>
  <si>
    <t>8240</t>
  </si>
  <si>
    <t>8977</t>
  </si>
  <si>
    <t>4471</t>
  </si>
  <si>
    <t>9460</t>
  </si>
  <si>
    <t>3352</t>
  </si>
  <si>
    <t>0989</t>
  </si>
  <si>
    <t>7930</t>
  </si>
  <si>
    <t>5563</t>
  </si>
  <si>
    <t>5643</t>
  </si>
  <si>
    <t>6897</t>
  </si>
  <si>
    <t>7459</t>
  </si>
  <si>
    <t>5445</t>
  </si>
  <si>
    <t>2350</t>
  </si>
  <si>
    <t>8843</t>
  </si>
  <si>
    <t>3971</t>
  </si>
  <si>
    <t>0132</t>
  </si>
  <si>
    <t>1209</t>
  </si>
  <si>
    <t>9369</t>
  </si>
  <si>
    <t>9106</t>
  </si>
  <si>
    <t>2573</t>
  </si>
  <si>
    <t>2551</t>
  </si>
  <si>
    <t>9038</t>
  </si>
  <si>
    <t>1630</t>
  </si>
  <si>
    <t>5410</t>
  </si>
  <si>
    <t>0126</t>
  </si>
  <si>
    <t>1394</t>
  </si>
  <si>
    <t>5961</t>
  </si>
  <si>
    <t>7280</t>
  </si>
  <si>
    <t>5631</t>
  </si>
  <si>
    <t>1942</t>
  </si>
  <si>
    <t>1299</t>
  </si>
  <si>
    <t>9666</t>
  </si>
  <si>
    <t>4546</t>
  </si>
  <si>
    <t>2243</t>
  </si>
  <si>
    <t>8269</t>
  </si>
  <si>
    <t>4890</t>
  </si>
  <si>
    <t>2483</t>
  </si>
  <si>
    <t>1395</t>
  </si>
  <si>
    <t>5404</t>
  </si>
  <si>
    <t>7625</t>
  </si>
  <si>
    <t>7863</t>
  </si>
  <si>
    <t>3528</t>
  </si>
  <si>
    <t>9432</t>
  </si>
  <si>
    <t>2977</t>
  </si>
  <si>
    <t>0771</t>
  </si>
  <si>
    <t>2836</t>
  </si>
  <si>
    <t>2349</t>
  </si>
  <si>
    <t>8467</t>
  </si>
  <si>
    <t>7833</t>
  </si>
  <si>
    <t>7007</t>
  </si>
  <si>
    <t>4912</t>
  </si>
  <si>
    <t>9175</t>
  </si>
  <si>
    <t>7580</t>
  </si>
  <si>
    <t>7201</t>
  </si>
  <si>
    <t>9755</t>
  </si>
  <si>
    <t>8038</t>
  </si>
  <si>
    <t>0352</t>
  </si>
  <si>
    <t>1776</t>
  </si>
  <si>
    <t>5448</t>
  </si>
  <si>
    <t>9367</t>
  </si>
  <si>
    <t>0278</t>
  </si>
  <si>
    <t>6697</t>
  </si>
  <si>
    <t>0048</t>
  </si>
  <si>
    <t>6360</t>
  </si>
  <si>
    <t>5328</t>
  </si>
  <si>
    <t>9306</t>
  </si>
  <si>
    <t>5495</t>
  </si>
  <si>
    <t>0191</t>
  </si>
  <si>
    <t>0809</t>
  </si>
  <si>
    <t>5291</t>
  </si>
  <si>
    <t>7554</t>
  </si>
  <si>
    <t>7526</t>
  </si>
  <si>
    <t>1327</t>
  </si>
  <si>
    <t>1006</t>
  </si>
  <si>
    <t>2149</t>
  </si>
  <si>
    <t>2446</t>
  </si>
  <si>
    <t>2392</t>
  </si>
  <si>
    <t>1881</t>
  </si>
  <si>
    <t>0504</t>
  </si>
  <si>
    <t>5533</t>
  </si>
  <si>
    <t>0466</t>
  </si>
  <si>
    <t>1393</t>
  </si>
  <si>
    <t>6263</t>
  </si>
  <si>
    <t>1834</t>
  </si>
  <si>
    <t>2194</t>
  </si>
  <si>
    <t>1356</t>
  </si>
  <si>
    <t>4294</t>
  </si>
  <si>
    <t>1468</t>
  </si>
  <si>
    <t>6062</t>
  </si>
  <si>
    <t>4670</t>
  </si>
  <si>
    <t>5920</t>
  </si>
  <si>
    <t>1469</t>
  </si>
  <si>
    <t>0553</t>
  </si>
  <si>
    <t>8776</t>
  </si>
  <si>
    <t>5525</t>
  </si>
  <si>
    <t>5257</t>
  </si>
  <si>
    <t>4894</t>
  </si>
  <si>
    <t>4752</t>
  </si>
  <si>
    <t>4047</t>
  </si>
  <si>
    <t>6449</t>
  </si>
  <si>
    <t>3174</t>
  </si>
  <si>
    <t>8942</t>
  </si>
  <si>
    <t>6422</t>
  </si>
  <si>
    <t>0391</t>
  </si>
  <si>
    <t>1220</t>
  </si>
  <si>
    <t>3336</t>
  </si>
  <si>
    <t>5763</t>
  </si>
  <si>
    <t>0837</t>
  </si>
  <si>
    <t>3035</t>
  </si>
  <si>
    <t>8826</t>
  </si>
  <si>
    <t>4440</t>
  </si>
  <si>
    <t>5792</t>
  </si>
  <si>
    <t>1487</t>
  </si>
  <si>
    <t>4524</t>
  </si>
  <si>
    <t>7226</t>
  </si>
  <si>
    <t>1354</t>
  </si>
  <si>
    <t>4217</t>
  </si>
  <si>
    <t>8431</t>
  </si>
  <si>
    <t>9616</t>
  </si>
  <si>
    <t>7994</t>
  </si>
  <si>
    <t>6714</t>
  </si>
  <si>
    <t>Пожертвовать - Серафим Гончаров</t>
  </si>
  <si>
    <t>1903</t>
  </si>
  <si>
    <t>7389</t>
  </si>
  <si>
    <t>9629</t>
  </si>
  <si>
    <t>4907</t>
  </si>
  <si>
    <t>1041</t>
  </si>
  <si>
    <t>2885</t>
  </si>
  <si>
    <t>2038</t>
  </si>
  <si>
    <t>3631</t>
  </si>
  <si>
    <t>0624</t>
  </si>
  <si>
    <t>1435</t>
  </si>
  <si>
    <t>6004</t>
  </si>
  <si>
    <t>0537</t>
  </si>
  <si>
    <t>3019</t>
  </si>
  <si>
    <t>7788</t>
  </si>
  <si>
    <t>6767</t>
  </si>
  <si>
    <t>0395</t>
  </si>
  <si>
    <t>7874</t>
  </si>
  <si>
    <t>6614</t>
  </si>
  <si>
    <t>6699</t>
  </si>
  <si>
    <t>4134</t>
  </si>
  <si>
    <t>0339</t>
  </si>
  <si>
    <t>8149</t>
  </si>
  <si>
    <t>2677</t>
  </si>
  <si>
    <t>4565</t>
  </si>
  <si>
    <t>0225</t>
  </si>
  <si>
    <t>0308</t>
  </si>
  <si>
    <t>2623</t>
  </si>
  <si>
    <t>9238</t>
  </si>
  <si>
    <t>7278</t>
  </si>
  <si>
    <t>7179</t>
  </si>
  <si>
    <t>5752</t>
  </si>
  <si>
    <t>8377</t>
  </si>
  <si>
    <t>8966</t>
  </si>
  <si>
    <t>7600</t>
  </si>
  <si>
    <t>5601</t>
  </si>
  <si>
    <t>6949</t>
  </si>
  <si>
    <t>9478</t>
  </si>
  <si>
    <t>7840</t>
  </si>
  <si>
    <t>5767</t>
  </si>
  <si>
    <t>5136</t>
  </si>
  <si>
    <t>9999</t>
  </si>
  <si>
    <t>7150</t>
  </si>
  <si>
    <t>0934</t>
  </si>
  <si>
    <t>0036</t>
  </si>
  <si>
    <t>2506</t>
  </si>
  <si>
    <t>3063</t>
  </si>
  <si>
    <t>5913</t>
  </si>
  <si>
    <t>4579</t>
  </si>
  <si>
    <t>8532</t>
  </si>
  <si>
    <t>8759</t>
  </si>
  <si>
    <t>6050</t>
  </si>
  <si>
    <t>9944</t>
  </si>
  <si>
    <t>6588</t>
  </si>
  <si>
    <t>3567</t>
  </si>
  <si>
    <t>анонимное пожертвование</t>
  </si>
  <si>
    <t>Анна Р.</t>
  </si>
  <si>
    <t>Денис И.</t>
  </si>
  <si>
    <t>Елена С.</t>
  </si>
  <si>
    <t>DMITRY L</t>
  </si>
  <si>
    <t>JULIA Z</t>
  </si>
  <si>
    <t>EKATERINA P</t>
  </si>
  <si>
    <t>С. Наталия</t>
  </si>
  <si>
    <t>А. Руслан</t>
  </si>
  <si>
    <t>О. Александр</t>
  </si>
  <si>
    <t>ООО "Кама Трейд"</t>
  </si>
  <si>
    <t>ООО ШЕЛЬФ</t>
  </si>
  <si>
    <t>ИП Волынский Илья Игоревич</t>
  </si>
  <si>
    <t>ООО "Онега"</t>
  </si>
  <si>
    <t>ИП Байрамуков Дахир Юсуфович</t>
  </si>
  <si>
    <t>ООО "Триумф"</t>
  </si>
  <si>
    <t>ИП Кузнецов Алексей Сергеевич</t>
  </si>
  <si>
    <t>ООО "РесурсПроПлюс"</t>
  </si>
  <si>
    <t>ИП Прохорова Екатерина Валерьевна</t>
  </si>
  <si>
    <t>ООО "Транс-Агро"</t>
  </si>
  <si>
    <t>ООО ЛИПЕЦКГАЗОБЕТОНСТРОЙ</t>
  </si>
  <si>
    <t>ООО МИРА-МЕБЕЛЬ</t>
  </si>
  <si>
    <t>ООО "ИКС-СТЕНД МЕДИА"</t>
  </si>
  <si>
    <t>ИП Широкин Владимир Михайлович</t>
  </si>
  <si>
    <t>ИП Неймишев Евгений Андреевич</t>
  </si>
  <si>
    <t>ООО АЛЫЕ ПАРУСА</t>
  </si>
  <si>
    <t>ООО "Алмаз"</t>
  </si>
  <si>
    <t>ИП Порфирьева Оксана Константиновна</t>
  </si>
  <si>
    <t>ИП ЖИРЯКОВ АНДРЕЙ НИКОЛАЕВИЧ</t>
  </si>
  <si>
    <t>ООО ПГК-Белгород</t>
  </si>
  <si>
    <t>ИП Юзефович Анастасия Александровна</t>
  </si>
  <si>
    <t>ООО "Экспо-Строй"</t>
  </si>
  <si>
    <t>ООО "Лига Строй"</t>
  </si>
  <si>
    <t>ИП ОВЧИННИКОВ ДМИТРИЙ АЛЕКСАНДРОВИЧ</t>
  </si>
  <si>
    <t>ООО "Аструм"</t>
  </si>
  <si>
    <t>ООО "Мир рекламы"</t>
  </si>
  <si>
    <t>ИП Буянов Николай Анатольевич</t>
  </si>
  <si>
    <t>ООО "Плутон"</t>
  </si>
  <si>
    <t>ООО Кинокомпания "Ирга синема"</t>
  </si>
  <si>
    <t>ИП Маркеленко Сергей Александрович</t>
  </si>
  <si>
    <t>ИП Кочуров Андрей Сергеевич</t>
  </si>
  <si>
    <t>ООО Ё-ТЭК</t>
  </si>
  <si>
    <t>ИП Молчанов Станислав Валентинович</t>
  </si>
  <si>
    <t>ООО Техно Транс Сервис</t>
  </si>
  <si>
    <t>ИП Портнов Владимир Вячеславович</t>
  </si>
  <si>
    <t>ООО "Новострада"</t>
  </si>
  <si>
    <t>ИП Челышев Владимир Александрович</t>
  </si>
  <si>
    <t>ООО ТД "Сибирский Альянс"</t>
  </si>
  <si>
    <t>ИП Алексеев Александр Владимирович</t>
  </si>
  <si>
    <t>ИП ВОЛОСЕНКОВ АЛЕКСЕЙ ВЛАДИМИРОВИЧ</t>
  </si>
  <si>
    <t>ИП МОТИН АЛЕКСАНДР ВЯЧЕСЛАВОВИЧ</t>
  </si>
  <si>
    <t>ООО "ФлайТек"</t>
  </si>
  <si>
    <t>ООО "Импульс"</t>
  </si>
  <si>
    <t>ИП Карпеев Дмитрий Сергеевич</t>
  </si>
  <si>
    <t>ИП Доценко Евгений Викторович</t>
  </si>
  <si>
    <t>ООО СТАНДАРТ-ТРЕЙД</t>
  </si>
  <si>
    <t>ВТБ 24 (ПАО)           Расчеты по зачету взаимных требований по переводам физических лиц в пользу Фонда Константина Хабенского</t>
  </si>
  <si>
    <t>ИП Ставрополова Татьяна Владимировна</t>
  </si>
  <si>
    <t>ООО "Берг Лаб"</t>
  </si>
  <si>
    <t>ИП Кочегаров Денис Олегович</t>
  </si>
  <si>
    <t>ООО АЛЬЯНС-ИНДУСТРИЯ</t>
  </si>
  <si>
    <t>ИП Алешин Андрей Геннадьевич</t>
  </si>
  <si>
    <t>ООО "Вектор плюс"</t>
  </si>
  <si>
    <t>ООО Перемена-Липецк</t>
  </si>
  <si>
    <t>ИП Тилушко Алексей Геннадиевич</t>
  </si>
  <si>
    <t>ООО ОООРПС</t>
  </si>
  <si>
    <t>ООО СИГМА</t>
  </si>
  <si>
    <t>ИП Симако Виктория Евгеньевна</t>
  </si>
  <si>
    <t>ИП СЛОБОДА АЛЕКСАНДРА ВИКТОРОВНА</t>
  </si>
  <si>
    <t>ИП Борисов Андрей Степанович</t>
  </si>
  <si>
    <t>ИП Айрапетян Сергей Львович</t>
  </si>
  <si>
    <t>ООО "Семь+Семь"</t>
  </si>
  <si>
    <t>ИП Копайсов Никита Вячеславович</t>
  </si>
  <si>
    <t>ИП Скородумов Денис Стефанович</t>
  </si>
  <si>
    <t>ООО "Металлист"</t>
  </si>
  <si>
    <t>ООО "ВК Корпорация"</t>
  </si>
  <si>
    <t>ООО "ОмФК"</t>
  </si>
  <si>
    <t>ООО СОРЕНО</t>
  </si>
  <si>
    <t>ИП ПЕРИХАНЯН ХРИСТИАН СЕРГЕЕВИЧ</t>
  </si>
  <si>
    <t>ООО СК МОНОЛИТ</t>
  </si>
  <si>
    <t>ИП Ведерникова Кристина Евгеньевна</t>
  </si>
  <si>
    <t>ИП Емельянов Станислав Николаевич</t>
  </si>
  <si>
    <t>ООО Волга М7</t>
  </si>
  <si>
    <t>ИП ОСОЛОДКОВ ИЛЬЯ ВЛАДИМИРОВИЧ</t>
  </si>
  <si>
    <t>ИП Данишек Михаил Владимирович</t>
  </si>
  <si>
    <t>ООО"ФРЕШ ЛУК"</t>
  </si>
  <si>
    <t>ООО ФАБУС-ВТОРРЕСУРСЫ</t>
  </si>
  <si>
    <t>ИП Смирнов Евгений Геннадьевич</t>
  </si>
  <si>
    <t>ООО "ТД "ПродЦентр"</t>
  </si>
  <si>
    <t>ИП Шиманский Ян Николаевич</t>
  </si>
  <si>
    <t>ООО "Эрго"</t>
  </si>
  <si>
    <t>ООО АВТОТЕХСТРОЙ</t>
  </si>
  <si>
    <t>ООО "ДИНАМИКА"</t>
  </si>
  <si>
    <t>ИП Новиков Николай Владимирович</t>
  </si>
  <si>
    <t>ООО "ТК САТУРН"</t>
  </si>
  <si>
    <t>ООО "Притти Мама"</t>
  </si>
  <si>
    <t>ИП ХИЖКИН СЕРГЕЙ ТИХОНОВИЧ</t>
  </si>
  <si>
    <t>ИП Зенкин Дмитрий Сергеевич</t>
  </si>
  <si>
    <t>ООО Торговый дом Строительный мир</t>
  </si>
  <si>
    <t>ИП МАНУЙЛОВА ГАЛИНА АНАТОЛЬЕВНА</t>
  </si>
  <si>
    <t>ВТБ 24 (ПАО)</t>
  </si>
  <si>
    <t>ООО Смарт Бай Пермь</t>
  </si>
  <si>
    <t>ИП Семечкин Михаил Алексеевич</t>
  </si>
  <si>
    <t>ИП Пряхин Сергей Сергеевич</t>
  </si>
  <si>
    <t>ООО РЕГИОНСТРОЙ</t>
  </si>
  <si>
    <t>ООО АСТРА</t>
  </si>
  <si>
    <t>ООО Статма НН</t>
  </si>
  <si>
    <t>ИП Земляной Петр Борисович</t>
  </si>
  <si>
    <t>ИП Марашов Максим Николаевич</t>
  </si>
  <si>
    <t>ИП Монс Игорь Викторович</t>
  </si>
  <si>
    <t>ООО "Русские технологии"</t>
  </si>
  <si>
    <t>ИП Перевозчиков Михаил Михайлович</t>
  </si>
  <si>
    <t>ИП Овчинникова Екатерина Викторовна</t>
  </si>
  <si>
    <t>ООО ОЛТ</t>
  </si>
  <si>
    <t>ООО "ТОРГПРОЕКТ"АЛЬФА"</t>
  </si>
  <si>
    <t>ООО У СТА-ЭНЕРГОНЕФТЕГАЗ</t>
  </si>
  <si>
    <t>ИП Черанев Александр Васильевич</t>
  </si>
  <si>
    <t>ООО МАСТЕРСКАЯ МАРИ ПОРТЬЕ</t>
  </si>
  <si>
    <t>ИП Ганина Надежда Владимировна</t>
  </si>
  <si>
    <t>ООО "Мейджик Лайнс"</t>
  </si>
  <si>
    <t>ООО ВЕКТОР</t>
  </si>
  <si>
    <t>ООО РИВАЛД</t>
  </si>
  <si>
    <t>ООО БИЗНЕС СЕРВИС</t>
  </si>
  <si>
    <t>ИП Гусев Александр Николаевич</t>
  </si>
  <si>
    <t>ООО ФАРАНА МЕБЕЛЬ</t>
  </si>
  <si>
    <t>ИП ЖАРОВА ЕЛЕНА ПРОКОФЬЕВНА</t>
  </si>
  <si>
    <t>ООО "КОНДОР"</t>
  </si>
  <si>
    <t>ООО Комплект М</t>
  </si>
  <si>
    <t>ООО "ОКА-ПРЕСТИЖ"</t>
  </si>
  <si>
    <t>ООО СЛАВТРАНС</t>
  </si>
  <si>
    <t>КПК БРЯНСК-ЦЕНТР 2</t>
  </si>
  <si>
    <t>ИП ПОТАПОВ КОНСТАНТИН ИВАНОВИЧ</t>
  </si>
  <si>
    <t>ИП МИХАЙЛОВСКИЙ МАКСИМ ВАЛЕРЬЕВИЧ</t>
  </si>
  <si>
    <t>ООО ЛЕМАН.Н</t>
  </si>
  <si>
    <t>ООО "МАСТЕРОК"</t>
  </si>
  <si>
    <t>ООО "СЕВЕРСТРОЙ Ч"</t>
  </si>
  <si>
    <t>ООО "СТРОЙСЕРВИС"</t>
  </si>
  <si>
    <t>ООО "СЕВЕРСТРОЙ-М"</t>
  </si>
  <si>
    <t>ООО "СТРОИТЕЛЬНАЯ КОМПАНИЯ РЕСУРС"</t>
  </si>
  <si>
    <t>ООО СК "Партнер 35"</t>
  </si>
  <si>
    <t>ООО "ЗЕВС"</t>
  </si>
  <si>
    <t>ИП КУТУЕВ ЮРИЙ АНАТОЛЬЕВИЧ</t>
  </si>
  <si>
    <t>ИП Козлитин Никита Владимирович</t>
  </si>
  <si>
    <t>ИП САЖИНА Г Ю</t>
  </si>
  <si>
    <t>ИП Абрамова Наталья Эдуардовна</t>
  </si>
  <si>
    <t>ООО "СТРОЙ СБЫТ"</t>
  </si>
  <si>
    <t>ИП Горячев Вячеслав Андреевич</t>
  </si>
  <si>
    <t>ИП ЯШУНИНА ЛЮДМИЛА ГРИГОРЬЕВНА</t>
  </si>
  <si>
    <t>ИП ПАШКИНА ЕЛЕНА СТАНИСЛАВОВНА</t>
  </si>
  <si>
    <t>ИП Аблова Мария Александровна</t>
  </si>
  <si>
    <t>ООО Энси</t>
  </si>
  <si>
    <t>ИП Чупрова Наталья Анатольевна</t>
  </si>
  <si>
    <t>ООО "ЛОГИСТИЧЕСКИЙ ОПЕРАТОР"</t>
  </si>
  <si>
    <t>ИП Хохольков Александр Евгеньевич</t>
  </si>
  <si>
    <t>ООО РЕСУРС</t>
  </si>
  <si>
    <t>ООО Антарэс</t>
  </si>
  <si>
    <t>ИП Коваленко Альбина Мусагитовна</t>
  </si>
  <si>
    <t>ИП Касимова Анфиса Федоровна</t>
  </si>
  <si>
    <t>ООО "Сатурн-Трейд"</t>
  </si>
  <si>
    <t>ООО "ЛС групп"</t>
  </si>
  <si>
    <t>ИП МОЛЧАНОВ СТАНИСЛАВ ВАЛЕНТИНОВИЧ</t>
  </si>
  <si>
    <t>ООО КОМПАС</t>
  </si>
  <si>
    <t>ИП Данаджи Иван Харлампиевич</t>
  </si>
  <si>
    <t>ООО ОООГРОСС-ИНВЕСТ</t>
  </si>
  <si>
    <t>ООО СТОМАТОЛОГИЯ XXI ВЕК</t>
  </si>
  <si>
    <t>ИП БУЛГАК ОЛЕГ ГЕОРГИЕВИЧ</t>
  </si>
  <si>
    <t>ИП СОРОКИН А.А</t>
  </si>
  <si>
    <t>ООО "КРАФТ"</t>
  </si>
  <si>
    <t>ИП Пещерова Марина Николаевна</t>
  </si>
  <si>
    <t>Адвокат Букреева Наталья Владимировна</t>
  </si>
  <si>
    <t>ИП РАЗИН НИКОЛАЙ ВИКТОРОВИЧ</t>
  </si>
  <si>
    <t>ООО "КМС"</t>
  </si>
  <si>
    <t>ООО "Новый Подход"</t>
  </si>
  <si>
    <t>ИП Колодий Владимир Николаевич</t>
  </si>
  <si>
    <t>ИП МУХАМЕДЗЯНОВА АННА АЛЕКСАНДРОВНА</t>
  </si>
  <si>
    <t>ООО "БОЛЬШЕГРУЗ СЕРВИС СПБ"</t>
  </si>
  <si>
    <t>ООО "ДилерТорг"</t>
  </si>
  <si>
    <t>ИП Облизин Алексей Анатольевич</t>
  </si>
  <si>
    <t>ООО Турбокомплект</t>
  </si>
  <si>
    <t>ООО "Интерпрайм"</t>
  </si>
  <si>
    <t>ООО Гарант</t>
  </si>
  <si>
    <t>ИП Марюков Илья Вениаминович</t>
  </si>
  <si>
    <t>ИП ПОНОМАРЕВА СВЕТЛАНА ЮРЬЕВНА</t>
  </si>
  <si>
    <t>ООО "СТРОЙКА"</t>
  </si>
  <si>
    <t>ООО "Азимут"</t>
  </si>
  <si>
    <t>ИП Аванесова Элеонора Сергеевна</t>
  </si>
  <si>
    <t>ООО "ТЭМПЛ"</t>
  </si>
  <si>
    <t>ООО ТЕХНОРЕСУРС</t>
  </si>
  <si>
    <t>ООО "ОптСервис"</t>
  </si>
  <si>
    <t>ИП Шавлохов Асланбек Казбекович</t>
  </si>
  <si>
    <t>ИП Ненашкин Сергей Владимирович</t>
  </si>
  <si>
    <t>ИП КОЛЯДЕНКО АЛЕВТИНА ВЯЧЕСЛАВОВНА</t>
  </si>
  <si>
    <t>ООО "ТЕХНОЛОГИИ"</t>
  </si>
  <si>
    <t>ООО "ТрансТорг"</t>
  </si>
  <si>
    <t>ООО Лесовик</t>
  </si>
  <si>
    <t>ООО "Арсенал"</t>
  </si>
  <si>
    <t>ООО "ИН-ТАЙМ"</t>
  </si>
  <si>
    <t>ООО СтройТех</t>
  </si>
  <si>
    <t>ИП Деньщикова Людмила Алексеевна</t>
  </si>
  <si>
    <t>ООО ДЕНТАЛЬНАЯ ИНЖЕНЕРИЯ</t>
  </si>
  <si>
    <t>ООО "ЭС"</t>
  </si>
  <si>
    <t>ООО РАЙСКИЙ УГОЛОК</t>
  </si>
  <si>
    <t>ООО "ЭлексПром"</t>
  </si>
  <si>
    <t>ООО Мираж</t>
  </si>
  <si>
    <t>ИП Вихров Сергей Андреевич</t>
  </si>
  <si>
    <t>ООО "КМК-СТЕКЛО"</t>
  </si>
  <si>
    <t>ООО ПЕРВЫЙ ОКОННЫЙ ЦЕНТР</t>
  </si>
  <si>
    <t>ООО "АВиК Групп"</t>
  </si>
  <si>
    <t>ООО "Миникактус"</t>
  </si>
  <si>
    <t>ООО "ПромТорг"</t>
  </si>
  <si>
    <t>ИП Дрютов Максим Алексеевич</t>
  </si>
  <si>
    <t>ООО "ТЕХУБОРКА"</t>
  </si>
  <si>
    <t>ИП СКЛЯРОВА МАРИНА ГЕОРГИЕВНА</t>
  </si>
  <si>
    <t>ИП Молодцова Виктория Алексеевна</t>
  </si>
  <si>
    <t>ИП Баграмян Николай Нариманович</t>
  </si>
  <si>
    <t>ИП Диган Елена Вячеславовна</t>
  </si>
  <si>
    <t>ИП Талютов Юрий Валерьевич</t>
  </si>
  <si>
    <t>ИП Графкина Оксана Владимировна</t>
  </si>
  <si>
    <t>ООО "Здоровье"</t>
  </si>
  <si>
    <t>ООО "ПОДЪЕМ"</t>
  </si>
  <si>
    <t>ООО "Атлант"</t>
  </si>
  <si>
    <t>ИП Степин Сергей Сергеевич</t>
  </si>
  <si>
    <t>ООО "ТД Янтарь"</t>
  </si>
  <si>
    <t>ИП Сычева Надежда Сергеевна</t>
  </si>
  <si>
    <t>ИП Виноградова Галина Михайловна</t>
  </si>
  <si>
    <t>ИП Плаксин-Синалеев Андрей Алексеевич</t>
  </si>
  <si>
    <t>ИП Соболева Юлия Анатольевна</t>
  </si>
  <si>
    <t>ООО ГЕРМЕС</t>
  </si>
  <si>
    <t>ИП Лебедев Илья Дмитриевич</t>
  </si>
  <si>
    <t>ИП АНТОНОВ ЮРИЙ СЕРГЕЕВИЧ</t>
  </si>
  <si>
    <t>ООО "СтройСнаб"</t>
  </si>
  <si>
    <t>ООО АПТЕКА-АСТРА</t>
  </si>
  <si>
    <t>ООО "Старт"</t>
  </si>
  <si>
    <t>ИП Смирнова Оксана Михайловна</t>
  </si>
  <si>
    <t>ИП ШАПОВАЛОВ ВАДИМ ВАЛЕРЬЕВИЧ</t>
  </si>
  <si>
    <t>ИП ЧУЕВСЕРГЕЙ ВЯЧЕСЛАВОВИЧ</t>
  </si>
  <si>
    <t>ИП Полуэктов Павел Иванович</t>
  </si>
  <si>
    <t>ИП Депелян Владимир Владимирович</t>
  </si>
  <si>
    <t>ООО МСК</t>
  </si>
  <si>
    <t>ИП Дмитриев Роман Леонидович</t>
  </si>
  <si>
    <t>ИП Кручини Е.В.</t>
  </si>
  <si>
    <t>ООО "ЭКСИС"</t>
  </si>
  <si>
    <t>ИП Петроченков Александр Михайлович</t>
  </si>
  <si>
    <t>ИП Дубова Юлия Александровна</t>
  </si>
  <si>
    <t>ИП Лысенков Антон Юрьевич</t>
  </si>
  <si>
    <t>ООО АЙКАМ</t>
  </si>
  <si>
    <t>ООО ПТС</t>
  </si>
  <si>
    <t>ИП Климкин Владимир Павлович</t>
  </si>
  <si>
    <t>ООО АРС</t>
  </si>
  <si>
    <t>ООО Орбита</t>
  </si>
  <si>
    <t>ООО "Стройпрогресс"</t>
  </si>
  <si>
    <t>ИП Ендовицкая Марина Юрьевна</t>
  </si>
  <si>
    <t>ИП Михайлова Екатерина Сергеевна</t>
  </si>
  <si>
    <t>ООО ТК ДИОРИТ</t>
  </si>
  <si>
    <t>ООО "ОТС Монтаж"</t>
  </si>
  <si>
    <t>ИП ШАПОВАЛОВА ЛЮДМИЛА ПЕТРОВНА</t>
  </si>
  <si>
    <t>ИП Имоков Артем Фидарисович</t>
  </si>
  <si>
    <t>ООО ЧМС КОМПАНИЯ</t>
  </si>
  <si>
    <t>ООО ТД-Монсанто</t>
  </si>
  <si>
    <t>ООО РОССО</t>
  </si>
  <si>
    <t>ИП Жулдыбин Михаил Александрович</t>
  </si>
  <si>
    <t>ООО "МИР ПРОДУКТОВ"</t>
  </si>
  <si>
    <t>ООО "Империя Интек"</t>
  </si>
  <si>
    <t>ООО ПрофиГрупп</t>
  </si>
  <si>
    <t>ИП Семичев Филипп Анатольевич</t>
  </si>
  <si>
    <t>ООО "ВАЛЕНСИЯ"</t>
  </si>
  <si>
    <t>СНТ ЦЕНТРАЛЬНАЯ ПОЛЯНА</t>
  </si>
  <si>
    <t>ООО ГРИНТРЕЙД</t>
  </si>
  <si>
    <t>ООО "Гелеос"</t>
  </si>
  <si>
    <t>ИП Жгилёв Александр Васильевич</t>
  </si>
  <si>
    <t>ИП Свербеев Сергей Вадимович</t>
  </si>
  <si>
    <t>ООО Н-Про</t>
  </si>
  <si>
    <t>ИП ТЕПЛЫХ МАРИЯ АРКАДЬЕВНА</t>
  </si>
  <si>
    <t>ИП ГАЛКИН ЮРИЙ МИХАЙЛОВИЧ</t>
  </si>
  <si>
    <t>ИП АНДРЕЕВ АЛЕКСЕЙ ГЕОРГИЕВИЧ</t>
  </si>
  <si>
    <t>ИП Неделько Алексей Петрович</t>
  </si>
  <si>
    <t>ИП АБЗАЛОВ РИНАТ МАВЛЮТОВИЧ</t>
  </si>
  <si>
    <t>ИП Человань Светлана Владимировна</t>
  </si>
  <si>
    <t>ИП Сафронов Юрий Викторович</t>
  </si>
  <si>
    <t>ИП Стребков Валерий Николаевич</t>
  </si>
  <si>
    <t>ИП ДРУЗИНА ЕЛЕНА ИГОРЕВНА</t>
  </si>
  <si>
    <t>ИП Коломыцев Сергей Владимирович</t>
  </si>
  <si>
    <t>ООО ФРЕГАТ</t>
  </si>
  <si>
    <t>ООО"СПЕЦСТРОЙСЕРВИС"</t>
  </si>
  <si>
    <t>ООО "Логистик-про"</t>
  </si>
  <si>
    <t>ООО Апекс финанс</t>
  </si>
  <si>
    <t>ИП Зайцев Данила Игоревич</t>
  </si>
  <si>
    <t>ООО "Индустрия технических материалов"</t>
  </si>
  <si>
    <t>ООО ГАЙРАТ</t>
  </si>
  <si>
    <t>ООО "Инкомфорт"</t>
  </si>
  <si>
    <t>ООО ОПТИМА</t>
  </si>
  <si>
    <t>ООО "ДОБРОЕ ДЕЛО"</t>
  </si>
  <si>
    <t>ООО ГРАНИТ-ИР</t>
  </si>
  <si>
    <t>ИП Орлова Жанна Владимировна</t>
  </si>
  <si>
    <t>КПК Кредитный потребительский кооператив ПРИМОРЬЕ</t>
  </si>
  <si>
    <t>ИП Соловьев Павел Валентинович</t>
  </si>
  <si>
    <t>ИП Беднякова Елена Юрьевна</t>
  </si>
  <si>
    <t>ИП САДОВНИЧАЯ М.В.</t>
  </si>
  <si>
    <t>ООО КАСПИЙ</t>
  </si>
  <si>
    <t>ИП Шустова Анастасия Павловна</t>
  </si>
  <si>
    <t>ИП Шанин Вадим Александрович</t>
  </si>
  <si>
    <t>ИП Быстров Андрей Николаевич</t>
  </si>
  <si>
    <t>ИП МУЗЫКА СЕРГЕЙ ВАСИЛЬЕВИЧ</t>
  </si>
  <si>
    <t>ООО ТАМ</t>
  </si>
  <si>
    <t>ИП БИТАРОВ АСТЕМИР ШАМИЛОВИЧ</t>
  </si>
  <si>
    <t>ООО ЮниПак Северо-Запад</t>
  </si>
  <si>
    <t>ООО Самсон</t>
  </si>
  <si>
    <t>ООО"Юпитер"</t>
  </si>
  <si>
    <t>ООО "Перламутр"</t>
  </si>
  <si>
    <t>ООО "БУРАТ"</t>
  </si>
  <si>
    <t>ООО "ПРОФЕССИОНАЛ"</t>
  </si>
  <si>
    <t>ООО "ПАЛАТА"</t>
  </si>
  <si>
    <t>ИП СИДОРЕНКО О.М.</t>
  </si>
  <si>
    <t>ООО ОРХИДЕЯ</t>
  </si>
  <si>
    <t>ООО ЯРСТРОЙ</t>
  </si>
  <si>
    <t>ИП Швец Юрий Валерьевич</t>
  </si>
  <si>
    <t>ИП ФОМИН ЕВГЕНИЙ ВЛАДИМИРОВИЧ</t>
  </si>
  <si>
    <t>ООО "ЛЕКС КОНСАЛТ"</t>
  </si>
  <si>
    <t>ООО ЧОО ТАКТИКА</t>
  </si>
  <si>
    <t>ИП САНТРОСЯН ГАРНИК АЙКАЗОВИЧ</t>
  </si>
  <si>
    <t>ООО "КомТрейд"</t>
  </si>
  <si>
    <t>ООО "ПАРТНЕР"</t>
  </si>
  <si>
    <t>ООО ИТАЛКОМ</t>
  </si>
  <si>
    <t>ИП Воеводин Евгений Игоревич</t>
  </si>
  <si>
    <t>ООО ПГК "МЕЛБЕК"</t>
  </si>
  <si>
    <t>ООО "ГК ПромЭнергоРесурс"</t>
  </si>
  <si>
    <t>ИП КАЙДАЛОВ СЕРГЕЙ ЮРЬЕВИЧ</t>
  </si>
  <si>
    <t>ООО ТЕХНОБИТ</t>
  </si>
  <si>
    <t>ООО "СМУ9"</t>
  </si>
  <si>
    <t>ООО "Русская земля"</t>
  </si>
  <si>
    <t>ООО "Корифей"</t>
  </si>
  <si>
    <t>ИП Ермоленко Наталия Владимировна</t>
  </si>
  <si>
    <t>ООО "ПроектСнаб"</t>
  </si>
  <si>
    <t>ИП Федоров Юрий Николаевич</t>
  </si>
  <si>
    <t>ООО "Спутник"</t>
  </si>
  <si>
    <t>ИП Тырышкин Роман Сергеевич</t>
  </si>
  <si>
    <t>ИП Комолов Владимир Сергеевич</t>
  </si>
  <si>
    <t>ИП ФЕДОРОВ АЛЕКСАНДР НИКОЛАЕВИЧ</t>
  </si>
  <si>
    <t>ИП Тростянская Людмила Леонидовна</t>
  </si>
  <si>
    <t>ООО НПО "Байкал"</t>
  </si>
  <si>
    <t>ООО "МАКРОКОСМОС"</t>
  </si>
  <si>
    <t>ООО ОМСКТРАНССИБИРЬ</t>
  </si>
  <si>
    <t>ИП АКСЕНОВА ЕКАТЕРИНА ИВАНОВНА</t>
  </si>
  <si>
    <t>НП ЦЕНТРСТРОЙ</t>
  </si>
  <si>
    <t>ИП Горшкова Елена Викторовна</t>
  </si>
  <si>
    <t>ИП Тихоненко Илья Игоревич</t>
  </si>
  <si>
    <t>ООО "Престиж"</t>
  </si>
  <si>
    <t>ООО "Деловые поставки"</t>
  </si>
  <si>
    <t>ИП КАСАТКИН АНДРЕЙ МИХАЙЛОВИЧ</t>
  </si>
  <si>
    <t>ООО "ЗУБР"</t>
  </si>
  <si>
    <t>ООО СВЕТЛАЯ ТЕРРИТОРИЯ</t>
  </si>
  <si>
    <t>МУП КПРС</t>
  </si>
  <si>
    <t>ООО Трилимон</t>
  </si>
  <si>
    <t>ИП ШАДРИН МИХАИЛ ЯКОВЛЕВИЧ</t>
  </si>
  <si>
    <t>ООО СМУ На века</t>
  </si>
  <si>
    <t>ООО АРТПРОМ</t>
  </si>
  <si>
    <t>ИП Чуйкова Наталья Николаевна</t>
  </si>
  <si>
    <t>ООО МНКАН</t>
  </si>
  <si>
    <t>ИП ТКАЧЕНКО СЕРГЕЙ ЛЕОНИДОВИЧ</t>
  </si>
  <si>
    <t>ИП Заболоцкий Николай Валерьевич</t>
  </si>
  <si>
    <t>ИП Курдюков Евгений Анатольевич</t>
  </si>
  <si>
    <t>ИП Соколов Олег Игоревич</t>
  </si>
  <si>
    <t>ООО "АВТОКОМ"</t>
  </si>
  <si>
    <t>ООО "ТЕХ-МАРКЕТ"</t>
  </si>
  <si>
    <t>ИП Хомяков Алексей Дмитриевич</t>
  </si>
  <si>
    <t>ООО "ЭнергоГарант"</t>
  </si>
  <si>
    <t>ООО "Строительная компания В2В"</t>
  </si>
  <si>
    <t>ИП Зак Вадим Яковлевич</t>
  </si>
  <si>
    <t>ИП Наумов Сергей Викторович</t>
  </si>
  <si>
    <t>ИП ГРИШИН ВАЛЕРИЙ ВЯЧЕСЛАВОВИЧ</t>
  </si>
  <si>
    <t>ИП Хан Михаил Виссарионович</t>
  </si>
  <si>
    <t>ИП ЛОМАКИН ДМИТРИЙ ВИКТОРОВИЧ</t>
  </si>
  <si>
    <t>ИП Осипов Павел Викторович</t>
  </si>
  <si>
    <t>ИП Сомина Евгения Александровна</t>
  </si>
  <si>
    <t>ООО "АЛПРОМ"</t>
  </si>
  <si>
    <t>ИП Коновалов Андрей Николаевич</t>
  </si>
  <si>
    <t>ООО ОТЛИЧНАЯ КОМПАНИЯ</t>
  </si>
  <si>
    <t>ИП Калюжная Ольга Дмитриевна</t>
  </si>
  <si>
    <t>ООО Северо-Западная Логистическая Компания</t>
  </si>
  <si>
    <t>ИП Зуева Наталия Викторовна</t>
  </si>
  <si>
    <t>ИП ПОЛИКАРПОВА АЛЛА АНАТОЛЬЕВНА</t>
  </si>
  <si>
    <t>ИП Вязанкин Алексей Сергеевич</t>
  </si>
  <si>
    <t>ИП ТИМОЩУК АЛЕКСЕЙ ВЛАДИМИРОВИЧ</t>
  </si>
  <si>
    <t>ООО "СпбМонтажГрупп"</t>
  </si>
  <si>
    <t>ИП Донец Диана Анатольевна</t>
  </si>
  <si>
    <t>ИП Костолындин Вячеслав Игоревич</t>
  </si>
  <si>
    <t>ООО ЭДВЕРСИТИ</t>
  </si>
  <si>
    <t>ИП Арташов Антон Валерьевич</t>
  </si>
  <si>
    <t>ИП Сазонова Анна Николаевна</t>
  </si>
  <si>
    <t>ИП ШЕВЫРИН МИХАИЛ АЛЕКСАНДРОВИЧ</t>
  </si>
  <si>
    <t>ООО "Снабженец"</t>
  </si>
  <si>
    <t>ИП Широкшин Николай Жоржович</t>
  </si>
  <si>
    <t>ИП ГРУШКИН МИХАИЛ АЛЕКСАНДРОВИЧ</t>
  </si>
  <si>
    <t>ООО "ВАШ БУХГАЛТЕР"</t>
  </si>
  <si>
    <t>ИП Амелькин Андрей Викторович</t>
  </si>
  <si>
    <t>ООО Абсолют</t>
  </si>
  <si>
    <t>ИП Лисюков Андрей Викторович</t>
  </si>
  <si>
    <t>ИП Зотова Наталья Владимировна</t>
  </si>
  <si>
    <t>ООО "АВТОИНСТРУМЕНТ"</t>
  </si>
  <si>
    <t>ООО ДВИНСКОЙ ФЛОТ</t>
  </si>
  <si>
    <t>ИП КРАСНАЯ ТАТЬЯНА НИКОЛАЕВНА</t>
  </si>
  <si>
    <t>ИП Ященко Александр Сергеевич</t>
  </si>
  <si>
    <t>ООО "СПЕЦСЕРВИС"</t>
  </si>
  <si>
    <t>ООО ПУ ТЕХНО</t>
  </si>
  <si>
    <t>ООО ГАЛЕРЕЯ МОДЫ</t>
  </si>
  <si>
    <t>ООО ИЗОЛЬДА</t>
  </si>
  <si>
    <t>ООО Система</t>
  </si>
  <si>
    <t>ИП Качесов Евгений Владимирович</t>
  </si>
  <si>
    <t>ООО "РЕГИОН-РЕСУРС"</t>
  </si>
  <si>
    <t>ИП Таранников Алексей Владимирович</t>
  </si>
  <si>
    <t>ИП  Тилушко Алексей Геннадиевич</t>
  </si>
  <si>
    <t>ИП  Горюченков Александр Владимирович</t>
  </si>
  <si>
    <t>ИП ЖИЖИН ПАВЕЛ СЕРГЕЕВИЧ</t>
  </si>
  <si>
    <t>ИП Киселев Евгений Вадимович</t>
  </si>
  <si>
    <t>ООО ТК "МИР"</t>
  </si>
  <si>
    <t>ИП  Свербеев Сергей Вадимович</t>
  </si>
  <si>
    <t>ИП  Бубнов Станислав Вадимович</t>
  </si>
  <si>
    <t>ООО "Всё для офиса"</t>
  </si>
  <si>
    <t>ООО Империя</t>
  </si>
  <si>
    <t>ООО АВТОПАРТНЕР</t>
  </si>
  <si>
    <t>ИП Курская Ирина Сергеевна</t>
  </si>
  <si>
    <t>ИП Шомин Лев Евгеньевич</t>
  </si>
  <si>
    <t>ИП Стасюк Евгений Владимирович</t>
  </si>
  <si>
    <t>ООО СТРОЙМАРКЕТ</t>
  </si>
  <si>
    <t>ИП ПАВЛОВ МАКСИМ АЛЕКСЕЕВИЧ</t>
  </si>
  <si>
    <t>ООО "Бухгалтерия плюс"</t>
  </si>
  <si>
    <t>ООО МИР-НЕДВИЖИМОСТЬ</t>
  </si>
  <si>
    <t>ИП ЕРМИЛИН ВИТАЛИЙ ПЕТРОВИЧ</t>
  </si>
  <si>
    <t>ООО "Дуэт"</t>
  </si>
  <si>
    <t>ООО "Автотехцентр"У Иваныча"</t>
  </si>
  <si>
    <t>ООО ЮЗИНС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</si>
  <si>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</si>
  <si>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 БОРЕЙ ГРУПП</t>
  </si>
  <si>
    <t>ООО "Крильон"</t>
  </si>
  <si>
    <t>ИП Душейко Денис Петрович</t>
  </si>
  <si>
    <t>ИП Шаповалов Вадим Валерьевич</t>
  </si>
  <si>
    <t>ООО "КАПСТАР"</t>
  </si>
  <si>
    <t>ИП Монасыпов Азов Бариевич</t>
  </si>
  <si>
    <t>ООО СК Ресурс</t>
  </si>
  <si>
    <t>ООО "МАРТ ГРУПП"</t>
  </si>
  <si>
    <t>ООО Камелот</t>
  </si>
  <si>
    <t>ООО "Компания Перспектива"</t>
  </si>
  <si>
    <t>ООО "Интертехник"</t>
  </si>
  <si>
    <t>ООО "Кантар"</t>
  </si>
  <si>
    <t>ООО "ТехноКонсалт-ИС"</t>
  </si>
  <si>
    <t>ООО "РесурсПлюс"</t>
  </si>
  <si>
    <t>ИП Балакирева Евгения Николаевна</t>
  </si>
  <si>
    <t>ИП  Перевозчиков Михаил Михайлович</t>
  </si>
  <si>
    <t>ООО Форум</t>
  </si>
  <si>
    <t>ИП Ганов Александр Анатольевич</t>
  </si>
  <si>
    <t>ООО Абсолют Трейд</t>
  </si>
  <si>
    <t>ИП Тихомирова Валерия Витальевна</t>
  </si>
  <si>
    <t>ООО "МЭТА"</t>
  </si>
  <si>
    <t>ИП Молодцев Алексей Викторович</t>
  </si>
  <si>
    <t>ИП  Панферов Дмитрий Александрович</t>
  </si>
  <si>
    <t>ООО СУ БСК</t>
  </si>
  <si>
    <t>ИП Мосолов Антон Александрович</t>
  </si>
  <si>
    <t>ООО ОРИОН</t>
  </si>
  <si>
    <t>ИП ТАТЕВОСЯН ЭДУАРД ГРИГОРЬЕВИЧ</t>
  </si>
  <si>
    <t>ИП Сорокина Екатерина Сергеевна</t>
  </si>
  <si>
    <t>ИП Рожков Виталий Владимирович</t>
  </si>
  <si>
    <t>ООО ДЕЛЬТА-МСК</t>
  </si>
  <si>
    <t>ИП Казакова Светлана Владимировна</t>
  </si>
  <si>
    <t>ООО "ЛАНКАСТЕР"</t>
  </si>
  <si>
    <t>ИП Щербинок Константин Владимирович</t>
  </si>
  <si>
    <t>ИП БЕРЕЗНИЙ АНАТОЛИЙ НИКОЛАЕВИЧ</t>
  </si>
  <si>
    <t>ИП Бородулина Нина Васильевна</t>
  </si>
  <si>
    <t>ООО "Континент-ПРОФИЛЬ"</t>
  </si>
  <si>
    <t>ООО АВТОМАТИЗАЦИЯ И БЕЗОПАСНОСТЬ</t>
  </si>
  <si>
    <t>ООО "Винтер Климат"</t>
  </si>
  <si>
    <t>ИП Дворецкий Денис Геннадьевич</t>
  </si>
  <si>
    <t>ООО "ЛЕКОН"</t>
  </si>
  <si>
    <t>ИП МОСЯГИН РОМАН НИКОЛАЕВИЧ</t>
  </si>
  <si>
    <t>ООО ДЕМИ</t>
  </si>
  <si>
    <t>ООО НИИТ</t>
  </si>
  <si>
    <t>ООО СОФТ24</t>
  </si>
  <si>
    <t>ООО ЕВРО-ТЕКСТИЛЬ</t>
  </si>
  <si>
    <t>ИП ПОЛЗОВ ЕВГЕНИЙ НИКОЛАЕВИЧ</t>
  </si>
  <si>
    <t>ООО "ЛидаПром"</t>
  </si>
  <si>
    <t>ИП Галяутдинов Ленар Гильмутдинович</t>
  </si>
  <si>
    <t>ТСН "СБ "Кудаево</t>
  </si>
  <si>
    <t>ИП Иткинсон Павел Григорьевич</t>
  </si>
  <si>
    <t>ИП Ежова Ксения Александровна</t>
  </si>
  <si>
    <t>ИП ДЕРГУНОВА СВЕТЛАНА ЮРЬЕВНА</t>
  </si>
  <si>
    <t>ИП Репкин Владимир Васильевич</t>
  </si>
  <si>
    <t>ИП Хохлова Татьяна Алексеевна</t>
  </si>
  <si>
    <t>ИП Склярова Инесса Сергеевна</t>
  </si>
  <si>
    <t>ИП Сулейманова Севда Юсиф Кызы</t>
  </si>
  <si>
    <t>ИП Федченко Наталья Николаевна</t>
  </si>
  <si>
    <t>ИП  Степин Сергей Сергеевич</t>
  </si>
  <si>
    <t>ООО Гермес</t>
  </si>
  <si>
    <t>ООО "Капелька"</t>
  </si>
  <si>
    <t>ООО "Агат"</t>
  </si>
  <si>
    <t>ИП  Швец Юрий Валерьевич</t>
  </si>
  <si>
    <t>ИП  Анохина Елена Анатольевна</t>
  </si>
  <si>
    <t>ООО Ритм</t>
  </si>
  <si>
    <t>ИП Крылов Юрий Владимирович</t>
  </si>
  <si>
    <t>ООО "Концепта"</t>
  </si>
  <si>
    <t>ИП  Мамхягов Вячеслав Геннадьевич</t>
  </si>
  <si>
    <t>ИП ЯШИНА НАТАЛЬЯ АНДРЕЕВНА</t>
  </si>
  <si>
    <t>ИП ГУСЕВ СТАНИСЛАВ СЕРГЕЕВИЧ</t>
  </si>
  <si>
    <t>ООО "Грации Мода"</t>
  </si>
  <si>
    <t>ИП  Хасая Давери Мокоевич</t>
  </si>
  <si>
    <t>ИП Ермолин Сергей Михайлович</t>
  </si>
  <si>
    <t>ИП ЯРАЛИЕВ ТОФИК ЮНУС ОГЛЫ</t>
  </si>
  <si>
    <t>ООО "СтройГрад"</t>
  </si>
  <si>
    <t>ИП БАСЫРОВА СВЕТЛАНА ДМИТРИЕВНА</t>
  </si>
  <si>
    <t>ООО "ТРИУМФ"</t>
  </si>
  <si>
    <t>ООО СвязьПромКомплекс</t>
  </si>
  <si>
    <t>ООО ГЖАТСКСЕРВИССТРОЙ</t>
  </si>
  <si>
    <t>ИП Карташова Е.В.</t>
  </si>
  <si>
    <t>ООО ЧОП АНГЕЛ</t>
  </si>
  <si>
    <t>ООО "ТЛК"</t>
  </si>
  <si>
    <t>Обязательства Банка по средствам, списанным со счетов б/к физ.лиц по закрытым картам</t>
  </si>
  <si>
    <t>ООО УРАЛЬСКАЯ ТОРГОВАЯ ГРУППА</t>
  </si>
  <si>
    <t>ИП ЕГОРОВ ВАЛЕРИЙ ЮРЬЕВИЧ</t>
  </si>
  <si>
    <t>ООО "АЛТИ и К"</t>
  </si>
  <si>
    <t>ИП Иванова Оксана Юрьевна</t>
  </si>
  <si>
    <t>ИП Уколов Александр Иванович</t>
  </si>
  <si>
    <t>ИП Филатов Георгий Георгиевич</t>
  </si>
  <si>
    <t>ИП Якунин Евгений Викторович</t>
  </si>
  <si>
    <t>ООО "Веста"</t>
  </si>
  <si>
    <t>ООО ОООРАДУГА</t>
  </si>
  <si>
    <t>ИП Курганский Алексей Алексеевич</t>
  </si>
  <si>
    <t>ИП ИВАНОВ АЛЕКСАНДР ВЛАДИМИРОВИЧ</t>
  </si>
  <si>
    <t>ООО "Альянс"</t>
  </si>
  <si>
    <t>ИП МАРАШОВ МАКСИМ НИКОЛАЕВИЧ</t>
  </si>
  <si>
    <t>ИП СМЕХНОВ ЮРИЙ ВИКТОРОВИЧ</t>
  </si>
  <si>
    <t>ИП МУХАМЕДОВ ФАРРУХ ХАЙДАРКУЛИЕВИЧ</t>
  </si>
  <si>
    <t>ИП КАЛМЫКОВА НАДЕЖДА ВАЛЕНТИНОВНА</t>
  </si>
  <si>
    <t>ИП Соколова Наталья Михайловна</t>
  </si>
  <si>
    <t>ООО "Микрофинансовая организация "РусКапиталГрупп"</t>
  </si>
  <si>
    <t>ООО МОССТРОЙСЕРВИС</t>
  </si>
  <si>
    <t>ООО СВО</t>
  </si>
  <si>
    <t>ООО "Мороз Техсервис"</t>
  </si>
  <si>
    <t>ИП САФРОНОВ Ю.В.</t>
  </si>
  <si>
    <t>ИП Мамхягов Вячеслав Геннадьевич</t>
  </si>
  <si>
    <t>ООО "ОЛИМПИЯ"</t>
  </si>
  <si>
    <t>ИП Мешкова Юлия Дмитриевна</t>
  </si>
  <si>
    <t>ИП Саляхова Ирина Юрьевна</t>
  </si>
  <si>
    <t>ООО ПФ Партнер</t>
  </si>
  <si>
    <t>АССОЦИАЦИЯ ПРОГРЕСС</t>
  </si>
  <si>
    <t>ООО "Элитар-консалтинг"</t>
  </si>
  <si>
    <t>ИП ШЕРСТНЕВ ВИКТОР ВИКТОРОВИЧ</t>
  </si>
  <si>
    <t>ООО НОВЫЙ ПОДХОД</t>
  </si>
  <si>
    <t>ООО "АСК ТрансТрейд"</t>
  </si>
  <si>
    <t>ООО СОТ ОРЕНБУРГ</t>
  </si>
  <si>
    <t>ИП Козлов Евгений Валерьевич</t>
  </si>
  <si>
    <t>ИП Пантелеева Мария Анатольевна</t>
  </si>
  <si>
    <t>ИП ЧУДИНОВ ВЛАДИМИР АЛЕКСАНДРОВИЧ</t>
  </si>
  <si>
    <t>ООО "Магистраль"</t>
  </si>
  <si>
    <t>ИП Грачева Татьяна Жановна</t>
  </si>
  <si>
    <t>ООО "Таникс"</t>
  </si>
  <si>
    <t>ООО АСТРУМ</t>
  </si>
  <si>
    <t>ООО "Альянс Плюс+"</t>
  </si>
  <si>
    <t>ИП Сазонова Наталья Александровна</t>
  </si>
  <si>
    <t>ИП Фролов Евгений Александрович</t>
  </si>
  <si>
    <t>ИП СОЙКИН АНДРЕЙ ВЛАДИМИРОВИЧ</t>
  </si>
  <si>
    <t>ИП ФЕФИЛОВА НАТАЛЬЯ АЛЕКСЕЕВНА</t>
  </si>
  <si>
    <t>ООО Приоритет</t>
  </si>
  <si>
    <t>ООО "ГГС"</t>
  </si>
  <si>
    <t>ООО "ПИР"</t>
  </si>
  <si>
    <t>ООО "Микрон"</t>
  </si>
  <si>
    <t>ООО "Инвестартап"</t>
  </si>
  <si>
    <t>ООО "Сварог"</t>
  </si>
  <si>
    <t>ООО "Финкс"</t>
  </si>
  <si>
    <t>ООО ТРАНССЕРВИС</t>
  </si>
  <si>
    <t>ИП Собянин Дмитрий Иванович</t>
  </si>
  <si>
    <t>ООО "Восток"</t>
  </si>
  <si>
    <t>ООО УДАЧА</t>
  </si>
  <si>
    <t>ИП Чепыгов Игорь Александрович</t>
  </si>
  <si>
    <t>ИП ЕРЕМЧЕНКО СЕРГЕЙ ГЕННАДЬЕВИЧ</t>
  </si>
  <si>
    <t>ИП Нестеров Леонид Олегович</t>
  </si>
  <si>
    <t>ИП ЖУРАКОВСКИЙ ВЛАДИМИР АЛЕКСАНДРОВИЧ</t>
  </si>
  <si>
    <t>ООО ТОРГПЛАСТ-ТАМБОВ</t>
  </si>
  <si>
    <t>ИП Дьякова Дина Рамисовна</t>
  </si>
  <si>
    <t>ИП Коптелова Татьяна Алексеевна</t>
  </si>
  <si>
    <t>ИП Зимин Денис Игоревич</t>
  </si>
  <si>
    <t>ООО "НТХ"</t>
  </si>
  <si>
    <t>ИП Ермолов Алексей Александрович</t>
  </si>
  <si>
    <t>ИП ПОПОВ ИГОРЬ АЛЕКСЕЕВИЧ</t>
  </si>
  <si>
    <t>ИП Климов Виктор Викторович</t>
  </si>
  <si>
    <t>ИП Черняков Евгений Игоревич</t>
  </si>
  <si>
    <t>ИП Булхова Светлана Викторовна</t>
  </si>
  <si>
    <t>ИП Пономарева Елена Владимировна</t>
  </si>
  <si>
    <t>ООО МОДУЛЬСТРОЙ</t>
  </si>
  <si>
    <t>ИП Щеголев Максим Викторович</t>
  </si>
  <si>
    <t>ООО РА ДЕЛОВЫЕ УСЛУГИ</t>
  </si>
  <si>
    <t>ООО ПК РУССНАБЖЕНИЕ</t>
  </si>
  <si>
    <t>ООО ПРОМИМПОРТ</t>
  </si>
  <si>
    <t>ИП Моргунова Оксана Александровна</t>
  </si>
  <si>
    <t>ООО "МаксиФонд"</t>
  </si>
  <si>
    <t>ООО Вейпер</t>
  </si>
  <si>
    <t>ИП Готовцева Айталина Николаевна</t>
  </si>
  <si>
    <t>ИП ПАПАЕВА ЕКАТЕРИНА ЮРЬЕВНА</t>
  </si>
  <si>
    <t>ООО"ПродМаркет"</t>
  </si>
  <si>
    <t>ИП Евдокимов Юрий Викторович</t>
  </si>
  <si>
    <t>ООО МАСТАК-М</t>
  </si>
  <si>
    <t>ИП Волевач Вадим Николаевич</t>
  </si>
  <si>
    <t>ИП Агамирзоев Гаджи Геннадиевич</t>
  </si>
  <si>
    <t>ООО Лайт</t>
  </si>
  <si>
    <t>ООО "Приоритет"</t>
  </si>
  <si>
    <t>ИП Мирошина Наталья Николаевна</t>
  </si>
  <si>
    <t>ООО ОООБТТ-ЭКСПЕДИЦИЯ</t>
  </si>
  <si>
    <t>ИП ЯРОЦКИЙ ЯРОСЛАВ ВИТАЛЬЕВИЧ</t>
  </si>
  <si>
    <t>АДВОКАТ, УЧРЕДИВШИЙ Барсукова Наталья Александровна</t>
  </si>
  <si>
    <t>ИП СТРАМИЛОВА ОЛЬГА ВАЛЕРЬЕВНА</t>
  </si>
  <si>
    <t>ООО ТРАНСПОРТАЛ</t>
  </si>
  <si>
    <t>ООО "Новые Технологии"</t>
  </si>
  <si>
    <t>ИП Шиленкова Анастасия Владимировна</t>
  </si>
  <si>
    <t>ООО КАБЕЛЬЭНЕРГОСНАБ</t>
  </si>
  <si>
    <t>ООО ВАГНЕР</t>
  </si>
  <si>
    <t>ООО Промкомплекс</t>
  </si>
  <si>
    <t>ООО "ГРАНД-КАРАТ"</t>
  </si>
  <si>
    <t>ООО МУВИНГ</t>
  </si>
  <si>
    <t>ИП Голубева Оксана Анатольевна</t>
  </si>
  <si>
    <t>ИП Парфенова Татьяна Николаевна</t>
  </si>
  <si>
    <t>ИП Мешкова Оксана Юрьевна</t>
  </si>
  <si>
    <t>ИП КАЛМЫКОВА ЕКАТЕРИНА ВЛАДИМИРОВНА</t>
  </si>
  <si>
    <t>ИП УЛЬЯНОВ ДМИТРИЙ ДМИТРИЕВИЧ</t>
  </si>
  <si>
    <t>ООО "Олком"</t>
  </si>
  <si>
    <t>ИП Писарев Валерий Витальевич</t>
  </si>
  <si>
    <t>ООО "Альфа"</t>
  </si>
  <si>
    <t>ИП Колочкин Анатолий Сергеевич</t>
  </si>
  <si>
    <t>ИП Нотфуллин Ильнур Масхудович</t>
  </si>
  <si>
    <t>ИП Дудукалов Александр Викторович</t>
  </si>
  <si>
    <t>ИП Портнягин Денис Евгеньевич</t>
  </si>
  <si>
    <t>ООО "Волгоград Синтез"</t>
  </si>
  <si>
    <t>ООО ПКФ ЛИДИЯ</t>
  </si>
  <si>
    <t>ИП Тюльпин Виталий Валерьевич</t>
  </si>
  <si>
    <t>ИП Чучкова Елена Сергеевна</t>
  </si>
  <si>
    <t>ООО "ПРОФИ"</t>
  </si>
  <si>
    <t>ООО АКВА-ТУР</t>
  </si>
  <si>
    <t>АО "СиАйБи"</t>
  </si>
  <si>
    <t>ООО "СНЕГ"</t>
  </si>
  <si>
    <t>ИП ЗЕМЛЯНОЙ ПЕТР БОРИСОВИЧ</t>
  </si>
  <si>
    <t>ИП ЗУЕВСЕРГЕЙ ЮРЬЕВИЧ</t>
  </si>
  <si>
    <t>ИП СИДЕЛЬНИКОВ СЕРГЕЙ АЛЕКСАНДРОВИЧ</t>
  </si>
  <si>
    <t>ООО "Арборус"</t>
  </si>
  <si>
    <t>ИП Шаронов Владимир Вячеславович</t>
  </si>
  <si>
    <t>ИП Бологурова Александра Сергеевна</t>
  </si>
  <si>
    <t>ИП Шкребело Александр Николаевич</t>
  </si>
  <si>
    <t>ООО ИНДУСТРИЯ</t>
  </si>
  <si>
    <t>ООО ЧОО "ВЫМПЕЛ"</t>
  </si>
  <si>
    <t>ИП БОЙКОВ АНДРЕЙ ЮРЬЕВИЧ</t>
  </si>
  <si>
    <t>ООО ОООУПАКСЕРВИС</t>
  </si>
  <si>
    <t>ООО ДИНАМИКА</t>
  </si>
  <si>
    <t>ИП Леонтьев Сергей Александрович</t>
  </si>
  <si>
    <t>ООО "Предгорья Алтая"</t>
  </si>
  <si>
    <t>ИП Ветрова Татьяна Робертовна</t>
  </si>
  <si>
    <t>ООО "Эдвайз Консалтинг"</t>
  </si>
  <si>
    <t>ООО База Перспектива</t>
  </si>
  <si>
    <t>ИП ЛУКЬЯНОВ СЕРГЕЙ ВИКТОРОВИЧ</t>
  </si>
  <si>
    <t>ООО СПЕЦАГРО</t>
  </si>
  <si>
    <t>ООО СтройСити+</t>
  </si>
  <si>
    <t>ООО "Стройград"</t>
  </si>
  <si>
    <t>ООО "ВТК"</t>
  </si>
  <si>
    <t>ИП КУРБАНОВ АРТУР МУГУТДИНОВИЧ</t>
  </si>
  <si>
    <t>ООО Новые технологии</t>
  </si>
  <si>
    <t>ИП Котова Елена Владимировна</t>
  </si>
  <si>
    <t>ООО ТЭТА+</t>
  </si>
  <si>
    <t>ИП РЕЗНИЧЕНКО А.А.</t>
  </si>
  <si>
    <t>ООО АСТАРК</t>
  </si>
  <si>
    <t>ИП КОШКИН СЕРГЕЙ ВЛАДИМИРОВИЧ</t>
  </si>
  <si>
    <t>ООО "Ригма СК"</t>
  </si>
  <si>
    <t>ИП Гутенко Сергей Павлович</t>
  </si>
  <si>
    <t>ООО ВЕРТИКАЛЬ</t>
  </si>
  <si>
    <t>ИП Марков Сергей Авияхасимович</t>
  </si>
  <si>
    <t>ИП СЫЧЕВА НАДЕЖДА СЕРГЕЕВНА</t>
  </si>
  <si>
    <t>ИП Сорокин Андрей Алексеевич</t>
  </si>
  <si>
    <t>Ш. Анна Геннадьевна</t>
  </si>
  <si>
    <t>Б. СВЕТЛАНА ПЕТРОВНА</t>
  </si>
  <si>
    <t>ООО СМТР</t>
  </si>
  <si>
    <t>Псковская областная общественная организация    "Центр спортивного воспитания "Созвездие"</t>
  </si>
  <si>
    <t>ПАО "БИНБАНК"</t>
  </si>
  <si>
    <t>НОВОСИБИРСКИЙ ФИЛИАЛ ПАО "БИНБАНК"</t>
  </si>
  <si>
    <t>Платежная система ГОРОД</t>
  </si>
  <si>
    <t>М. АЛЕКСАНДР ОЛЕГОВИЧ</t>
  </si>
  <si>
    <t>ВФ ПАО "БИНБАНК"</t>
  </si>
  <si>
    <t>НИЖФ ПАО "БИНБАНК"</t>
  </si>
  <si>
    <t>КФ ПАО "БИНБАНК"</t>
  </si>
  <si>
    <t>ЕФ ПАО "БИНБАНК"</t>
  </si>
  <si>
    <t>ХФ ПАО "БИНБАНК"</t>
  </si>
  <si>
    <t>СПБФ ПАО "БИНБАНК"</t>
  </si>
  <si>
    <t>Благотворительный фонд Константина Хабенского, платежи без открытия счета</t>
  </si>
  <si>
    <t>ООО "Автопанорама"</t>
  </si>
  <si>
    <t>ООО "Авангард"</t>
  </si>
  <si>
    <t>ООО "Арсо"</t>
  </si>
  <si>
    <t>ООО "Гефест"</t>
  </si>
  <si>
    <t>ООО "СпецКлининг"</t>
  </si>
  <si>
    <t>Конс.СКС.кл.межд.карт.МДМ-Банка</t>
  </si>
  <si>
    <t>С. ЕВГЕНИЙ СЕРГЕЕВИЧ</t>
  </si>
  <si>
    <t>К. АЛМАЗ ГАВИСОВИЧ</t>
  </si>
  <si>
    <t>Л. ДЕНИС ЮРЬЕВИЧ</t>
  </si>
  <si>
    <t>Д. ЛАРИСА ИВАНОВНА</t>
  </si>
  <si>
    <t>С. ЕКАТЕРИНА ИВАНОВНА</t>
  </si>
  <si>
    <t>У. АЛЕКСАНДР НИКОЛАЕВИЧ</t>
  </si>
  <si>
    <t>Г. АЛЕКСАНДР БОРИСОВИЧ</t>
  </si>
  <si>
    <t>В. АЛЕНА МИХАЙЛОВНА</t>
  </si>
  <si>
    <t>К. ЛАРИСА АНАТОЛЬЕВНА</t>
  </si>
  <si>
    <t>К. АНАСТАСИЯ ВЛАДИМИРОВНА</t>
  </si>
  <si>
    <t>Н. ЭДУАРД ДМИТРИЕВИЧ</t>
  </si>
  <si>
    <t>С. ТАТЬЯНА ВАЛЕРЬЕВНА</t>
  </si>
  <si>
    <t>В. ДМИТРИЙ ЮРЬЕВИЧ</t>
  </si>
  <si>
    <t>Ш. Сергей Александрович</t>
  </si>
  <si>
    <t>А. Яна Афтандиловна</t>
  </si>
  <si>
    <t>Г. ИРИНА АЛЕКСАНДРОВНА</t>
  </si>
  <si>
    <t>Н. ЕВГЕНИЙ АНАТОЛЬЕВИЧ</t>
  </si>
  <si>
    <t>Ш. СВЕТЛАНА ВЛАДИМИРОВНА</t>
  </si>
  <si>
    <t>С. Сергей Петрович</t>
  </si>
  <si>
    <t>Б. ВЕРА АНАТОЛЬЕВНА</t>
  </si>
  <si>
    <t>К. СВЕТЛАНА ВЛАДИМИРОВНА</t>
  </si>
  <si>
    <t>Т. АЛЕСЯ МИХАЙЛОВНА</t>
  </si>
  <si>
    <t>П. ТАТЬЯНА ВЛАДИМИРОВНА</t>
  </si>
  <si>
    <t>Т. СЕРГЕЙ ВЛАДИМИРОВИЧ</t>
  </si>
  <si>
    <t>С. ЛАРИСА ВЛАДИМИРОВНА</t>
  </si>
  <si>
    <t>З. АЛЕКСАНДР ЮРЬЕВИЧ</t>
  </si>
  <si>
    <t>П. ВИКТОР АНАТОЛЬЕВИЧ</t>
  </si>
  <si>
    <t>Ж. Виталий Сергеевич</t>
  </si>
  <si>
    <t>Ф. ОЛЬГА АЛЕКСАНДРОВНА</t>
  </si>
  <si>
    <t>Ю. ОКСАНА ВЛАДИМИРОВНА</t>
  </si>
  <si>
    <t>М. ЮЛИЯ АЛЕКСЕЕВНА</t>
  </si>
  <si>
    <t>М. Игорь Александрович</t>
  </si>
  <si>
    <t>С. ЛЮБОВЬ ИВАНОВНА</t>
  </si>
  <si>
    <t>Б. Иван Владимирович</t>
  </si>
  <si>
    <t>Г. НАДЕЖДА АНДРЕЕВНА</t>
  </si>
  <si>
    <t>Д. ЮЛИЯ АЛЕКСЕЕВНА</t>
  </si>
  <si>
    <t>С. ЮЛИЯ АЛЕКСАНДРОВНА</t>
  </si>
  <si>
    <t>А. Марина Леонидовна</t>
  </si>
  <si>
    <t>А. Виктория Владимировна</t>
  </si>
  <si>
    <t>К. ЕЛЕНА СЕМЕНОВНА</t>
  </si>
  <si>
    <t>С. ОЛЬГА АЛЕКСАНДРОВНА</t>
  </si>
  <si>
    <t>Б. ГЕОРГИЙ ФЁДОРОВИЧ</t>
  </si>
  <si>
    <t>Ш. ИННА ВЛАДИСЛАВОВНА</t>
  </si>
  <si>
    <t>К. АНДРЕЙ АЛЕКСАНДРОВИЧ</t>
  </si>
  <si>
    <t>К. ЛИЛИЯ ГЕННАДЬЕВНА</t>
  </si>
  <si>
    <t>Г. Алексей Валентинович</t>
  </si>
  <si>
    <t>Г. ИРИНА ИВАНОВНА</t>
  </si>
  <si>
    <t>К. ЕЛЕНА ПЕТРОВНА</t>
  </si>
  <si>
    <t>Р. СЕРГЕЙ БОРИСОВИЧ</t>
  </si>
  <si>
    <t>Д. ДАНИИЛ ЕВГЕНЬЕВИЧ</t>
  </si>
  <si>
    <t>О. ЮЛИЯ АЛЕКСАНДРОВНА</t>
  </si>
  <si>
    <t>Ш. РАФАИЛ ШАХВАЛЕЕВИЧ</t>
  </si>
  <si>
    <t>Г. АНАТОЛИЙ ЮРЬЕВИЧ</t>
  </si>
  <si>
    <t>Д. АНДРЕЙ ТИМОФЕЕВИЧ</t>
  </si>
  <si>
    <t>П. Сергей Александрович</t>
  </si>
  <si>
    <t>К. Тамара Александровна</t>
  </si>
  <si>
    <t>М. Янина Евгеньевна</t>
  </si>
  <si>
    <t>Ч. ВЕРА КОРНИЛИЕВНА</t>
  </si>
  <si>
    <t>П. АЛЕВТИНА АЛЕКСАНДРОВНА</t>
  </si>
  <si>
    <t>Ц. ВАЛЕРИЙ КЛИМЕНТЬЕВИЧ</t>
  </si>
  <si>
    <t>С. Ирина Геннадьевна</t>
  </si>
  <si>
    <t>А. АНТОН ГЕННАДЬЕВИЧ</t>
  </si>
  <si>
    <t>К АЛЛА ВЛАДИМИРОВНА</t>
  </si>
  <si>
    <t>П ЛЮДМИЛА ИВАНОВНА</t>
  </si>
  <si>
    <t>Т АЛЕКСАНДРА ДМИТРИЕВНА</t>
  </si>
  <si>
    <t>К НАДЕЖДА ВЛАДИМИРОВНА</t>
  </si>
  <si>
    <t>К ЛЮБОВЬ ЮРЬЕВНА</t>
  </si>
  <si>
    <t>Д ТАТЬЯНА ГЕННАДЬЕНВА</t>
  </si>
  <si>
    <t>С СВЕТЛАНА СЕРГЕЕВНА</t>
  </si>
  <si>
    <t>С ЕЛЕНА ВЛАДИМИРОВНА</t>
  </si>
  <si>
    <t>Б АННА КОНСТАНТИНОВНА</t>
  </si>
  <si>
    <t>С КСЕНИЯ АНДРЕЕВНА</t>
  </si>
  <si>
    <t>К ТАНЗИЛЯ ИСКАНДАРОВНА</t>
  </si>
  <si>
    <t>Б ТАМАРА МАКСИМОВНА</t>
  </si>
  <si>
    <t>С ИЛЬГИЗ ШАУКАТОВИЧ</t>
  </si>
  <si>
    <t>Ш АНАСТАСИЯ СЕРГЕЕВНА</t>
  </si>
  <si>
    <t>И ЕЛЕНА СТАНИСЛАВОВНА</t>
  </si>
  <si>
    <t>Д БАИР НИКОЛАЕВИЧ</t>
  </si>
  <si>
    <t>К ОЛЕГ ИВАНОВИЧ</t>
  </si>
  <si>
    <t>Н НАДЕЖДА ГРИГОРЬЕВНА</t>
  </si>
  <si>
    <t>З НАДЕЖДА МИХАЙЛОВНА</t>
  </si>
  <si>
    <t>М КОНСТАНТИН ДМИТРИЕВИЧ</t>
  </si>
  <si>
    <t>П МАРИЯ ВАСИЛЬЕВНА</t>
  </si>
  <si>
    <t>Н ТАТЬЯНА ИВАНОВНА</t>
  </si>
  <si>
    <t>М ЛИЛИАНА МАРСЕЛЬЕВНА</t>
  </si>
  <si>
    <t>Е ОЛЬГА ВЛАДИМИРОВНА</t>
  </si>
  <si>
    <t>Г ОКСАНА СТАНИСЛАВОВНА</t>
  </si>
  <si>
    <t>К ЕВГЕНИЙ НИКОЛАЕВИЧ</t>
  </si>
  <si>
    <t>С АЛЕНА КОНСТАНТИНОВНА</t>
  </si>
  <si>
    <t>Е НАДЕЖДА ВИТАЛЬЕВНА</t>
  </si>
  <si>
    <t>И МАРИЯ НИКОЛАЕВНА</t>
  </si>
  <si>
    <t>Л ВАЛЕРИЙ ВАЛЕРЬЕВИЧ</t>
  </si>
  <si>
    <t>П НАТАЛЬЯ АЛЕКСАНДРОВНА</t>
  </si>
  <si>
    <t>В СЕРГЕЙ АЛЕКСАНДРОВИЧ</t>
  </si>
  <si>
    <t>Н АЛЕКСЕЙ АЛЕКСЕЕВИЧ</t>
  </si>
  <si>
    <t>К АРТЁМ СЕРГЕЕВИЧ</t>
  </si>
  <si>
    <t>Б ИГОРЬ ИГОРЬЕВИЧ</t>
  </si>
  <si>
    <t>М ИНГА ВЛАДИМИРОВНА</t>
  </si>
  <si>
    <t>К МИХАИЛ АРКАДЬЕВИЧ</t>
  </si>
  <si>
    <t>Ф ИРИНА ПЕТРОВНА</t>
  </si>
  <si>
    <t>Н НАТАЛИЯ АЛЕКСАНДРОВНА</t>
  </si>
  <si>
    <t>Б ЕВГЕНИЙ ВИКТОРОВИЧ</t>
  </si>
  <si>
    <t>З ТАТЬЯНА ВИКТОРОВНА</t>
  </si>
  <si>
    <t>Б АЛЕКСЕЙ ВАЛЕРЬЕВИЧ</t>
  </si>
  <si>
    <t>Т АЛЕКСАНДР ВЛАДИМИРОВИЧ</t>
  </si>
  <si>
    <t>Ш АЛЬБЕРТ РАШИТОВИЧ</t>
  </si>
  <si>
    <t>Т АНДРЕЙ АЛЕКСАНДРОВИЧ</t>
  </si>
  <si>
    <t>М ГАЛИНА ВЛАДИМИРОВНА</t>
  </si>
  <si>
    <t>Б ТАТЬЯНА ЛЕОНИДОВНА</t>
  </si>
  <si>
    <t>К МИХАИЛ МАТВЕЕВИЧ</t>
  </si>
  <si>
    <t>Л ЕЛИЗАВЕТА ЮРЬЕВНА</t>
  </si>
  <si>
    <t>Т ВАСИЛИЙ СЕРГЕЕВИЧ</t>
  </si>
  <si>
    <t>С ЕЛЕНА АНАТОЛЬЕВНА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</si>
  <si>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</si>
  <si>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</si>
  <si>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</si>
  <si>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</si>
  <si>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</si>
  <si>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</si>
  <si>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</si>
  <si>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</si>
  <si>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</si>
  <si>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</si>
  <si>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</si>
  <si>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</si>
  <si>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А ЮРИЙ ДМИТРИЕВИЧ</t>
  </si>
  <si>
    <t>Б ДАМИР РАФИСОВИЧ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</si>
  <si>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</si>
  <si>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</si>
  <si>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</si>
  <si>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</si>
  <si>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</si>
  <si>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</si>
  <si>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</si>
  <si>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Г АЛЕКСАНДР ЮРЬЕВИЧ</t>
  </si>
  <si>
    <t>Ч НИНА НИКОЛАЕВНА</t>
  </si>
  <si>
    <t>И АЛЕКСЕЙ ВЛАДИМИРОВИЧ</t>
  </si>
  <si>
    <t>Н КИРИЛЛ АЛЕКСАНДРОВИЧ</t>
  </si>
  <si>
    <t>С СВЕТЛАНА ВЛАДИМИРОВНА</t>
  </si>
  <si>
    <t>Н АНАТОЛИЙ ВАСИЛЬЕВИЧ</t>
  </si>
  <si>
    <t>М ОЛЬГА АНАТОЛЬЕВНА</t>
  </si>
  <si>
    <t>Ф АЛЕКСЕЙ ВАЛЕРЬЕВИЧ</t>
  </si>
  <si>
    <t>Н НИКОЛАЙ НИКОЛАЕВИЧ</t>
  </si>
  <si>
    <t>Б МАРИНА КОНСТАНТИНОВНА</t>
  </si>
  <si>
    <t>И НАТАЛЬЯ АНАТОЛЬЕВНА</t>
  </si>
  <si>
    <t>К ТАМАРА СЕРГЕЕВНА</t>
  </si>
  <si>
    <t>О ИРИНА ФЁДОРОВНА</t>
  </si>
  <si>
    <t>Г ВЛАДИСЛАВ ВИКТОРОВИЧ</t>
  </si>
  <si>
    <t>Р ЕЛЕНА АЛЕКСЕЕВНА</t>
  </si>
  <si>
    <t>П МАРИЯ ИВАНОВНА</t>
  </si>
  <si>
    <t>В ОЛЕСЯ ВАЛЕРЬЕВНА</t>
  </si>
  <si>
    <t>Г ЛЮДМИЛА ГРИГОРЬЕВНА</t>
  </si>
  <si>
    <t>Б АЛЕКСАНДР ДМИТРИЕВИЧ</t>
  </si>
  <si>
    <t>Т МАРИНА ВЛАДИМИРОВНА</t>
  </si>
  <si>
    <t>Б ЕКАТЕРИНА СТЕПАНОВНА</t>
  </si>
  <si>
    <t>П ВЛАДИМИР НИКОЛАЕВИЧ</t>
  </si>
  <si>
    <t>К НИКОЛАЙ ВЛАДИМИРОВИЧ</t>
  </si>
  <si>
    <t>Г ОКСАНА МИХАЙЛОВНА</t>
  </si>
  <si>
    <t>П АНДРЕЙ АНДРЕЕВИЧ</t>
  </si>
  <si>
    <t>П ЛЮДМИЛА ФЕДОРОВНА</t>
  </si>
  <si>
    <t>К ЛЮДМИЛА МИХАЙЛОВНА</t>
  </si>
  <si>
    <t>К ДМИТРИЙ СЕРГЕЕВИЧ</t>
  </si>
  <si>
    <t>Г ЕЛЕНА НАИЛЬЕВНА</t>
  </si>
  <si>
    <t>Я ЮРИЙ АЛЕКСАНДРОВИЧ</t>
  </si>
  <si>
    <t>З ОЛЕГ НИКОЛАЕВИЧ</t>
  </si>
  <si>
    <t>Ш АЛЕКСАНДР ЮРЬЕВИЧ</t>
  </si>
  <si>
    <t>В наталья алексеевна</t>
  </si>
  <si>
    <t>М АЛЕФТИНА НИКОЛАЕВНА</t>
  </si>
  <si>
    <t>Г ВИТАЛИЙ ВЛАДИМИРОВИЧ</t>
  </si>
  <si>
    <t>И НАТАЛЬЯ МИХАЙЛОВНА</t>
  </si>
  <si>
    <t>К ОЛЬГА АРКАДЬЕВНА</t>
  </si>
  <si>
    <t>У НАТАЛИЯ МИХАЙЛОВНА</t>
  </si>
  <si>
    <t>Л ЛЮДМИЛА НИКОЛАЕВНА</t>
  </si>
  <si>
    <t>Н Лариса Михайловна</t>
  </si>
  <si>
    <t>К АНДРЕЙ ЮРЬЕВИЧ</t>
  </si>
  <si>
    <t>Р ЮРИЙ МИХАЙЛОВИЧ</t>
  </si>
  <si>
    <t>М МАРИЯ МИХАЙЛОВНА</t>
  </si>
  <si>
    <t>С СЕРГЕЙ НИКОЛАЕВИЧ</t>
  </si>
  <si>
    <t>Ж АННА ИВАНОВНА</t>
  </si>
  <si>
    <t>П НАТАЛЬЯ ПЕТРОВНА</t>
  </si>
  <si>
    <t>П ВЛАДИМИР ЮРЬЕВИЧ</t>
  </si>
  <si>
    <t>А ОЛЬГА АНАТОЛЬЕВНА</t>
  </si>
  <si>
    <t>Ю МАРИЯ НИКОЛАЕВНА</t>
  </si>
  <si>
    <t>А ИРИНА АЛЕКСАНДРОВНА</t>
  </si>
  <si>
    <t>Б ЮЛИЯ АНАТОЛЬЕВНА</t>
  </si>
  <si>
    <t>Л СВЕТЛАНА МИХАЙЛОВНА</t>
  </si>
  <si>
    <t>Л ЛЮДМИЛА ПЕТРОВНА</t>
  </si>
  <si>
    <t>Д ГЕОРГИЙ БОРИСОВИЧ</t>
  </si>
  <si>
    <t>В ОЛЕГ ШАКИЕВИЧ</t>
  </si>
  <si>
    <t>Р АЛЕКСАНДР БОРИСОВИЧ</t>
  </si>
  <si>
    <t>А ГАЛИНА МИХАЙЛОВНА</t>
  </si>
  <si>
    <t>Я СЕРГЕЙ ВАСИЛЬЕВИЧ</t>
  </si>
  <si>
    <t>П ВАЛЕРИЙ ВАСИЛЬЕВИЧ</t>
  </si>
  <si>
    <t>М ИРИНА НИКОЛАЕВНА</t>
  </si>
  <si>
    <t>С СВЕТЛАНА АРКАДЬЕВНА</t>
  </si>
  <si>
    <t>П ЕВГЕНИЙ АЛЕКСАНДРОВИЧ</t>
  </si>
  <si>
    <t>П СТАНИСЛАВ СЕРГЕЕВИЧ</t>
  </si>
  <si>
    <t>Ж АНДРЕЙ АНАТОЛЬЕВИЧ</t>
  </si>
  <si>
    <t>П АЛЕКСАНДР СЕРГЕЕВИЧ</t>
  </si>
  <si>
    <t>Р ВАСИЛИЙ ИВАНОВИЧ</t>
  </si>
  <si>
    <t>М НАДЕЖДА АЛЕКСЕЕВНА</t>
  </si>
  <si>
    <t>Д РИММА ВЛАДИМИРОВНА</t>
  </si>
  <si>
    <t>К ДМИТРИЙ ВЛАДИМИРОВИЧ</t>
  </si>
  <si>
    <t>А АРТУР АНАТОЛЬЕВИЧ</t>
  </si>
  <si>
    <t>К ВАЛЕНТИНА МИХАЙЛОВНА</t>
  </si>
  <si>
    <t>Ч ВЛАДИМИР ПАВЛОВИЧ</t>
  </si>
  <si>
    <t>Ч ОЛЕГ РАУФАЭЛЕВИЧ</t>
  </si>
  <si>
    <t>Г ВИКТОР НИКОЛАЕВИЧ</t>
  </si>
  <si>
    <t>Б НАТАЛЬЯ ОЛЕГОВНА</t>
  </si>
  <si>
    <t>Л ОЛЬГА НИКОЛАЕВНА</t>
  </si>
  <si>
    <t>П СВЕТЛАНА НИКОЛАЕВНА</t>
  </si>
  <si>
    <t>Г ГЕННАДИЙ ГРИГОРЬЕВИЧ</t>
  </si>
  <si>
    <t>С ИРИНА ВЛАДИМИРОВНА</t>
  </si>
  <si>
    <t>Б ВЛАДИСЛАВ ОЛЕГОВИЧ</t>
  </si>
  <si>
    <t>З Александр Александрович</t>
  </si>
  <si>
    <t>Г САЛАВАТ САЛИХОВИЧ</t>
  </si>
  <si>
    <t>С ЕВГЕНИЙ АЛЕКСАНДРОВИЧ</t>
  </si>
  <si>
    <t>С ГАЛИНА ИВАНОВНА</t>
  </si>
  <si>
    <t>М ЕВГЕНИЯ СЕРГЕЕВНА</t>
  </si>
  <si>
    <t>С РАИСА МИХАЙЛОВНА</t>
  </si>
  <si>
    <t>К АЛЕКСАНДР АНАТОЛЬЕВИЧ</t>
  </si>
  <si>
    <t>Н СЕРГЕЙ ВИКТОРОВИЧ</t>
  </si>
  <si>
    <t>Б ЛЮБОВЬ ИЛЬИНИЧНА</t>
  </si>
  <si>
    <t>Ф МАРИНА ПЕТРОВНА</t>
  </si>
  <si>
    <t>Н АЛЕКСАНДР АНДРЕЕВИЧ</t>
  </si>
  <si>
    <t>Ч АЛЕКСАНДР АЛЕКСАНДРОВИЧ</t>
  </si>
  <si>
    <t>К МАРИНА СЕРГЕЕВНА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</si>
  <si>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</si>
  <si>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</si>
  <si>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</si>
  <si>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</si>
  <si>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</si>
  <si>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</si>
  <si>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</si>
  <si>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</si>
  <si>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</si>
  <si>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</si>
  <si>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</si>
  <si>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М НАТАЛЬЯ АРКАДЬЕВНА</t>
  </si>
  <si>
    <t>Т ОЛЬГА ВИКТОРОВНА</t>
  </si>
  <si>
    <t>В ЕЛЕНА МИХАЙЛОВНА</t>
  </si>
  <si>
    <t>Н МАРИНА ВАЛЕНТИНОВНА</t>
  </si>
  <si>
    <t>П АНАТОЛИЙ АЛЕКСЕЕВИЧ</t>
  </si>
  <si>
    <t>Р ЛИЛИЯ ДМИТРИЕВНА</t>
  </si>
  <si>
    <t>А РЕНАТ РАШИДОВИЧ</t>
  </si>
  <si>
    <t>Т ДМИТРИЙ ОЛЕГОВИЧ</t>
  </si>
  <si>
    <t>Б ИРИНА ВЛАДИМИРОВНА</t>
  </si>
  <si>
    <t>А ТАТЬЯНА ВЛАДИМИРОВНА</t>
  </si>
  <si>
    <t>Т АНЖЕЛИКА РАГИПОВНА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</si>
  <si>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</si>
  <si>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</si>
  <si>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</si>
  <si>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</si>
  <si>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</si>
  <si>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К МАРИНА ВЯЧЕСЛАВОВНА</t>
  </si>
  <si>
    <t>С АЛЛА ГЕННАДЬЕВНА</t>
  </si>
  <si>
    <t>К АЛЕКСЕЙ ДМИТРИЕВИЧ</t>
  </si>
  <si>
    <t>О ТАТЬЯНА АНАТОЛЬЕВНА</t>
  </si>
  <si>
    <t>К ТАТЬЯНА МИХАЙЛОВНА</t>
  </si>
  <si>
    <t>А ДМИТРИЙ АНАТОЛЬЕВИЧ</t>
  </si>
  <si>
    <t>К ИРИНА ВИКТОРОВНА</t>
  </si>
  <si>
    <t>Г ИРИНА НИКОЛАЕВНА</t>
  </si>
  <si>
    <t>О АНДРЕЙ ВИТАЛЬЕВИЧ</t>
  </si>
  <si>
    <t>Ш АНАСТАСИЯ НИКОЛАЕВНА</t>
  </si>
  <si>
    <t>Л ОЛЬГА СЕРГЕЕВНА</t>
  </si>
  <si>
    <t>Б ЮЛИЯ ВИКТОРОВНА</t>
  </si>
  <si>
    <t>Б ВИКТОР СЕМЕНОВИЧ</t>
  </si>
  <si>
    <t>К МАРИНА ВИКТОРОВНА</t>
  </si>
  <si>
    <t>Ж ВЛАДИМИР ПАВЛОВИЧ</t>
  </si>
  <si>
    <t>М НАТАЛЬЯ РАДИЛОВНА</t>
  </si>
  <si>
    <t>С ОЛЕГ ИВАНОВИЧ</t>
  </si>
  <si>
    <t>Р АЛЕКСЕЙ КОНСТАНТИНОВИЧ</t>
  </si>
  <si>
    <t>Ч НАТАЛЬЯ ЮРЬЕВНА</t>
  </si>
  <si>
    <t>М ВЕРА АЛЕКСАНДРОВНА</t>
  </si>
  <si>
    <t>Б ТАТЬЯНА АЛЕКСАНДРОВНА</t>
  </si>
  <si>
    <t>З ОЛЬГА ВЛАДИМИРОВНА</t>
  </si>
  <si>
    <t>Ч ЛЮДМИЛА ВЛАДИМИРОВНА</t>
  </si>
  <si>
    <t>П ВЕРА НИКОЛАЕВНА</t>
  </si>
  <si>
    <t>Л ЛАРИСА ВАЛЕРЬЕВНА</t>
  </si>
  <si>
    <t>Л ГАЛИНА БОРИСОВНА</t>
  </si>
  <si>
    <t>З СЕРГЕЙ ЕВГЕНЬЕВИЧ</t>
  </si>
  <si>
    <t>В ИРИНА ПЕТРОВНА</t>
  </si>
  <si>
    <t>Л ПАВЕЛ ВАСИЛЬЕВИЧ</t>
  </si>
  <si>
    <t>Ш АЛЕКСЕЙ ВАЛЕРЬЕВИЧ</t>
  </si>
  <si>
    <t>Ш АНАСТАСИЯ ОЛЕГОВНА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</si>
  <si>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</si>
  <si>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</si>
  <si>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</si>
  <si>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</si>
  <si>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</si>
  <si>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К АНДРЕЙ ВЯЧЕСЛАВОВИЧ</t>
  </si>
  <si>
    <t>Л ФИЛИПП СЕРГЕЕВИЧ</t>
  </si>
  <si>
    <t>Д ЕКАТЕРИНА ВЛАДИМИРОВНА</t>
  </si>
  <si>
    <t>И АНАСТАСИЯ ВЛАДИМИРОВНА</t>
  </si>
  <si>
    <t>К ДАРЬЯ АНДРЕЕВНА</t>
  </si>
  <si>
    <t>С ПЕТР ВАСИЛЬЕВИЧ</t>
  </si>
  <si>
    <t>Т ТАТЬЯНА ПЕТРОВНА</t>
  </si>
  <si>
    <t>Д АЛЕКСАНДР НИКОЛАЕВИЧ</t>
  </si>
  <si>
    <t>Ш СЕРГЕЙ НИКОЛАЕВИЧ</t>
  </si>
  <si>
    <t>С ВЛАДИМИР ВАСИЛЬЕВИЧ</t>
  </si>
  <si>
    <t>Х РАДИК РАШИТОВИЧ</t>
  </si>
  <si>
    <t>К ЛЮДМИЛА ИВАНОВНА</t>
  </si>
  <si>
    <t>С ТАТЬЯНА ХАРИСОВНА</t>
  </si>
  <si>
    <t>М АЛЕКСАНДР АНАТОЛЬЕВИЧ</t>
  </si>
  <si>
    <t>К ОЛЬГА ВАЛЕНТИНОВНА</t>
  </si>
  <si>
    <t>Б ОЛЬГА ВИКТОРОВНА</t>
  </si>
  <si>
    <t>С ОЛЕГ ВИКТОРОВИЧ</t>
  </si>
  <si>
    <t>Б ДАМИР КАЮМОВИЧ</t>
  </si>
  <si>
    <t>Ш НАТАЛЬЯ ПЕТРОВНА</t>
  </si>
  <si>
    <t>П ОКСАНА СЕРГЕЕВНА</t>
  </si>
  <si>
    <t>Г ЛАРИСА ГРИГОРЬЕВНА</t>
  </si>
  <si>
    <t>Д НАДЕЖДА ИВАНОВНА</t>
  </si>
  <si>
    <t>А ДЕНИС АЛЕКСАНДРОВИЧ</t>
  </si>
  <si>
    <t>Р ИВАН ИВАНОВИЧ</t>
  </si>
  <si>
    <t>П ЕВГЕНИЯ ЛЕОНИДОВНА</t>
  </si>
  <si>
    <t>Н АНТОН ВАЛЕРЬЕВИЧ</t>
  </si>
  <si>
    <t>Г ВЕРА АНАТОЛЬЕВНА</t>
  </si>
  <si>
    <t>Ш ЕКАТЕРИНА ЮРЬЕВНА</t>
  </si>
  <si>
    <t>К КСЕНИЯ АЛЕКСАНДРОВНА</t>
  </si>
  <si>
    <t>Д СЕРГЕЙ ВАЛЕНТИНОВИЧ</t>
  </si>
  <si>
    <t>З ИГОРЬ ИВАНОВИЧ</t>
  </si>
  <si>
    <t>К АНАТОЛИЙ МИХАЙЛОВИЧ</t>
  </si>
  <si>
    <t>Н ОЛЬГА ЮРЬЕВНА</t>
  </si>
  <si>
    <t>Л ДМИТРИЙ ИГОРЕВИЧ</t>
  </si>
  <si>
    <t>К АЛЕНА ВИКТОРОВНА</t>
  </si>
  <si>
    <t>Ч АННА НИКОЛАЕВНА</t>
  </si>
  <si>
    <t>Т ЕГОР АНДРЕЕВИЧ</t>
  </si>
  <si>
    <t>С ЮРИЙ СЕРГЕЕВИЧ</t>
  </si>
  <si>
    <t>М ИРИНА ВАСИЛЬЕВНА</t>
  </si>
  <si>
    <t>А АЛЕКСЕЙ АЛЕКСАНДРОВИЧ</t>
  </si>
  <si>
    <t>К ЕЛЕНА НИКОЛАЕВНА</t>
  </si>
  <si>
    <t>Ч ОЛЬГА АЛЕКСАНДРОВНА</t>
  </si>
  <si>
    <t>Р ЯНА АЛЕКСАНДРОВНА</t>
  </si>
  <si>
    <t>Х НАТАЛЬЯ МИХАЙЛОВНА</t>
  </si>
  <si>
    <t>Л ТАТЬЯНА АРКАДЬЕВНА</t>
  </si>
  <si>
    <t>М РОЗА ГАПТЕРАУФОВНА</t>
  </si>
  <si>
    <t>В ЕЛЕНА ВЛАДИМИРОВНА</t>
  </si>
  <si>
    <t>Ф ВАХИТ АХМЕТХАЛЕЕВИЧ</t>
  </si>
  <si>
    <t>Г НАТАЛЬЯ АЛЕКСАНДРОВНА</t>
  </si>
  <si>
    <t>А СТАНИСЛАВ ВЛАДИМИРОВИЧ</t>
  </si>
  <si>
    <t>К АНАСТАСИЯ ВАЛЕРЬЕВНА</t>
  </si>
  <si>
    <t>Т ИННА АЛЕКСЕЕВНА</t>
  </si>
  <si>
    <t>И АНТОН СЕРГЕЕВИЧ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</si>
  <si>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</si>
  <si>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</si>
  <si>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</si>
  <si>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</si>
  <si>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</si>
  <si>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Б ДЕНИС АЛЕКСЕЕВИЧ</t>
  </si>
  <si>
    <t>Ш МИХАИЛ АЛЕКСЕЕВИЧ</t>
  </si>
  <si>
    <t>Л СВЕТЛАНА СЕРГЕЕВНА</t>
  </si>
  <si>
    <t>А ТЕЙМУР САДИЕВИЧ</t>
  </si>
  <si>
    <t>Е ЕЛЕНА СЕРГЕЕВНА</t>
  </si>
  <si>
    <t>Л АНДРЕЙ АЛЕКСАНДРОВИЧ</t>
  </si>
  <si>
    <t>П АРМЕН АРАИКОВИЧ</t>
  </si>
  <si>
    <t>К АЛЕКСАНДРА ЭДУАРДОВНА</t>
  </si>
  <si>
    <t>К АРТЁМ ЕВГЕНЬЕВИЧ</t>
  </si>
  <si>
    <t>З ИРИНА ИВАНОВНА</t>
  </si>
  <si>
    <t>М ЮЛИЯ ВЯЧЕСЛАВОВНА</t>
  </si>
  <si>
    <t>М ТАТЬЯНА ВЛАДИМИРОВНА</t>
  </si>
  <si>
    <t>С ЕКАТЕРИНА АНДРЕЕВНА</t>
  </si>
  <si>
    <t>Н ВИКТОРИЯ ВЛАДИМИРОВНА</t>
  </si>
  <si>
    <t>М НАТАЛЬЯ ВЯЧЕСЛАВОВНА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</si>
  <si>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</si>
  <si>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</si>
  <si>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</si>
  <si>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</si>
  <si>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</si>
  <si>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</si>
  <si>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</si>
  <si>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К ЕЛЕНА ЯКОВЛЕВНА</t>
  </si>
  <si>
    <t>С АННА ЕВГЕНЬЕВНА</t>
  </si>
  <si>
    <t>Ц НАТАЛЬЯ ЮРЬЕВНА</t>
  </si>
  <si>
    <t>К МАРИНА ВАЛЕНТИНОВНА</t>
  </si>
  <si>
    <t>П ЭДУАРД ВИКТОРОВИЧ</t>
  </si>
  <si>
    <t>К ВАСИЛИЙ ВЛАДИМИРОВИЧ</t>
  </si>
  <si>
    <t>Т ОЛЬГА ВАЛЕРЬЕВНА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</si>
  <si>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</si>
  <si>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</si>
  <si>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</si>
  <si>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</si>
  <si>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</si>
  <si>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С АНДРЕЙ ЮРЬЕВИЧ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</si>
  <si>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</si>
  <si>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</si>
  <si>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</si>
  <si>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</si>
  <si>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</si>
  <si>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Ш ЮЛИЯ АНАТОЛЬЕВНА</t>
  </si>
  <si>
    <t>М КСЕНИЯ ВАДИМОВНА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</si>
  <si>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</si>
  <si>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</si>
  <si>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</si>
  <si>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</si>
  <si>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</si>
  <si>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</si>
  <si>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</si>
  <si>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</si>
  <si>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</si>
  <si>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Л АЛЕКСАНДР ВЛАДИЛЕНОВИЧ</t>
  </si>
  <si>
    <t>М МАРИЯ ЮРЬЕВНА</t>
  </si>
  <si>
    <t>Т ВИТАЛИЙ РУДОЛЬФОВИЧ</t>
  </si>
  <si>
    <t>К МАРИЯ АНАТОЛЬЕВНА</t>
  </si>
  <si>
    <t>Б ГАЛИНА ВИКТОРОВНА</t>
  </si>
  <si>
    <t>Т КСЕНИЯ ИГОРЕВНА</t>
  </si>
  <si>
    <t>Б КОНСТАНТИН ЛЕОНИДОВИЧ</t>
  </si>
  <si>
    <t>Т ЕЛЕНА ХАКИМОВНА</t>
  </si>
  <si>
    <t>Р ЮЛИЯ ВЯЧЕСЛАВОВНА</t>
  </si>
  <si>
    <t>Б ОЛЕСЯ СЕРГЕЕВНА</t>
  </si>
  <si>
    <t>К ТАТЬЯНА ФЕДОРОВНА</t>
  </si>
  <si>
    <t>А АЛЕКСАНДР ВИКТОРОВИЧ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</si>
  <si>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</si>
  <si>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</si>
  <si>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</si>
  <si>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</si>
  <si>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Я ВЯЧЕСЛАВ ВЛАДИМИРОВИЧ</t>
  </si>
  <si>
    <t>Б АРТЁМ ОЛЕГОВИЧ</t>
  </si>
  <si>
    <t>М ЮЛИЯ АЛЕКСАНДРОВНА</t>
  </si>
  <si>
    <t>Ш ВИТАЛИЙ БОРИСОВИЧ</t>
  </si>
  <si>
    <t>Н СВЕТЛАНА БОРИСОВНА</t>
  </si>
  <si>
    <t>З ИЛЬЯ ВЛАДИМИРОВИЧ</t>
  </si>
  <si>
    <t>П ЛЮДМИЛА НИКОЛАЕВНА</t>
  </si>
  <si>
    <t>Л СНЕЖАНА ВЛАДИМИРОВНА</t>
  </si>
  <si>
    <t>Н НАТАЛЬЯ ЮРЬЕВНА</t>
  </si>
  <si>
    <t>Л ЛАЛА ВИТАЛЬЕВНА</t>
  </si>
  <si>
    <t>М МАРИЯ ВЯЧЕСЛАВОВНА</t>
  </si>
  <si>
    <t>Ш АННА АЛЕКСАНДРОВНА</t>
  </si>
  <si>
    <t>С АЗАЛИЯ МАЛИКОВНА</t>
  </si>
  <si>
    <t>Б СЕРГЕЙ НИКОЛАЕВИЧ</t>
  </si>
  <si>
    <t>Р ИЛОНА ЗЯМОВНА</t>
  </si>
  <si>
    <t>В ДАРЬЯ АНДРЕЕВНА</t>
  </si>
  <si>
    <t>Г АНАСТАСИЯ АНТОНОВНА</t>
  </si>
  <si>
    <t>З НАТАЛЬЯ ДМИТРИЕВНА</t>
  </si>
  <si>
    <t>Ш АНТОН ПАВЛОВИЧ</t>
  </si>
  <si>
    <t>А МАРИЯ ОКТАМОВНА</t>
  </si>
  <si>
    <t>С ЕЛЕНА ВИКТОРОВНА</t>
  </si>
  <si>
    <t>Н СВЕТЛАНА ИВАНОВНА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</si>
  <si>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</si>
  <si>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</si>
  <si>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</si>
  <si>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</si>
  <si>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</si>
  <si>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</si>
  <si>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К ЛИЛИЯ СЕРГЕЕВНА</t>
  </si>
  <si>
    <t>Ф КРИСТИНА СЕРГЕЕВНА</t>
  </si>
  <si>
    <t>С ОЛЬГА АНДРЕЕВНА</t>
  </si>
  <si>
    <t>О ИРИНА КАМОЕВНА</t>
  </si>
  <si>
    <t>Х ОЛЬГА ВЛАДИМИРОВНА</t>
  </si>
  <si>
    <t>У СЕРГЕЙ СЕРГЕЕВИЧ</t>
  </si>
  <si>
    <t>П АРТЕМ ЮРЬЕВИЧ</t>
  </si>
  <si>
    <t>Ч ЕВГЕНИЙ ВЛАДИМИРОВИЧ</t>
  </si>
  <si>
    <t>К АЛЕНА ВАСИЛЬЕВНА</t>
  </si>
  <si>
    <t>Б МИХАИЛ АЛЕКСАНДРОВИЧ</t>
  </si>
  <si>
    <t>Л ДМИТРИЙ НИКОЛАЕВИЧ</t>
  </si>
  <si>
    <t>К ПАВЕЛ СЕРГЕЕВИЧ</t>
  </si>
  <si>
    <t>Б ЮРИЙ ИГОРЕВИЧ</t>
  </si>
  <si>
    <t>Б ИРИНА НИКОЛАЕВНА</t>
  </si>
  <si>
    <t>О ВИКТОР ВЛАДИМИРОВИЧ</t>
  </si>
  <si>
    <t>Х ЕЛЕНА ВЛАДИМИРОВНА</t>
  </si>
  <si>
    <t>К ВЛАДИМИР ВАЛЕРЬЕВИЧ</t>
  </si>
  <si>
    <t>Ц ВЛАДИМИР ВИКТОРОВИЧ</t>
  </si>
  <si>
    <t>Л ВЕРА ВЛАДИМИРОВНА</t>
  </si>
  <si>
    <t>А ЕВГЕНИЙ АНАТОЛЬЕВИЧ</t>
  </si>
  <si>
    <t>С АНДРЕЙ АЛЕКСАНДРОВИЧ</t>
  </si>
  <si>
    <t>М ДИНА ВЛАДИМИРОВНА</t>
  </si>
  <si>
    <t>С НАТАЛЬЯ НИКОЛАЕВНА</t>
  </si>
  <si>
    <t>С ОЛЬГА АЛЕКСЕЕВНА</t>
  </si>
  <si>
    <t>П ЗАРИНА ФАРИТОВНА</t>
  </si>
  <si>
    <t>Г РУЗИНА ИШБУЛДОВНА</t>
  </si>
  <si>
    <t>З ЮЛИЯ НИКОЛАЕВНА</t>
  </si>
  <si>
    <t>П АНАСТАСИЯ ВАСИЛЬЕВНА</t>
  </si>
  <si>
    <t>В АЛЕНА АЛЕКСЕЕВНА</t>
  </si>
  <si>
    <t>К МАРИЯ АЛЕКСАНДРОВНА</t>
  </si>
  <si>
    <t>Т НИКИТА ВАЛЕРИЕВИЧ</t>
  </si>
  <si>
    <t>Н МАРИНА ТАЗАБАЕВНА</t>
  </si>
  <si>
    <t>А КСЕНИЯ АЛЕКСАНДРОВНА</t>
  </si>
  <si>
    <t>К ЛИЛИЯ ОЛЕГОВНА</t>
  </si>
  <si>
    <t>Г ЛЮДМИЛА ВИЛЬЕВНА</t>
  </si>
  <si>
    <t>Ф ВИКТОРИЯ ВАДИМОВНА</t>
  </si>
  <si>
    <t>М НИКОЛАЙ ВАСИЛЬЕВИЧ</t>
  </si>
  <si>
    <t>Б ОЛЬГА ЭЛЬХАНОВНА</t>
  </si>
  <si>
    <t>К АНИТА ХАБИБУЛЛОВНА</t>
  </si>
  <si>
    <t>Я ИРИНА ГЕННАДЬЕВНА</t>
  </si>
  <si>
    <t>К НИНА ИГОРЕВНА</t>
  </si>
  <si>
    <t>У АННА АЛЕКСАНДРОВНА</t>
  </si>
  <si>
    <t>П ИРИНА ВИКТОРОВНА</t>
  </si>
  <si>
    <t>Б МАРИНА ВЛАДИМИРОВНА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</si>
  <si>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</si>
  <si>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</si>
  <si>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</si>
  <si>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</si>
  <si>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Д АНГЕЛИНА ЛЕОНИДОВНА</t>
  </si>
  <si>
    <t>К ВЛАДИМИР ВИКТОРОВИЧ</t>
  </si>
  <si>
    <t>М НАТАЛЬЯ ВЛАДИМИРОВНА</t>
  </si>
  <si>
    <t>Ч КОНСТАНТИН СЕРГЕЕВИЧ</t>
  </si>
  <si>
    <t>И МАРИНА АНАТОЛЬЕВНА</t>
  </si>
  <si>
    <t>М ОЛЕГ ЭДУАРДОВИЧ</t>
  </si>
  <si>
    <t>К ЮЛИЯ ЮРЬЕВНА</t>
  </si>
  <si>
    <t>П НИНА БОРИСОВНА</t>
  </si>
  <si>
    <t>Ч ЕЛЕНА СЕРГЕЕВНА</t>
  </si>
  <si>
    <t>Г АННА ФАРИТОВНА</t>
  </si>
  <si>
    <t>Ф ЛЮБОВЬ ВЛАДИМИРОВНА</t>
  </si>
  <si>
    <t>Б ВИКТОР ВЛАДИМИРОВИЧ</t>
  </si>
  <si>
    <t>Х ЕВГЕНИЙ ВЛАДИМИРОВИЧ</t>
  </si>
  <si>
    <t>Т ЕЛИЗАВЕТА ВЛАДИМИРОВНА</t>
  </si>
  <si>
    <t>В ДМИТРИЙ АЛЕКСЕЕВИЧ</t>
  </si>
  <si>
    <t>Т ИРИНА АНАТОЛЬЕВНА</t>
  </si>
  <si>
    <t>П МИХАИЛ МИХАЙЛОВИЧ</t>
  </si>
  <si>
    <t>М АННА АЛЕКСЕЕВНА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</si>
  <si>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</si>
  <si>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</si>
  <si>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</si>
  <si>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</si>
  <si>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</si>
  <si>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</si>
  <si>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Н СВЕТЛАНА ПЕТРОВНА</t>
  </si>
  <si>
    <t>Е АННА ГРИГОРЬЕВНА</t>
  </si>
  <si>
    <t>П АЛЕКСАНДР ЮРЬЕВИЧ</t>
  </si>
  <si>
    <t>Г ЮЛИЯ ЕГОРОВНА</t>
  </si>
  <si>
    <t>Т МАРИНА ВАЛЕРЬЕВНА</t>
  </si>
  <si>
    <t>Ф СВЕТЛАНА ВЛАДИМИРОВНА</t>
  </si>
  <si>
    <t>А МАРИЯ ВАЛЕРЬЕВНА</t>
  </si>
  <si>
    <t>Б ЯНА ВЛАДИМИРОВНА</t>
  </si>
  <si>
    <t>К МАРГАРИТА АЛЕКСЕЕВНА</t>
  </si>
  <si>
    <t>К ПОЛИНА ИГОРЕВНА</t>
  </si>
  <si>
    <t>М ОЛЬГА ОЛЕГОВНА</t>
  </si>
  <si>
    <t>П ОЛЬГА ИГОРЕВНА</t>
  </si>
  <si>
    <t>Т КОНСТАНТИН АНДРЕЕВИЧ</t>
  </si>
  <si>
    <t>Я АЛЕКСАНДРА ВЯЧЕСЛАВОВНА</t>
  </si>
  <si>
    <t>Ш АННА ВЯЧЕСЛАВОВНА</t>
  </si>
  <si>
    <t>В ЛИЛИЯ БУЛАТОВНА</t>
  </si>
  <si>
    <t>М ОЛЕСЯ СЕРГЕЕВНА</t>
  </si>
  <si>
    <t>В ВЕРА ВАСИЛЬЕВНА</t>
  </si>
  <si>
    <t>Г ВЕНЕРА ХАКОВНА</t>
  </si>
  <si>
    <t>К МАРИЯ НИКОЛАЕВНА</t>
  </si>
  <si>
    <t>Б АНАСТАСИЯ ЕВГЕНЬЕВНА</t>
  </si>
  <si>
    <t>К ВЛАДИМИР НИКОЛАЕВИЧ</t>
  </si>
  <si>
    <t>Ф ЖАННА СЕРГЕЕВНА</t>
  </si>
  <si>
    <t>Ч МАРИЯ ВАЛЕРЬЕВНА</t>
  </si>
  <si>
    <t>А ИГОРЬ АЛЕКСАНДРОВИЧ</t>
  </si>
  <si>
    <t>Ф ИРИНА ВАДИМОВНА</t>
  </si>
  <si>
    <t>Ф ДАНИЛ АЙРАТОВИЧ</t>
  </si>
  <si>
    <t>К ЕВГЕНИЙ ФЕЛИКСОВИЧ</t>
  </si>
  <si>
    <t>Б АЛЕКСАНДР АНАТОЛЬЕВИЧ</t>
  </si>
  <si>
    <t>З ЮЛИЯ ВИКТОРОВНА</t>
  </si>
  <si>
    <t>М АЙ-ТАНА ПАВЛОВНА</t>
  </si>
  <si>
    <t>У ИГОРЬ АЛЕКСАНДРОВИЧ</t>
  </si>
  <si>
    <t>С ВЛАДИМИР ИВАНОВИЧ</t>
  </si>
  <si>
    <t>Д МАКСИМ СЕРГЕЕВИЧ</t>
  </si>
  <si>
    <t>М ДМИТРИЙ АЛЕКСАНДРОВИЧ</t>
  </si>
  <si>
    <t>Т ЛЮБОВЬ МИХАЙЛОВНА</t>
  </si>
  <si>
    <t>Ж СВЕТЛАНА НИКОЛАЕВНА</t>
  </si>
  <si>
    <t>П ГАВРИЛ АРТЕМОВИЧ</t>
  </si>
  <si>
    <t>С МАРИНА ОЛЕГОВНА</t>
  </si>
  <si>
    <t>С ВЛАДИМИР ВЛАДИМИРОВИЧ</t>
  </si>
  <si>
    <t>Д ТАТЬЯНА НИКОЛАЕВНА</t>
  </si>
  <si>
    <t>С НАТАЛЬЯ ЕВГЕНЬЕВНА</t>
  </si>
  <si>
    <t>С ГАЛИНА АНАТОЛЬЕВНА</t>
  </si>
  <si>
    <t>П АЛЕКСАНДР КЛАВДИЕВИЧ</t>
  </si>
  <si>
    <t>Л АЛЕКСАНДРА ВЛАДИМИРОВНА</t>
  </si>
  <si>
    <t>П НАТАЛЬЯ ИГОРЕВНА</t>
  </si>
  <si>
    <t>Л ЕЛЕНА ИВАНОВНА</t>
  </si>
  <si>
    <t>П КОНСТАНТИН ВЛАДИМИРОВИЧ</t>
  </si>
  <si>
    <t>Ш ТАТЬЯНА АНДРИЯНОВНА</t>
  </si>
  <si>
    <t>К КСЕНИЯ ГЕННАДЬЕВНА</t>
  </si>
  <si>
    <t>Н ЕЛЕНА НИКОЛАЕВНА</t>
  </si>
  <si>
    <t>Ж ТАТЬЯНА МИХАЙЛОВНА</t>
  </si>
  <si>
    <t>Т ЕЛЕНА ВАЛЕРЬЕВНА</t>
  </si>
  <si>
    <t>В ВЕРОНИКА НИКОЛАЕВНА</t>
  </si>
  <si>
    <t>Ж ЕКАТЕРИНА ОЛЕГОВНА</t>
  </si>
  <si>
    <t>Ш ВЕРОНИКА АЛЕКСАНДРОВНА</t>
  </si>
  <si>
    <t>М ИРИНА АЛЕКСАНДРОВНА</t>
  </si>
  <si>
    <t>Г АЛЕКСАНДРА ЕФИМОВНА</t>
  </si>
  <si>
    <t>Ч ОЛЕГ НИКОЛАЕВИЧ</t>
  </si>
  <si>
    <t>П МИХАИЛ ВЛАДИМИРОВИЧ</t>
  </si>
  <si>
    <t>С ВИКТОР АНАТОЛЬЕВИЧ</t>
  </si>
  <si>
    <t>Р НАТАЛЬЯ ВАЛЕРЬЕВНА</t>
  </si>
  <si>
    <t>Т РИММА ВЛАДИМИРОВНА</t>
  </si>
  <si>
    <t>М АЛЕКСАНДР ПАВЛОВИЧ</t>
  </si>
  <si>
    <t>П ЛАРИСА ОЛЕГОВНА</t>
  </si>
  <si>
    <t>Р ВЛАДИМИР ПЕТРОВИЧ</t>
  </si>
  <si>
    <t>Н СЕРГЕЙ АЛЕКСАНДРОВИЧ</t>
  </si>
  <si>
    <t>М ЛЮДМИЛА МИХАЙЛОВНА</t>
  </si>
  <si>
    <t>П АЛЕКСАНДР ВЛАДИМИРОВИЧ</t>
  </si>
  <si>
    <t>О НИНА АЛЕКСАНДРОВНА</t>
  </si>
  <si>
    <t>М АЛИСА ВИКТОРОВНА</t>
  </si>
  <si>
    <t>Б АРКАДИЙ АНАТОЛЬЕВИЧ</t>
  </si>
  <si>
    <t>З НАДЕЖДА ЛЕОНИДОВНА</t>
  </si>
  <si>
    <t>Г АЛЕКСАНДР ВЛАДИМИРОВИЧ</t>
  </si>
  <si>
    <t>К ПАВЕЛ ГЕННАДЬЕВИЧ</t>
  </si>
  <si>
    <t>Г АЛЕКСАНДР ВАСИЛЬЕВИЧ</t>
  </si>
  <si>
    <t>М СВЕТЛАНА АЛЕКСАНДРОВНА</t>
  </si>
  <si>
    <t>Б ПЕТР СТЕФАНОВИЧ</t>
  </si>
  <si>
    <t>П АЛЕНА НИКОЛАЕВНА</t>
  </si>
  <si>
    <t>М ЛЮБОВЬ ВАСИЛЬЕВНА</t>
  </si>
  <si>
    <t>М КОНСТАНТИН ВИКТОРОВИЧ</t>
  </si>
  <si>
    <t>И НАТАЛЬЯ ЮРЬЕВНА</t>
  </si>
  <si>
    <t>К ИВАН ВЛАДИМИРОВИЧ</t>
  </si>
  <si>
    <t>Ч АЛЕКСАНДР НИКОЛАЕВИЧ</t>
  </si>
  <si>
    <t>Л ТАТЬЯНА ВИКТОРОВНА</t>
  </si>
  <si>
    <t>В ЕВГЕНИЙ АЛЕКСЕЕВИЧ</t>
  </si>
  <si>
    <t>Т АНДРЕЙ ВИТАЛЬЕВИЧ</t>
  </si>
  <si>
    <t>П МАРИЯ СЕРГЕЕВНА</t>
  </si>
  <si>
    <t>Ц АННА МИХАЙЛОВНА</t>
  </si>
  <si>
    <t>Х СЕРГЕЙ ВИКТОРОВИЧ</t>
  </si>
  <si>
    <t>И СЕРГЕЙ ОЛЕГОВИЧ</t>
  </si>
  <si>
    <t>К ВЛАДИМИР РЕНАТОВИЧ</t>
  </si>
  <si>
    <t>В ИГОРЬ ВИКТОРОВИЧ</t>
  </si>
  <si>
    <t>Н АЛЕКСЕЙ ВЛАДИМИРОВИЧ</t>
  </si>
  <si>
    <t>К АНДРЕЙ ЕВГЕНЬЕВИЧ</t>
  </si>
  <si>
    <t>К АНАСТАСИЯ АЛЕКСАНДРОВНА</t>
  </si>
  <si>
    <t>Ч БОГДАН СТАНИСЛАВОВИЧ</t>
  </si>
  <si>
    <t>Г СВЕТЛАНА АЛЕКСАНДРОВНА</t>
  </si>
  <si>
    <t>Н ОЛЕСЯ ВЯЧЕСЛАВОВНА</t>
  </si>
  <si>
    <t>Ш АЛЕКСЕЙ ВЛАДИМИРОВИЧ</t>
  </si>
  <si>
    <t>Б ОКСАНА ВИКТОРОВНА</t>
  </si>
  <si>
    <t>М СТАНИСЛАВ ПЕТРОВИЧ</t>
  </si>
  <si>
    <t>Л ОЛЬГА ВЛАДИМИРОВНА</t>
  </si>
  <si>
    <t>Г ВАЛЕРИЙ ГИБАДУЛЛОВИЧ</t>
  </si>
  <si>
    <t>Б ТАТЬЯНА ИРЕКОВНА</t>
  </si>
  <si>
    <t>Б ЕКАТЕРИНА ЮРЬЕВНА</t>
  </si>
  <si>
    <t>Н СВЕТЛАНА ВАСИЛЬЕВНА</t>
  </si>
  <si>
    <t>К АЛЕКСАНДР СЕРГЕЕВИЧ</t>
  </si>
  <si>
    <t>Г ЕЛЕНА ИГОРЕВНА</t>
  </si>
  <si>
    <t>Я ЛЮДМИЛА ГЕННАДЬЕВНА</t>
  </si>
  <si>
    <t>А НАТАЛЬЯ АЛЕКСАНДРОВНА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</si>
  <si>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</si>
  <si>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</si>
  <si>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</si>
  <si>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</si>
  <si>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</si>
  <si>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П АНАСТАСИЯ ИВАНОВНА</t>
  </si>
  <si>
    <t>П ДЖУЛЬЕТТА РОБЕРТОВНА</t>
  </si>
  <si>
    <t>З ДАРЬЯ ПАВЛОВНА</t>
  </si>
  <si>
    <t>Ч ТАТЬЯНА ИВАНОВНА</t>
  </si>
  <si>
    <t>Ф ИВАН ВЛАДИМИРОВИЧ</t>
  </si>
  <si>
    <t>М ЕЛЕНА ВАЛЕРЬЕВНА</t>
  </si>
  <si>
    <t>В ОКСАНА ЛЕОНИДОВНА</t>
  </si>
  <si>
    <t>С НАДЕЖДА ПЕТРОВНА</t>
  </si>
  <si>
    <t>Б ЛАРИСА ВЯЧЕСЛАВОВНА</t>
  </si>
  <si>
    <t>П АЛЕКСАНДР ДМИТРИЕВИЧ</t>
  </si>
  <si>
    <t>Я МАРИНА ВЛАДИМИРОВНА</t>
  </si>
  <si>
    <t>Б РОМАН ВАЛЕРЬЕВИЧ</t>
  </si>
  <si>
    <t>М АНАТОЛИЙ СЕРГЕЕВИЧ</t>
  </si>
  <si>
    <t>А СЕРГЕЙ ИВАНОВИЧ</t>
  </si>
  <si>
    <t>Б ИВАН ВЛАДИМИРОВИЧ</t>
  </si>
  <si>
    <t>Д СЕРГЕЙ АЛЕКСАНДРОВИЧ</t>
  </si>
  <si>
    <t>Е АЛЕКСЕЙ ОЛЕГОВИЧ</t>
  </si>
  <si>
    <t>И МАКСИМ МИХАЙЛОВИЧ</t>
  </si>
  <si>
    <t>К ДЕНИС ВАЛЕРЬЕВИЧ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</si>
  <si>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</si>
  <si>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</si>
  <si>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</si>
  <si>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</si>
  <si>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Б ЖАННА ДМИТРИЕВНА</t>
  </si>
  <si>
    <t>Г АЛЕКСАНДР ПЕТРОВИЧ</t>
  </si>
  <si>
    <t>А ЛАРИСА ВАЛЕРЬЕВНА</t>
  </si>
  <si>
    <t>Х НАТАЛЬЯ АЛЕКСАНДРОВНА</t>
  </si>
  <si>
    <t>Т РИНАТ ВАЛЕРЬЕВИЧ</t>
  </si>
  <si>
    <t>П ТАТЬЯНА ВЛАДИМИРОВНА</t>
  </si>
  <si>
    <t>Г МАРИНА ВИТАЛЬЕВНА</t>
  </si>
  <si>
    <t>Щ НАТАЛЬЯ ВАЛЕРЬЕВНА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</si>
  <si>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</si>
  <si>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</si>
  <si>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</si>
  <si>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</si>
  <si>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Г АЛЕКСЕЙ ИВАНОВИЧ</t>
  </si>
  <si>
    <t>М ВИЯ ВИКТОРОВНА</t>
  </si>
  <si>
    <t>Р ТАТЬЯНА ВЛАДИМИРОВНА</t>
  </si>
  <si>
    <t>Т АНТОН ИГОРЕВИЧ</t>
  </si>
  <si>
    <t>Ч Антон Алексеевич</t>
  </si>
  <si>
    <t>Л ЕКАТЕРИНА АЛЕКСАНДРОВНА</t>
  </si>
  <si>
    <t>П ДМИТРИЙ ВЛАДИМИРОВИЧ</t>
  </si>
  <si>
    <t>В КОНСТАНТИН ВИКТОРОВИЧ</t>
  </si>
  <si>
    <t>О ЕЛЕНА ЮРЬЕВНА</t>
  </si>
  <si>
    <t>С ОЛЬГА АЛЕКСАНДРОВНА</t>
  </si>
  <si>
    <t>В ПОЛИНА СЕРГЕЕВНА</t>
  </si>
  <si>
    <t>Н ДМИТРИЙ ВЯЧЕСЛАВОВИЧ</t>
  </si>
  <si>
    <t>П АНАСТАСИЯ ДМИТРИЕВНА</t>
  </si>
  <si>
    <t>Е ОЛЕГ АНДРЕЕВИЧ</t>
  </si>
  <si>
    <t>К ЕКАТЕРИНА СЕРГЕЕВНА</t>
  </si>
  <si>
    <t>М ЭЛЬВИРА ФАЕЗОВНА</t>
  </si>
  <si>
    <t>М НАТАЛЬЯ ПАВЛОВА</t>
  </si>
  <si>
    <t>И РОМАН ИГОРЕВИЧ</t>
  </si>
  <si>
    <t>Л ОКСАНА ВЛАДИМИРОВНА</t>
  </si>
  <si>
    <t>М МАРИНА ВИТАЛЬЕВНА</t>
  </si>
  <si>
    <t>Ш ВАЛЕНТИНА ЮРЬЕВНА</t>
  </si>
  <si>
    <t>А ВИКТОР ИВАНОВИЧ</t>
  </si>
  <si>
    <t>М НАТАЛЬЯ МИХАЙЛОВНА</t>
  </si>
  <si>
    <t>З АЛЕКСЕЙ ВЛАДИМИРОВИЧ</t>
  </si>
  <si>
    <t>П ВЯЧЕСЛАВ ОЛЕГОВИЧ</t>
  </si>
  <si>
    <t>И ОЛЬГА АНВЕРОВНА</t>
  </si>
  <si>
    <t>Л АЛЕНА ВЯЧЕСЛАВОВНА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</si>
  <si>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</si>
  <si>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</si>
  <si>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</si>
  <si>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</si>
  <si>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Х ЕЛЕНА ЕВГЕНЬЕВНА</t>
  </si>
  <si>
    <t>Х АНДРЕЙ ВАЛЕРЬЕВИЧ</t>
  </si>
  <si>
    <t>Г ТАТЬЯНА АНАТОЛЬЕВНА</t>
  </si>
  <si>
    <t>Б АЛЕНА ГЕОРГИЕВНА</t>
  </si>
  <si>
    <t>П ДМИТРИЙ ГЕННАДЬЕВИЧ</t>
  </si>
  <si>
    <t>П ИРИНА ЕФИМОВНА</t>
  </si>
  <si>
    <t>П СВЕТЛАНА ЛЕОНИДОВНА</t>
  </si>
  <si>
    <t>В ТАТЬЯНА ГЕННАДЬЕВНА</t>
  </si>
  <si>
    <t>З ЛЮБОВЬ АЛЕКСАНДРОВНА</t>
  </si>
  <si>
    <t>Л ТАТЬЯНА ТРИФОНОВНА</t>
  </si>
  <si>
    <t>Б ЮЛИЯ ОЛЕГОВНА</t>
  </si>
  <si>
    <t>С ЛЕОНИД ПАВЛОВИЧ</t>
  </si>
  <si>
    <t>Ч МАРИЯ НИКОЛАЕВНА</t>
  </si>
  <si>
    <t>Т ЛИЛИЯ РАДЕКОВНА</t>
  </si>
  <si>
    <t>Х НЕЛЛИ АЛЬБЕРТОВНА</t>
  </si>
  <si>
    <t>И РОМАН СЕРГЕЕВИЧ</t>
  </si>
  <si>
    <t>С НАТАЛИЯ ВЯЧЕСЛАВОВНА</t>
  </si>
  <si>
    <t>П АННА ВЯЧЕСЛАВОВНА</t>
  </si>
  <si>
    <t>Ш ВАЛЕНТИНА КАЗИМИРОВНА</t>
  </si>
  <si>
    <t>К ЛЮДМИЛА ВЛАДИМИРОВНА</t>
  </si>
  <si>
    <t>Р ИРИНА АЛЕКСАНДРОВНА</t>
  </si>
  <si>
    <t>Ч ТАТЬЯНА СЕРАФИМОВНА</t>
  </si>
  <si>
    <t>К СВЕТЛАНА ФЕДОРОВНА</t>
  </si>
  <si>
    <t>К ТАТЬЯНА АФАНАСЬЕВНА</t>
  </si>
  <si>
    <t>А АЛЕКСАНДР ЕВДОКИМОВИЧ</t>
  </si>
  <si>
    <t>К АЛЛА ВАСИЛЬЕВНА</t>
  </si>
  <si>
    <t>К ЮРИЙ ЮРЬЕВИЧ</t>
  </si>
  <si>
    <t>Б ВЛАДИМИР ВЯЧЕСЛАВОВИЧ</t>
  </si>
  <si>
    <t>М АЛЕКСАНДР ЮРЬЕВИЧ</t>
  </si>
  <si>
    <t>З ДМИТРИЙ СЕРГЕЕВИЧ</t>
  </si>
  <si>
    <t>Е ИВАН ЮРЬЕВИЧ</t>
  </si>
  <si>
    <t>Ц ГРИГОРИЙ НИКОЛАЕВИЧ</t>
  </si>
  <si>
    <t>Н НЕЛЛИ ЮРЬЕВНА</t>
  </si>
  <si>
    <t>Б АЛЛА ИВАНОВНА</t>
  </si>
  <si>
    <t>З ВЕНЕРА НУРГАЯНОВНА</t>
  </si>
  <si>
    <t>Ш СВЕТЛАНА ВАЛЕНТИНОВНА</t>
  </si>
  <si>
    <t>К ТАТЬЯНА ЮРЬЕВНА</t>
  </si>
  <si>
    <t>Б НИНА АНДРЕЕВНА</t>
  </si>
  <si>
    <t>А ВИКТОР ИОСИФОВИЧ</t>
  </si>
  <si>
    <t>Р ИРИНА НИКОЛАЕВНА</t>
  </si>
  <si>
    <t>Д НАДЕЖДА ГЕОРГИЕВНА</t>
  </si>
  <si>
    <t>З ЕЛЕНА АНАТОЛЬЕВНА</t>
  </si>
  <si>
    <t>Ч АЛЕКСАНДР ГЕОРГИЕВИЧ</t>
  </si>
  <si>
    <t>К ЮРИЙ ВЯЧЕСЛАВОВИЧ</t>
  </si>
  <si>
    <t>Ш РУСЛАН ИЛЬГАМОВИЧ</t>
  </si>
  <si>
    <t>М ОЛЬГА ВИТАЛЬЕВНА</t>
  </si>
  <si>
    <t>Т ЕВГЕНИЙ СЕРГЕЕВИЧ</t>
  </si>
  <si>
    <t>П АЛЕКСАНДРА ЮРЬЕВНА</t>
  </si>
  <si>
    <t>Л ТАТЬЯНА АЛЕКСАНДРОВНА</t>
  </si>
  <si>
    <t>Б ТАТЬЯНА ВАСИЛЬЕВНА</t>
  </si>
  <si>
    <t>П ТАМАРА АНДРЕЕВНА</t>
  </si>
  <si>
    <t>Т ИННА АНАТОЛЬЕВНА</t>
  </si>
  <si>
    <t>А НУБУБАТ ТЕЛЬМАН КЫЗЫ</t>
  </si>
  <si>
    <t>О МИХАИЛ ВИКТОРОВИЧ</t>
  </si>
  <si>
    <t>П АЛЕНА ЮРЬЕВНА</t>
  </si>
  <si>
    <t>З ОКСАНА ВЛАДИМИРОВНА</t>
  </si>
  <si>
    <t>Щ ЕВГЕНИЙ ВАСИЛЬЕВИЧ</t>
  </si>
  <si>
    <t>Л АНДРЕЙ ВИТАЛЬЕВИЧ</t>
  </si>
  <si>
    <t>Ф РОМАН ГЕННАДЬЕВИЧ</t>
  </si>
  <si>
    <t>Б АЛЕКСЕЙ АЛЕКСАНДРОВИЧ</t>
  </si>
  <si>
    <t>Я ЛЮДМИЛА ДМИТРИЕВНА</t>
  </si>
  <si>
    <t>А ЛЮДМИЛА ЕГОРОВНА</t>
  </si>
  <si>
    <t>Х САИДА РАСУЛОВНА</t>
  </si>
  <si>
    <t>В ИВАН АЛЕКСЕЕВИЧ</t>
  </si>
  <si>
    <t>Н ИРИНА ИВАНОВНА</t>
  </si>
  <si>
    <t>М ВИКТОРИЯ АНДРЕЕВНА</t>
  </si>
  <si>
    <t>В СЕРГЕЙ НИКОЛАЕВИЧ</t>
  </si>
  <si>
    <t>М НИНА ДМИТРИЕВНА</t>
  </si>
  <si>
    <t>Б ДМИТРИЙ ВЛАДИМИРОВИЧ</t>
  </si>
  <si>
    <t>К ОЛЕСЯ АЛЕКСАНДРОВНА</t>
  </si>
  <si>
    <t>З СЕРГЕЙ МИХАЙЛОВИЧ</t>
  </si>
  <si>
    <t>Н РУСТАМ ФАНИЛЕВИЧ</t>
  </si>
  <si>
    <t>К ВАЛЕНТИНА АЛЕКСЕЕВНА</t>
  </si>
  <si>
    <t>Ш СВЕТЛАНА НИКОЛАЕВНА</t>
  </si>
  <si>
    <t>С ВИКТОР ФЕДОРОВИЧ</t>
  </si>
  <si>
    <t>Б НАТАЛЬЯ АЛЕКСАНДРОВНА</t>
  </si>
  <si>
    <t>Л КОНСТАНТИН АЛЕКСАНДРОВИЧ</t>
  </si>
  <si>
    <t>Б АНДРЕЙ АЛЕКСАНДРОВИЧ</t>
  </si>
  <si>
    <t>Л ВАСИЛИЙ ВАЛЕРЬЕВИЧ</t>
  </si>
  <si>
    <t>З ЕВГЕНИЙ ГЕННАДЬЕВИЧ</t>
  </si>
  <si>
    <t>А ЕВГЕНИЙ МИХАЙЛОВИЧ</t>
  </si>
  <si>
    <t>И АЛЕСЯ АНАТОЛЬЕВНА</t>
  </si>
  <si>
    <t>К ОЛЬГА ВИКТОРОВНА</t>
  </si>
  <si>
    <t>С ОЛЬГА ЯРОСЛАВОВНА</t>
  </si>
  <si>
    <t>Л АЛЕКСЕЙ НИКОЛАЕВИЧ</t>
  </si>
  <si>
    <t>Л ЮЛИЯ НИКОЛАЕВНА</t>
  </si>
  <si>
    <t>О ВЛАДИМИР АЛЕКСАНДРОВИЧ</t>
  </si>
  <si>
    <t>З ИРИНА АНАТОЛЬЕВНА</t>
  </si>
  <si>
    <t>К ЮРИЙ АЛЕКСАНДРОВИЧ</t>
  </si>
  <si>
    <t>Л ЕГОР ГЕННАДЬЕВИЧ</t>
  </si>
  <si>
    <t>У ТАТЬЯНА ИВАНОВНА</t>
  </si>
  <si>
    <t>С ВАЛЕРИЙ ФОТЕЕВИЧ</t>
  </si>
  <si>
    <t>Ц НИКОЛАЙ АЛЕКСАНДРОВИЧ</t>
  </si>
  <si>
    <t>К ДМИТРИЙ МИХАЙЛОВИЧ</t>
  </si>
  <si>
    <t>Б ВИТАЛИЙ ВАСИЛЬЕВИЧ</t>
  </si>
  <si>
    <t>В АНДРЕЙ ВИКТОРОВИЧ</t>
  </si>
  <si>
    <t>С ТАТЬЯНА НИКОЛАЕВНА</t>
  </si>
  <si>
    <t>О АЛЕКСЕЙ МИХАЙЛОВИЧ</t>
  </si>
  <si>
    <t>Я ИННА ВАЛЕРЬЯНОВНА</t>
  </si>
  <si>
    <t>С ЮЛИЯ ВЯЧЕСЛАВОВНА</t>
  </si>
  <si>
    <t>К ТАТЬЯНА ЭДУАРДОВНА</t>
  </si>
  <si>
    <t>Г Галина Георгиевна</t>
  </si>
  <si>
    <t>К ЯНА АЛЕКСАНДРОВНА</t>
  </si>
  <si>
    <t>П АНДРЕЙ ВАСИЛЬЕВИЧ</t>
  </si>
  <si>
    <t>К ЛЮБОВЬ ВИТАЛЬЕВНА</t>
  </si>
  <si>
    <t>К АРТУР ДЖИВАНОВИЧ</t>
  </si>
  <si>
    <t>У АНАСТАСИЯ РОМАСОВНА</t>
  </si>
  <si>
    <t>Т ИГОРЬ ВЛАДИМИРОВИЧ</t>
  </si>
  <si>
    <t>М НАДЕЖДА ВАЛЕНТИНОВНА</t>
  </si>
  <si>
    <t>Ч ИРИНА НИКОЛАЕВНА</t>
  </si>
  <si>
    <t>П ФЕДОР СЕРГЕЕВИЧ</t>
  </si>
  <si>
    <t>Г ЛЕОНИД ЛЬВОВИЧ</t>
  </si>
  <si>
    <t>Ж АНАСТАСИЯ АЛЕКСЕЕВНА</t>
  </si>
  <si>
    <t>К ЕЛЕНА ВЯЧЕСЛАВОВНА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</si>
  <si>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</si>
  <si>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</si>
  <si>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</si>
  <si>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</si>
  <si>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Расходы на приобритение програмного продукта</t>
  </si>
  <si>
    <t>Прочие расходы</t>
  </si>
  <si>
    <t>1 000,00</t>
  </si>
  <si>
    <t>3 000,00</t>
  </si>
  <si>
    <t>10 000,00</t>
  </si>
  <si>
    <t>Стоимость сервисных СМС  сообщений</t>
  </si>
  <si>
    <t>Административные расходы на реализацию программы "Адресная благотворительная помощь"</t>
  </si>
  <si>
    <t>Сумма, руб</t>
  </si>
  <si>
    <t>Оплата логистических расходов (авиабилеты) для участников 43 ежегодного собрания Европейского общества гематологии и трансплантации костного мозга ЕВМТ, г. Марсель (Франция), 25.03.2017-30.03.2017, Симакиной Ю.А., специалиста НИИДОГиТ им. Р.М. Горбачевой</t>
  </si>
  <si>
    <t>Оплата логистических расходов (гостиница) для участников 43 ежегодного собрания Европейского общества гематологии и трансплантации костного мозга ЕВМТ, г. Марсель (Франция), 25.03.2017-30.03.2017, Симакиной Ю.А., специалиста НИИДОГиТ им. Р.М. Горбачевой</t>
  </si>
  <si>
    <t>Оплата за психологическую и логопедическую реабилитационную программу для Ревякиной Елизаветы</t>
  </si>
  <si>
    <t>Оплата за психологическую и логопедическую реабилитационную программу для Мясниковой Елизаветы</t>
  </si>
  <si>
    <t>Оплата за психологическую и логопедическую реабилитационную программу для Добичевой Дарьи</t>
  </si>
  <si>
    <t>Оплата за психологическую и логопедическую реабилитационную программу для Анисимова Ярослава</t>
  </si>
  <si>
    <t>Оплата за психологическую и логопедическую реабилитационную программу для Чистолинова Павла</t>
  </si>
  <si>
    <t>Благотворительная программа "Адресная благотворительная помощь"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</si>
</sst>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,##0.00&quot;р.&quot;"/>
    <numFmt numFmtId="172" formatCode="#,##0.00;[Red]#,##0.00"/>
    <numFmt numFmtId="173" formatCode="_-* #,##0.00_р_._-;\-* #,##0.00_р_._-;_-* \-??_р_._-;_-@_-"/>
    <numFmt numFmtId="174" formatCode="[$$-409]#,##0.00"/>
    <numFmt numFmtId="175" formatCode="0.0000"/>
    <numFmt numFmtId="176" formatCode="[$€-2]\ #,##0.00"/>
    <numFmt numFmtId="177" formatCode="#\ ##0.00"/>
  </numFmts>
  <fonts count="8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sz val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Arial"/>
      <family val="2"/>
    </font>
    <font>
      <b/>
      <sz val="12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color rgb="FF000000"/>
      <name val="Arial"/>
      <family val="2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</font>
    <font>
      <b/>
      <sz val="8"/>
      <color theme="3" tint="-0.249977111117893"/>
      <name val="Tahoma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FFFF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3" applyNumberFormat="0" applyAlignment="0" applyProtection="0"/>
    <xf numFmtId="0" fontId="16" fillId="8" borderId="14" applyNumberFormat="0" applyAlignment="0" applyProtection="0"/>
    <xf numFmtId="0" fontId="17" fillId="8" borderId="13" applyNumberFormat="0" applyAlignment="0" applyProtection="0"/>
    <xf numFmtId="0" fontId="18" fillId="0" borderId="15" applyNumberFormat="0" applyFill="0" applyAlignment="0" applyProtection="0"/>
    <xf numFmtId="0" fontId="19" fillId="9" borderId="16" applyNumberFormat="0" applyAlignment="0" applyProtection="0"/>
    <xf numFmtId="0" fontId="20" fillId="0" borderId="0" applyNumberFormat="0" applyFill="0" applyBorder="0" applyAlignment="0" applyProtection="0"/>
    <xf numFmtId="0" fontId="1" fillId="10" borderId="17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64" fillId="0" borderId="0"/>
    <xf numFmtId="0" fontId="52" fillId="0" borderId="0"/>
    <xf numFmtId="0" fontId="66" fillId="0" borderId="0" applyNumberFormat="0" applyFill="0" applyBorder="0" applyAlignment="0" applyProtection="0"/>
    <xf numFmtId="0" fontId="67" fillId="0" borderId="0"/>
    <xf numFmtId="0" fontId="70" fillId="0" borderId="0"/>
    <xf numFmtId="173" fontId="70" fillId="0" borderId="0" applyFill="0" applyBorder="0" applyAlignment="0" applyProtection="0"/>
    <xf numFmtId="0" fontId="71" fillId="36" borderId="0" applyNumberFormat="0" applyBorder="0" applyAlignment="0" applyProtection="0"/>
    <xf numFmtId="0" fontId="72" fillId="35" borderId="34" applyNumberFormat="0" applyAlignment="0" applyProtection="0"/>
    <xf numFmtId="0" fontId="73" fillId="0" borderId="35" applyNumberFormat="0" applyFill="0" applyAlignment="0" applyProtection="0"/>
    <xf numFmtId="0" fontId="74" fillId="39" borderId="36" applyNumberFormat="0" applyAlignment="0" applyProtection="0"/>
    <xf numFmtId="0" fontId="75" fillId="0" borderId="0" applyNumberFormat="0" applyFill="0" applyBorder="0" applyAlignment="0" applyProtection="0"/>
    <xf numFmtId="0" fontId="76" fillId="38" borderId="0" applyNumberFormat="0" applyBorder="0" applyAlignment="0" applyProtection="0"/>
    <xf numFmtId="0" fontId="77" fillId="40" borderId="0" applyNumberFormat="0" applyBorder="0" applyAlignment="0" applyProtection="0"/>
    <xf numFmtId="0" fontId="78" fillId="0" borderId="0" applyNumberFormat="0" applyFill="0" applyBorder="0" applyAlignment="0" applyProtection="0"/>
    <xf numFmtId="0" fontId="70" fillId="37" borderId="37" applyNumberFormat="0" applyAlignment="0" applyProtection="0"/>
    <xf numFmtId="0" fontId="79" fillId="0" borderId="38" applyNumberFormat="0" applyFill="0" applyAlignment="0" applyProtection="0"/>
    <xf numFmtId="0" fontId="80" fillId="0" borderId="0" applyNumberFormat="0" applyFill="0" applyBorder="0" applyAlignment="0" applyProtection="0"/>
    <xf numFmtId="0" fontId="81" fillId="41" borderId="0" applyNumberFormat="0" applyBorder="0" applyAlignment="0" applyProtection="0"/>
    <xf numFmtId="0" fontId="86" fillId="0" borderId="0">
      <alignment vertical="top"/>
    </xf>
    <xf numFmtId="0" fontId="72" fillId="35" borderId="46" applyNumberFormat="0" applyAlignment="0" applyProtection="0"/>
    <xf numFmtId="0" fontId="73" fillId="0" borderId="47" applyNumberFormat="0" applyFill="0" applyAlignment="0" applyProtection="0"/>
    <xf numFmtId="0" fontId="70" fillId="37" borderId="48" applyNumberFormat="0" applyAlignment="0" applyProtection="0"/>
    <xf numFmtId="165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376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3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5" fontId="32" fillId="3" borderId="6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5" fillId="3" borderId="4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9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8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5" fontId="33" fillId="3" borderId="4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45" fillId="2" borderId="0" xfId="0" applyFont="1" applyFill="1" applyAlignment="1">
      <alignment wrapText="1"/>
    </xf>
    <xf numFmtId="165" fontId="4" fillId="3" borderId="4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3" xfId="2" applyFont="1" applyFill="1" applyBorder="1" applyAlignment="1">
      <alignment horizontal="left" wrapText="1"/>
    </xf>
    <xf numFmtId="165" fontId="47" fillId="3" borderId="3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/>
    <xf numFmtId="0" fontId="32" fillId="3" borderId="8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right" vertical="center" wrapText="1"/>
    </xf>
    <xf numFmtId="4" fontId="5" fillId="3" borderId="2" xfId="2" applyNumberFormat="1" applyFont="1" applyFill="1" applyBorder="1" applyAlignment="1">
      <alignment horizontal="right" indent="1"/>
    </xf>
    <xf numFmtId="4" fontId="32" fillId="3" borderId="7" xfId="2" applyNumberFormat="1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165" fontId="44" fillId="3" borderId="4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0" fontId="4" fillId="3" borderId="4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22" fontId="0" fillId="0" borderId="0" xfId="0" applyNumberForma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20" xfId="0" applyFont="1" applyFill="1" applyBorder="1" applyAlignment="1"/>
    <xf numFmtId="165" fontId="4" fillId="3" borderId="2" xfId="2" applyFont="1" applyFill="1" applyBorder="1" applyAlignment="1">
      <alignment vertical="center"/>
    </xf>
    <xf numFmtId="165" fontId="4" fillId="3" borderId="3" xfId="2" applyFont="1" applyFill="1" applyBorder="1" applyAlignment="1">
      <alignment vertical="center"/>
    </xf>
    <xf numFmtId="165" fontId="4" fillId="3" borderId="20" xfId="2" applyFont="1" applyFill="1" applyBorder="1" applyAlignment="1">
      <alignment vertical="center"/>
    </xf>
    <xf numFmtId="0" fontId="60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165" fontId="32" fillId="3" borderId="25" xfId="2" applyFont="1" applyFill="1" applyBorder="1" applyAlignment="1">
      <alignment horizontal="center" vertical="center" wrapText="1"/>
    </xf>
    <xf numFmtId="165" fontId="32" fillId="3" borderId="24" xfId="2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0" xfId="0" applyBorder="1"/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8" fontId="7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2" applyFont="1" applyFill="1" applyBorder="1" applyAlignment="1">
      <alignment horizontal="center"/>
    </xf>
    <xf numFmtId="0" fontId="32" fillId="3" borderId="8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0" fontId="3" fillId="2" borderId="0" xfId="0" applyNumberFormat="1" applyFont="1" applyFill="1" applyAlignment="1">
      <alignment horizontal="right"/>
    </xf>
    <xf numFmtId="4" fontId="32" fillId="3" borderId="3" xfId="2" applyNumberFormat="1" applyFont="1" applyFill="1" applyBorder="1" applyAlignment="1">
      <alignment horizontal="center" vertical="center"/>
    </xf>
    <xf numFmtId="4" fontId="43" fillId="2" borderId="0" xfId="2" applyNumberFormat="1" applyFont="1" applyFill="1" applyAlignment="1">
      <alignment horizontal="right"/>
    </xf>
    <xf numFmtId="4" fontId="7" fillId="2" borderId="0" xfId="2" applyNumberFormat="1" applyFont="1" applyFill="1" applyAlignment="1"/>
    <xf numFmtId="4" fontId="5" fillId="3" borderId="2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" fillId="2" borderId="0" xfId="2" applyNumberFormat="1" applyFont="1" applyFill="1" applyAlignment="1">
      <alignment horizontal="right"/>
    </xf>
    <xf numFmtId="4" fontId="7" fillId="0" borderId="26" xfId="57" applyNumberFormat="1" applyFont="1" applyBorder="1"/>
    <xf numFmtId="4" fontId="4" fillId="2" borderId="0" xfId="2" applyNumberFormat="1" applyFont="1" applyFill="1" applyBorder="1" applyAlignment="1">
      <alignment horizontal="right"/>
    </xf>
    <xf numFmtId="4" fontId="32" fillId="3" borderId="8" xfId="2" applyNumberFormat="1" applyFont="1" applyFill="1" applyBorder="1" applyAlignment="1">
      <alignment horizontal="center" vertical="center"/>
    </xf>
    <xf numFmtId="4" fontId="3" fillId="0" borderId="21" xfId="0" applyNumberFormat="1" applyFont="1" applyBorder="1"/>
    <xf numFmtId="4" fontId="4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0" applyNumberFormat="1" applyFont="1" applyFill="1"/>
    <xf numFmtId="4" fontId="0" fillId="0" borderId="0" xfId="0" applyNumberFormat="1"/>
    <xf numFmtId="4" fontId="60" fillId="2" borderId="0" xfId="2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62" fillId="2" borderId="0" xfId="0" applyNumberFormat="1" applyFont="1" applyFill="1"/>
    <xf numFmtId="0" fontId="3" fillId="0" borderId="21" xfId="0" applyNumberFormat="1" applyFont="1" applyBorder="1" applyAlignment="1">
      <alignment horizontal="right"/>
    </xf>
    <xf numFmtId="165" fontId="4" fillId="3" borderId="27" xfId="2" applyFont="1" applyFill="1" applyBorder="1" applyAlignment="1">
      <alignment horizontal="center"/>
    </xf>
    <xf numFmtId="4" fontId="4" fillId="3" borderId="27" xfId="2" applyNumberFormat="1" applyFont="1" applyFill="1" applyBorder="1" applyAlignment="1">
      <alignment horizontal="right" indent="2"/>
    </xf>
    <xf numFmtId="4" fontId="4" fillId="3" borderId="27" xfId="0" applyNumberFormat="1" applyFont="1" applyFill="1" applyBorder="1" applyAlignment="1">
      <alignment horizontal="center"/>
    </xf>
    <xf numFmtId="165" fontId="26" fillId="3" borderId="27" xfId="2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right" vertical="center"/>
    </xf>
    <xf numFmtId="0" fontId="0" fillId="0" borderId="0" xfId="0" applyNumberFormat="1" applyAlignment="1">
      <alignment horizontal="right"/>
    </xf>
    <xf numFmtId="0" fontId="26" fillId="3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3" fillId="2" borderId="0" xfId="2" applyNumberFormat="1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5" fontId="65" fillId="3" borderId="27" xfId="2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8" fillId="2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165" fontId="4" fillId="3" borderId="23" xfId="2" applyFont="1" applyFill="1" applyBorder="1" applyAlignment="1">
      <alignment horizontal="center"/>
    </xf>
    <xf numFmtId="0" fontId="60" fillId="3" borderId="27" xfId="0" applyFont="1" applyFill="1" applyBorder="1" applyAlignment="1">
      <alignment horizontal="center" vertical="center"/>
    </xf>
    <xf numFmtId="0" fontId="60" fillId="3" borderId="27" xfId="0" applyFont="1" applyFill="1" applyBorder="1" applyAlignment="1">
      <alignment horizontal="center" vertical="center" wrapText="1"/>
    </xf>
    <xf numFmtId="14" fontId="60" fillId="3" borderId="27" xfId="0" applyNumberFormat="1" applyFont="1" applyFill="1" applyBorder="1" applyAlignment="1">
      <alignment horizontal="left" indent="3"/>
    </xf>
    <xf numFmtId="4" fontId="28" fillId="3" borderId="27" xfId="0" applyNumberFormat="1" applyFont="1" applyFill="1" applyBorder="1" applyAlignment="1">
      <alignment horizontal="right" indent="3"/>
    </xf>
    <xf numFmtId="14" fontId="28" fillId="3" borderId="27" xfId="0" applyNumberFormat="1" applyFont="1" applyFill="1" applyBorder="1" applyAlignment="1">
      <alignment horizontal="left" indent="3" shrinkToFit="1"/>
    </xf>
    <xf numFmtId="4" fontId="60" fillId="3" borderId="27" xfId="2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9" fontId="62" fillId="2" borderId="0" xfId="0" applyNumberFormat="1" applyFont="1" applyFill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14" fontId="33" fillId="3" borderId="29" xfId="0" applyNumberFormat="1" applyFont="1" applyFill="1" applyBorder="1" applyAlignment="1">
      <alignment horizontal="center"/>
    </xf>
    <xf numFmtId="4" fontId="41" fillId="3" borderId="30" xfId="2" applyNumberFormat="1" applyFont="1" applyFill="1" applyBorder="1" applyAlignment="1"/>
    <xf numFmtId="165" fontId="33" fillId="3" borderId="28" xfId="2" applyFont="1" applyFill="1" applyBorder="1" applyAlignment="1">
      <alignment horizontal="center" vertical="center" wrapText="1"/>
    </xf>
    <xf numFmtId="4" fontId="0" fillId="0" borderId="0" xfId="0" applyNumberFormat="1" applyBorder="1"/>
    <xf numFmtId="14" fontId="26" fillId="2" borderId="0" xfId="0" applyNumberFormat="1" applyFont="1" applyFill="1" applyAlignment="1">
      <alignment vertical="center"/>
    </xf>
    <xf numFmtId="14" fontId="3" fillId="2" borderId="0" xfId="0" applyNumberFormat="1" applyFont="1" applyFill="1"/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49" fontId="26" fillId="2" borderId="0" xfId="0" applyNumberFormat="1" applyFont="1" applyFill="1" applyAlignment="1">
      <alignment vertical="center"/>
    </xf>
    <xf numFmtId="49" fontId="57" fillId="2" borderId="0" xfId="0" applyNumberFormat="1" applyFont="1" applyFill="1"/>
    <xf numFmtId="49" fontId="61" fillId="2" borderId="0" xfId="0" applyNumberFormat="1" applyFont="1" applyFill="1"/>
    <xf numFmtId="49" fontId="57" fillId="2" borderId="0" xfId="0" applyNumberFormat="1" applyFont="1" applyFill="1" applyBorder="1"/>
    <xf numFmtId="49" fontId="3" fillId="2" borderId="0" xfId="0" applyNumberFormat="1" applyFont="1" applyFill="1" applyBorder="1"/>
    <xf numFmtId="170" fontId="7" fillId="0" borderId="0" xfId="57" applyNumberFormat="1" applyFont="1" applyBorder="1" applyAlignment="1">
      <alignment horizontal="center"/>
    </xf>
    <xf numFmtId="4" fontId="7" fillId="0" borderId="0" xfId="57" applyNumberFormat="1" applyFont="1" applyBorder="1"/>
    <xf numFmtId="49" fontId="7" fillId="0" borderId="0" xfId="57" applyNumberFormat="1" applyFont="1" applyBorder="1" applyAlignment="1">
      <alignment horizontal="right"/>
    </xf>
    <xf numFmtId="0" fontId="46" fillId="2" borderId="2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/>
    </xf>
    <xf numFmtId="4" fontId="5" fillId="3" borderId="3" xfId="2" applyNumberFormat="1" applyFont="1" applyFill="1" applyBorder="1" applyAlignment="1"/>
    <xf numFmtId="4" fontId="32" fillId="3" borderId="31" xfId="2" applyNumberFormat="1" applyFont="1" applyFill="1" applyBorder="1" applyAlignment="1">
      <alignment horizontal="center" vertical="center"/>
    </xf>
    <xf numFmtId="4" fontId="5" fillId="3" borderId="27" xfId="2" applyNumberFormat="1" applyFont="1" applyFill="1" applyBorder="1" applyAlignment="1"/>
    <xf numFmtId="4" fontId="33" fillId="3" borderId="30" xfId="2" applyNumberFormat="1" applyFont="1" applyFill="1" applyBorder="1" applyAlignment="1"/>
    <xf numFmtId="0" fontId="8" fillId="3" borderId="3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33" fillId="3" borderId="30" xfId="0" applyFont="1" applyFill="1" applyBorder="1" applyAlignment="1">
      <alignment horizontal="center"/>
    </xf>
    <xf numFmtId="4" fontId="41" fillId="3" borderId="30" xfId="2" applyNumberFormat="1" applyFont="1" applyFill="1" applyBorder="1" applyAlignment="1">
      <alignment horizontal="right" indent="1"/>
    </xf>
    <xf numFmtId="4" fontId="41" fillId="3" borderId="28" xfId="2" applyNumberFormat="1" applyFont="1" applyFill="1" applyBorder="1" applyAlignment="1">
      <alignment horizontal="right" indent="1"/>
    </xf>
    <xf numFmtId="0" fontId="59" fillId="3" borderId="30" xfId="0" applyFont="1" applyFill="1" applyBorder="1" applyAlignment="1">
      <alignment horizontal="center"/>
    </xf>
    <xf numFmtId="4" fontId="59" fillId="3" borderId="30" xfId="2" applyNumberFormat="1" applyFont="1" applyFill="1" applyBorder="1" applyAlignment="1">
      <alignment horizontal="right"/>
    </xf>
    <xf numFmtId="165" fontId="60" fillId="3" borderId="28" xfId="2" applyFont="1" applyFill="1" applyBorder="1" applyAlignment="1">
      <alignment horizontal="center"/>
    </xf>
    <xf numFmtId="4" fontId="8" fillId="3" borderId="30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47" fillId="3" borderId="29" xfId="2" applyNumberFormat="1" applyFont="1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Border="1"/>
    <xf numFmtId="0" fontId="3" fillId="0" borderId="29" xfId="0" applyNumberFormat="1" applyFont="1" applyBorder="1" applyAlignment="1">
      <alignment horizontal="right"/>
    </xf>
    <xf numFmtId="2" fontId="3" fillId="2" borderId="0" xfId="0" applyNumberFormat="1" applyFont="1" applyFill="1"/>
    <xf numFmtId="0" fontId="66" fillId="2" borderId="0" xfId="69" applyFill="1" applyBorder="1"/>
    <xf numFmtId="49" fontId="7" fillId="0" borderId="28" xfId="0" quotePrefix="1" applyNumberFormat="1" applyFont="1" applyFill="1" applyBorder="1" applyAlignment="1" applyProtection="1">
      <alignment horizontal="left"/>
    </xf>
    <xf numFmtId="4" fontId="4" fillId="3" borderId="32" xfId="2" applyNumberFormat="1" applyFont="1" applyFill="1" applyBorder="1" applyAlignment="1">
      <alignment horizontal="right" indent="2"/>
    </xf>
    <xf numFmtId="0" fontId="53" fillId="0" borderId="0" xfId="0" applyFont="1"/>
    <xf numFmtId="0" fontId="8" fillId="3" borderId="32" xfId="0" applyFont="1" applyFill="1" applyBorder="1" applyAlignment="1">
      <alignment horizontal="center"/>
    </xf>
    <xf numFmtId="4" fontId="5" fillId="3" borderId="32" xfId="2" applyNumberFormat="1" applyFont="1" applyFill="1" applyBorder="1" applyAlignment="1">
      <alignment horizontal="right" indent="1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32" xfId="2" applyFont="1" applyFill="1" applyBorder="1" applyAlignment="1">
      <alignment horizontal="center" vertical="center"/>
    </xf>
    <xf numFmtId="4" fontId="32" fillId="3" borderId="32" xfId="2" applyNumberFormat="1" applyFont="1" applyFill="1" applyBorder="1" applyAlignment="1">
      <alignment horizontal="center" vertical="center"/>
    </xf>
    <xf numFmtId="165" fontId="32" fillId="3" borderId="32" xfId="2" applyFont="1" applyFill="1" applyBorder="1" applyAlignment="1">
      <alignment horizontal="center" vertical="center" wrapText="1"/>
    </xf>
    <xf numFmtId="0" fontId="69" fillId="0" borderId="0" xfId="0" applyFont="1"/>
    <xf numFmtId="165" fontId="4" fillId="3" borderId="33" xfId="2" applyFont="1" applyFill="1" applyBorder="1" applyAlignment="1">
      <alignment horizontal="center"/>
    </xf>
    <xf numFmtId="4" fontId="4" fillId="3" borderId="33" xfId="2" applyNumberFormat="1" applyFont="1" applyFill="1" applyBorder="1" applyAlignment="1">
      <alignment horizontal="right" indent="2"/>
    </xf>
    <xf numFmtId="4" fontId="4" fillId="3" borderId="33" xfId="0" applyNumberFormat="1" applyFont="1" applyFill="1" applyBorder="1" applyAlignment="1">
      <alignment horizontal="center"/>
    </xf>
    <xf numFmtId="0" fontId="56" fillId="0" borderId="0" xfId="0" applyFont="1"/>
    <xf numFmtId="4" fontId="56" fillId="0" borderId="0" xfId="0" applyNumberFormat="1" applyFont="1"/>
    <xf numFmtId="0" fontId="47" fillId="3" borderId="33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left" wrapText="1"/>
    </xf>
    <xf numFmtId="2" fontId="0" fillId="0" borderId="0" xfId="0" applyNumberFormat="1"/>
    <xf numFmtId="14" fontId="0" fillId="0" borderId="33" xfId="0" applyNumberFormat="1" applyBorder="1"/>
    <xf numFmtId="0" fontId="0" fillId="0" borderId="33" xfId="0" applyBorder="1" applyAlignment="1">
      <alignment horizontal="right"/>
    </xf>
    <xf numFmtId="174" fontId="47" fillId="3" borderId="33" xfId="0" applyNumberFormat="1" applyFont="1" applyFill="1" applyBorder="1" applyAlignment="1">
      <alignment horizontal="center" vertical="center" wrapText="1"/>
    </xf>
    <xf numFmtId="174" fontId="0" fillId="0" borderId="33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47" fillId="3" borderId="33" xfId="0" applyNumberFormat="1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175" fontId="0" fillId="0" borderId="33" xfId="0" applyNumberFormat="1" applyBorder="1" applyAlignment="1">
      <alignment horizontal="center"/>
    </xf>
    <xf numFmtId="176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right" wrapText="1"/>
    </xf>
    <xf numFmtId="0" fontId="5" fillId="3" borderId="33" xfId="0" applyFont="1" applyFill="1" applyBorder="1" applyAlignment="1">
      <alignment horizontal="center"/>
    </xf>
    <xf numFmtId="4" fontId="41" fillId="3" borderId="39" xfId="59" applyNumberFormat="1" applyFont="1" applyFill="1" applyBorder="1" applyAlignment="1"/>
    <xf numFmtId="49" fontId="4" fillId="3" borderId="41" xfId="59" applyNumberFormat="1" applyFont="1" applyFill="1" applyBorder="1" applyAlignment="1">
      <alignment horizontal="center"/>
    </xf>
    <xf numFmtId="4" fontId="4" fillId="2" borderId="0" xfId="59" applyNumberFormat="1" applyFont="1" applyFill="1" applyBorder="1" applyAlignment="1">
      <alignment horizontal="right"/>
    </xf>
    <xf numFmtId="4" fontId="32" fillId="3" borderId="8" xfId="59" applyNumberFormat="1" applyFont="1" applyFill="1" applyBorder="1" applyAlignment="1">
      <alignment horizontal="center" vertical="center"/>
    </xf>
    <xf numFmtId="14" fontId="50" fillId="3" borderId="39" xfId="0" applyNumberFormat="1" applyFont="1" applyFill="1" applyBorder="1" applyAlignment="1">
      <alignment horizontal="left" indent="3"/>
    </xf>
    <xf numFmtId="4" fontId="3" fillId="3" borderId="40" xfId="0" applyNumberFormat="1" applyFont="1" applyFill="1" applyBorder="1" applyAlignment="1">
      <alignment horizontal="left" indent="3"/>
    </xf>
    <xf numFmtId="49" fontId="49" fillId="3" borderId="41" xfId="0" applyNumberFormat="1" applyFont="1" applyFill="1" applyBorder="1" applyAlignment="1">
      <alignment horizontal="left" indent="3" shrinkToFit="1"/>
    </xf>
    <xf numFmtId="22" fontId="0" fillId="0" borderId="33" xfId="0" applyNumberFormat="1" applyBorder="1"/>
    <xf numFmtId="2" fontId="0" fillId="0" borderId="33" xfId="0" applyNumberFormat="1" applyBorder="1"/>
    <xf numFmtId="2" fontId="0" fillId="0" borderId="33" xfId="0" applyNumberFormat="1" applyBorder="1" applyAlignment="1">
      <alignment horizontal="right"/>
    </xf>
    <xf numFmtId="2" fontId="0" fillId="0" borderId="8" xfId="0" applyNumberFormat="1" applyBorder="1"/>
    <xf numFmtId="0" fontId="4" fillId="3" borderId="33" xfId="0" applyFont="1" applyFill="1" applyBorder="1" applyAlignment="1">
      <alignment horizontal="center"/>
    </xf>
    <xf numFmtId="4" fontId="4" fillId="3" borderId="33" xfId="59" applyNumberFormat="1" applyFont="1" applyFill="1" applyBorder="1" applyAlignment="1">
      <alignment horizontal="right" indent="1"/>
    </xf>
    <xf numFmtId="0" fontId="26" fillId="3" borderId="33" xfId="0" applyFont="1" applyFill="1" applyBorder="1" applyAlignment="1">
      <alignment horizontal="center"/>
    </xf>
    <xf numFmtId="4" fontId="26" fillId="3" borderId="33" xfId="59" applyNumberFormat="1" applyFont="1" applyFill="1" applyBorder="1" applyAlignment="1">
      <alignment horizontal="right" indent="1"/>
    </xf>
    <xf numFmtId="14" fontId="50" fillId="3" borderId="33" xfId="0" applyNumberFormat="1" applyFont="1" applyFill="1" applyBorder="1" applyAlignment="1">
      <alignment horizontal="left" indent="3"/>
    </xf>
    <xf numFmtId="4" fontId="3" fillId="3" borderId="33" xfId="0" applyNumberFormat="1" applyFont="1" applyFill="1" applyBorder="1" applyAlignment="1">
      <alignment horizontal="right" indent="1"/>
    </xf>
    <xf numFmtId="4" fontId="4" fillId="3" borderId="23" xfId="59" applyNumberFormat="1" applyFont="1" applyFill="1" applyBorder="1" applyAlignment="1">
      <alignment horizontal="right" indent="1"/>
    </xf>
    <xf numFmtId="4" fontId="3" fillId="3" borderId="40" xfId="0" applyNumberFormat="1" applyFont="1" applyFill="1" applyBorder="1" applyAlignment="1">
      <alignment horizontal="right" indent="1"/>
    </xf>
    <xf numFmtId="4" fontId="26" fillId="3" borderId="8" xfId="59" applyNumberFormat="1" applyFont="1" applyFill="1" applyBorder="1" applyAlignment="1">
      <alignment horizontal="right" indent="1"/>
    </xf>
    <xf numFmtId="14" fontId="66" fillId="3" borderId="39" xfId="69" applyNumberFormat="1" applyFill="1" applyBorder="1" applyAlignment="1">
      <alignment horizontal="left" indent="3"/>
    </xf>
    <xf numFmtId="4" fontId="26" fillId="3" borderId="40" xfId="59" applyNumberFormat="1" applyFont="1" applyFill="1" applyBorder="1" applyAlignment="1">
      <alignment horizontal="right" indent="1"/>
    </xf>
    <xf numFmtId="0" fontId="5" fillId="3" borderId="39" xfId="0" applyFont="1" applyFill="1" applyBorder="1" applyAlignment="1">
      <alignment horizontal="center"/>
    </xf>
    <xf numFmtId="4" fontId="41" fillId="3" borderId="40" xfId="46" applyNumberFormat="1" applyFont="1" applyFill="1" applyBorder="1" applyAlignment="1"/>
    <xf numFmtId="171" fontId="63" fillId="3" borderId="41" xfId="46" applyNumberFormat="1" applyFont="1" applyFill="1" applyBorder="1" applyAlignment="1">
      <alignment horizontal="center"/>
    </xf>
    <xf numFmtId="4" fontId="4" fillId="2" borderId="0" xfId="46" applyNumberFormat="1" applyFont="1" applyFill="1" applyBorder="1" applyAlignment="1">
      <alignment horizontal="right"/>
    </xf>
    <xf numFmtId="4" fontId="32" fillId="3" borderId="8" xfId="46" applyNumberFormat="1" applyFont="1" applyFill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/>
    </xf>
    <xf numFmtId="172" fontId="3" fillId="0" borderId="33" xfId="0" applyNumberFormat="1" applyFont="1" applyBorder="1" applyAlignment="1">
      <alignment horizontal="right"/>
    </xf>
    <xf numFmtId="172" fontId="7" fillId="0" borderId="33" xfId="0" applyNumberFormat="1" applyFont="1" applyBorder="1" applyAlignment="1">
      <alignment horizontal="right"/>
    </xf>
    <xf numFmtId="0" fontId="22" fillId="3" borderId="33" xfId="0" applyFont="1" applyFill="1" applyBorder="1"/>
    <xf numFmtId="4" fontId="22" fillId="3" borderId="33" xfId="0" applyNumberFormat="1" applyFont="1" applyFill="1" applyBorder="1"/>
    <xf numFmtId="0" fontId="0" fillId="0" borderId="33" xfId="0" applyBorder="1"/>
    <xf numFmtId="167" fontId="0" fillId="0" borderId="33" xfId="0" applyNumberFormat="1" applyBorder="1"/>
    <xf numFmtId="167" fontId="0" fillId="0" borderId="23" xfId="0" applyNumberFormat="1" applyBorder="1"/>
    <xf numFmtId="165" fontId="32" fillId="3" borderId="33" xfId="2" applyFont="1" applyFill="1" applyBorder="1" applyAlignment="1">
      <alignment horizontal="center" vertical="center"/>
    </xf>
    <xf numFmtId="4" fontId="32" fillId="3" borderId="33" xfId="2" applyNumberFormat="1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 wrapText="1"/>
    </xf>
    <xf numFmtId="4" fontId="41" fillId="3" borderId="39" xfId="46" applyNumberFormat="1" applyFont="1" applyFill="1" applyBorder="1" applyAlignment="1"/>
    <xf numFmtId="166" fontId="4" fillId="3" borderId="41" xfId="46" applyFont="1" applyFill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" fontId="0" fillId="0" borderId="33" xfId="0" applyNumberFormat="1" applyBorder="1"/>
    <xf numFmtId="49" fontId="3" fillId="0" borderId="33" xfId="0" applyNumberFormat="1" applyFont="1" applyBorder="1" applyAlignment="1">
      <alignment horizontal="right"/>
    </xf>
    <xf numFmtId="4" fontId="4" fillId="3" borderId="33" xfId="46" applyNumberFormat="1" applyFont="1" applyFill="1" applyBorder="1" applyAlignment="1">
      <alignment horizontal="right"/>
    </xf>
    <xf numFmtId="0" fontId="3" fillId="3" borderId="33" xfId="0" applyFont="1" applyFill="1" applyBorder="1" applyAlignment="1">
      <alignment horizontal="center"/>
    </xf>
    <xf numFmtId="14" fontId="34" fillId="3" borderId="33" xfId="0" applyNumberFormat="1" applyFont="1" applyFill="1" applyBorder="1" applyAlignment="1">
      <alignment horizontal="center" vertical="center"/>
    </xf>
    <xf numFmtId="4" fontId="34" fillId="3" borderId="33" xfId="2" applyNumberFormat="1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horizontal="center" vertical="center" wrapText="1"/>
    </xf>
    <xf numFmtId="2" fontId="0" fillId="0" borderId="33" xfId="0" applyNumberFormat="1" applyFill="1" applyBorder="1"/>
    <xf numFmtId="0" fontId="0" fillId="0" borderId="0" xfId="0" quotePrefix="1"/>
    <xf numFmtId="0" fontId="7" fillId="2" borderId="33" xfId="0" applyFont="1" applyFill="1" applyBorder="1" applyAlignment="1">
      <alignment horizontal="right" wrapText="1"/>
    </xf>
    <xf numFmtId="49" fontId="7" fillId="0" borderId="33" xfId="0" quotePrefix="1" applyNumberFormat="1" applyFont="1" applyFill="1" applyBorder="1" applyAlignment="1" applyProtection="1">
      <alignment horizontal="right" wrapText="1"/>
      <protection locked="0"/>
    </xf>
    <xf numFmtId="14" fontId="7" fillId="2" borderId="33" xfId="0" applyNumberFormat="1" applyFont="1" applyFill="1" applyBorder="1" applyAlignment="1">
      <alignment horizontal="center"/>
    </xf>
    <xf numFmtId="4" fontId="7" fillId="2" borderId="33" xfId="0" applyNumberFormat="1" applyFont="1" applyFill="1" applyBorder="1" applyAlignment="1" applyProtection="1">
      <protection locked="0"/>
    </xf>
    <xf numFmtId="170" fontId="0" fillId="0" borderId="33" xfId="0" applyNumberFormat="1" applyBorder="1"/>
    <xf numFmtId="0" fontId="32" fillId="3" borderId="33" xfId="0" applyNumberFormat="1" applyFont="1" applyFill="1" applyBorder="1" applyAlignment="1">
      <alignment horizontal="center" vertical="center" wrapText="1"/>
    </xf>
    <xf numFmtId="177" fontId="0" fillId="0" borderId="33" xfId="0" applyNumberFormat="1" applyBorder="1"/>
    <xf numFmtId="49" fontId="0" fillId="0" borderId="0" xfId="0" applyNumberFormat="1" applyBorder="1"/>
    <xf numFmtId="0" fontId="3" fillId="2" borderId="33" xfId="0" applyFont="1" applyFill="1" applyBorder="1" applyAlignment="1">
      <alignment horizontal="right"/>
    </xf>
    <xf numFmtId="4" fontId="83" fillId="42" borderId="33" xfId="0" applyNumberFormat="1" applyFont="1" applyFill="1" applyBorder="1" applyAlignment="1">
      <alignment horizontal="right" vertical="top"/>
    </xf>
    <xf numFmtId="2" fontId="83" fillId="42" borderId="33" xfId="0" applyNumberFormat="1" applyFont="1" applyFill="1" applyBorder="1" applyAlignment="1">
      <alignment horizontal="right" vertical="top"/>
    </xf>
    <xf numFmtId="0" fontId="3" fillId="0" borderId="33" xfId="0" applyFont="1" applyBorder="1" applyAlignment="1">
      <alignment wrapText="1"/>
    </xf>
    <xf numFmtId="49" fontId="7" fillId="0" borderId="33" xfId="0" quotePrefix="1" applyNumberFormat="1" applyFont="1" applyFill="1" applyBorder="1" applyAlignment="1" applyProtection="1">
      <alignment wrapText="1"/>
      <protection locked="0"/>
    </xf>
    <xf numFmtId="168" fontId="7" fillId="0" borderId="33" xfId="0" applyNumberFormat="1" applyFont="1" applyFill="1" applyBorder="1" applyAlignment="1" applyProtection="1">
      <alignment horizontal="center"/>
      <protection locked="0"/>
    </xf>
    <xf numFmtId="165" fontId="3" fillId="0" borderId="33" xfId="2" applyFont="1" applyFill="1" applyBorder="1" applyAlignment="1">
      <alignment horizontal="left" wrapText="1"/>
    </xf>
    <xf numFmtId="0" fontId="83" fillId="42" borderId="33" xfId="0" applyFont="1" applyFill="1" applyBorder="1" applyAlignment="1">
      <alignment horizontal="center" vertical="top"/>
    </xf>
    <xf numFmtId="0" fontId="7" fillId="2" borderId="33" xfId="0" applyFont="1" applyFill="1" applyBorder="1" applyAlignment="1">
      <alignment horizontal="left" wrapText="1"/>
    </xf>
    <xf numFmtId="14" fontId="0" fillId="0" borderId="33" xfId="0" applyNumberFormat="1" applyBorder="1" applyAlignment="1">
      <alignment horizontal="center"/>
    </xf>
    <xf numFmtId="4" fontId="3" fillId="0" borderId="33" xfId="0" applyNumberFormat="1" applyFont="1" applyBorder="1"/>
    <xf numFmtId="0" fontId="0" fillId="0" borderId="21" xfId="0" applyBorder="1"/>
    <xf numFmtId="14" fontId="0" fillId="0" borderId="33" xfId="0" applyNumberFormat="1" applyBorder="1" applyAlignment="1">
      <alignment vertical="center" wrapText="1"/>
    </xf>
    <xf numFmtId="2" fontId="0" fillId="0" borderId="33" xfId="0" applyNumberFormat="1" applyBorder="1" applyAlignment="1">
      <alignment horizontal="right" vertical="center" wrapText="1"/>
    </xf>
    <xf numFmtId="0" fontId="0" fillId="0" borderId="33" xfId="0" applyFont="1" applyBorder="1" applyAlignment="1">
      <alignment horizontal="right" vertical="center" wrapText="1"/>
    </xf>
    <xf numFmtId="14" fontId="84" fillId="0" borderId="33" xfId="0" applyNumberFormat="1" applyFont="1" applyFill="1" applyBorder="1" applyAlignment="1">
      <alignment horizontal="center" wrapText="1"/>
    </xf>
    <xf numFmtId="2" fontId="84" fillId="0" borderId="33" xfId="0" applyNumberFormat="1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14" fontId="53" fillId="0" borderId="43" xfId="0" applyNumberFormat="1" applyFont="1" applyFill="1" applyBorder="1" applyAlignment="1">
      <alignment horizontal="center" vertical="center" wrapText="1"/>
    </xf>
    <xf numFmtId="173" fontId="53" fillId="0" borderId="43" xfId="72" applyFont="1" applyFill="1" applyBorder="1" applyAlignment="1" applyProtection="1">
      <alignment horizontal="right" vertical="center" wrapText="1" shrinkToFit="1"/>
    </xf>
    <xf numFmtId="49" fontId="53" fillId="0" borderId="43" xfId="0" applyNumberFormat="1" applyFont="1" applyFill="1" applyBorder="1" applyAlignment="1">
      <alignment horizontal="right" vertical="center" wrapText="1" shrinkToFit="1"/>
    </xf>
    <xf numFmtId="0" fontId="53" fillId="2" borderId="44" xfId="0" applyFont="1" applyFill="1" applyBorder="1" applyAlignment="1">
      <alignment horizontal="right"/>
    </xf>
    <xf numFmtId="4" fontId="4" fillId="3" borderId="23" xfId="2" applyNumberFormat="1" applyFont="1" applyFill="1" applyBorder="1" applyAlignment="1">
      <alignment horizontal="right" indent="2"/>
    </xf>
    <xf numFmtId="168" fontId="85" fillId="0" borderId="44" xfId="0" applyNumberFormat="1" applyFont="1" applyFill="1" applyBorder="1" applyAlignment="1" applyProtection="1">
      <protection locked="0"/>
    </xf>
    <xf numFmtId="169" fontId="85" fillId="0" borderId="44" xfId="0" applyNumberFormat="1" applyFont="1" applyFill="1" applyBorder="1" applyAlignment="1" applyProtection="1">
      <protection locked="0"/>
    </xf>
    <xf numFmtId="49" fontId="85" fillId="0" borderId="44" xfId="0" quotePrefix="1" applyNumberFormat="1" applyFont="1" applyFill="1" applyBorder="1" applyAlignment="1" applyProtection="1"/>
    <xf numFmtId="4" fontId="86" fillId="0" borderId="0" xfId="85" applyNumberFormat="1">
      <alignment vertical="top"/>
    </xf>
    <xf numFmtId="0" fontId="86" fillId="0" borderId="0" xfId="85">
      <alignment vertical="top"/>
    </xf>
    <xf numFmtId="4" fontId="86" fillId="0" borderId="0" xfId="85" applyNumberFormat="1">
      <alignment vertical="top"/>
    </xf>
    <xf numFmtId="4" fontId="4" fillId="3" borderId="29" xfId="2" applyNumberFormat="1" applyFont="1" applyFill="1" applyBorder="1" applyAlignment="1"/>
    <xf numFmtId="4" fontId="8" fillId="3" borderId="29" xfId="0" applyNumberFormat="1" applyFont="1" applyFill="1" applyBorder="1" applyAlignment="1">
      <alignment horizontal="center"/>
    </xf>
    <xf numFmtId="0" fontId="0" fillId="0" borderId="49" xfId="0" applyFont="1" applyBorder="1" applyAlignment="1">
      <alignment horizontal="right" wrapText="1"/>
    </xf>
    <xf numFmtId="4" fontId="3" fillId="3" borderId="33" xfId="59" applyNumberFormat="1" applyFont="1" applyFill="1" applyBorder="1" applyAlignment="1">
      <alignment horizontal="right" indent="1"/>
    </xf>
    <xf numFmtId="169" fontId="3" fillId="0" borderId="44" xfId="0" applyNumberFormat="1" applyFont="1" applyFill="1" applyBorder="1" applyAlignment="1" applyProtection="1">
      <protection locked="0"/>
    </xf>
    <xf numFmtId="169" fontId="7" fillId="0" borderId="44" xfId="0" applyNumberFormat="1" applyFont="1" applyFill="1" applyBorder="1" applyAlignment="1" applyProtection="1">
      <protection locked="0"/>
    </xf>
    <xf numFmtId="169" fontId="3" fillId="0" borderId="44" xfId="0" applyNumberFormat="1" applyFont="1" applyFill="1" applyBorder="1" applyAlignment="1" applyProtection="1">
      <alignment horizontal="right"/>
      <protection locked="0"/>
    </xf>
    <xf numFmtId="0" fontId="3" fillId="2" borderId="44" xfId="0" applyFont="1" applyFill="1" applyBorder="1" applyAlignment="1">
      <alignment wrapText="1"/>
    </xf>
    <xf numFmtId="4" fontId="3" fillId="0" borderId="44" xfId="0" applyNumberFormat="1" applyFont="1" applyFill="1" applyBorder="1" applyAlignment="1">
      <alignment wrapText="1"/>
    </xf>
    <xf numFmtId="0" fontId="0" fillId="0" borderId="0" xfId="0"/>
    <xf numFmtId="165" fontId="44" fillId="3" borderId="45" xfId="2" applyFont="1" applyFill="1" applyBorder="1" applyAlignment="1">
      <alignment horizontal="right" wrapText="1"/>
    </xf>
    <xf numFmtId="4" fontId="4" fillId="3" borderId="44" xfId="2" applyNumberFormat="1" applyFont="1" applyFill="1" applyBorder="1" applyAlignment="1">
      <alignment horizontal="right" indent="2"/>
    </xf>
    <xf numFmtId="4" fontId="83" fillId="42" borderId="44" xfId="0" applyNumberFormat="1" applyFont="1" applyFill="1" applyBorder="1" applyAlignment="1">
      <alignment horizontal="right" vertical="top"/>
    </xf>
    <xf numFmtId="0" fontId="7" fillId="2" borderId="44" xfId="0" applyFont="1" applyFill="1" applyBorder="1" applyAlignment="1">
      <alignment horizontal="left" wrapText="1"/>
    </xf>
    <xf numFmtId="0" fontId="3" fillId="2" borderId="44" xfId="0" applyFont="1" applyFill="1" applyBorder="1" applyAlignment="1">
      <alignment horizontal="left" wrapText="1"/>
    </xf>
    <xf numFmtId="0" fontId="3" fillId="2" borderId="44" xfId="0" applyFont="1" applyFill="1" applyBorder="1"/>
    <xf numFmtId="0" fontId="0" fillId="0" borderId="0" xfId="0"/>
    <xf numFmtId="0" fontId="28" fillId="2" borderId="0" xfId="0" applyFont="1" applyFill="1"/>
    <xf numFmtId="0" fontId="3" fillId="0" borderId="0" xfId="0" applyFont="1" applyFill="1" applyAlignment="1">
      <alignment wrapText="1"/>
    </xf>
    <xf numFmtId="0" fontId="82" fillId="42" borderId="42" xfId="0" applyFont="1" applyFill="1" applyBorder="1" applyAlignment="1">
      <alignment horizontal="left" vertical="top"/>
    </xf>
    <xf numFmtId="0" fontId="87" fillId="42" borderId="42" xfId="0" applyFont="1" applyFill="1" applyBorder="1" applyAlignment="1">
      <alignment horizontal="left" vertical="top"/>
    </xf>
    <xf numFmtId="4" fontId="59" fillId="3" borderId="44" xfId="0" applyNumberFormat="1" applyFont="1" applyFill="1" applyBorder="1" applyAlignment="1">
      <alignment horizontal="center"/>
    </xf>
    <xf numFmtId="4" fontId="43" fillId="0" borderId="0" xfId="57" applyNumberFormat="1" applyFont="1" applyBorder="1"/>
    <xf numFmtId="0" fontId="27" fillId="3" borderId="2" xfId="0" applyFont="1" applyFill="1" applyBorder="1" applyAlignment="1">
      <alignment horizontal="left"/>
    </xf>
    <xf numFmtId="0" fontId="27" fillId="3" borderId="3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2" xfId="0" applyFont="1" applyFill="1" applyBorder="1" applyAlignment="1">
      <alignment horizontal="center" vertical="center" wrapText="1"/>
    </xf>
    <xf numFmtId="4" fontId="41" fillId="3" borderId="33" xfId="2" applyNumberFormat="1" applyFont="1" applyFill="1" applyBorder="1" applyAlignment="1">
      <alignment horizontal="center"/>
    </xf>
    <xf numFmtId="4" fontId="41" fillId="3" borderId="39" xfId="59" applyNumberFormat="1" applyFont="1" applyFill="1" applyBorder="1" applyAlignment="1">
      <alignment horizontal="left"/>
    </xf>
    <xf numFmtId="4" fontId="41" fillId="3" borderId="40" xfId="59" applyNumberFormat="1" applyFont="1" applyFill="1" applyBorder="1" applyAlignment="1">
      <alignment horizontal="left"/>
    </xf>
    <xf numFmtId="4" fontId="41" fillId="3" borderId="41" xfId="59" applyNumberFormat="1" applyFont="1" applyFill="1" applyBorder="1" applyAlignment="1">
      <alignment horizontal="left"/>
    </xf>
    <xf numFmtId="0" fontId="29" fillId="2" borderId="0" xfId="0" applyFont="1" applyFill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88" fillId="3" borderId="50" xfId="0" applyFont="1" applyFill="1" applyBorder="1" applyAlignment="1">
      <alignment horizontal="left"/>
    </xf>
    <xf numFmtId="0" fontId="88" fillId="3" borderId="45" xfId="0" applyFont="1" applyFill="1" applyBorder="1" applyAlignment="1">
      <alignment horizontal="left"/>
    </xf>
    <xf numFmtId="0" fontId="29" fillId="2" borderId="19" xfId="0" applyFont="1" applyFill="1" applyBorder="1" applyAlignment="1">
      <alignment horizontal="center" vertical="center" wrapText="1"/>
    </xf>
    <xf numFmtId="165" fontId="32" fillId="3" borderId="30" xfId="2" applyFont="1" applyFill="1" applyBorder="1" applyAlignment="1">
      <alignment horizontal="center" vertical="center" wrapText="1"/>
    </xf>
    <xf numFmtId="165" fontId="32" fillId="3" borderId="3" xfId="2" applyFont="1" applyFill="1" applyBorder="1" applyAlignment="1">
      <alignment horizontal="center" vertical="center" wrapText="1"/>
    </xf>
    <xf numFmtId="165" fontId="32" fillId="3" borderId="28" xfId="2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2" xfId="2" applyFont="1" applyFill="1" applyBorder="1" applyAlignment="1">
      <alignment horizontal="center" vertical="center" wrapText="1"/>
    </xf>
    <xf numFmtId="165" fontId="34" fillId="3" borderId="3" xfId="2" applyFont="1" applyFill="1" applyBorder="1" applyAlignment="1">
      <alignment horizontal="center" vertical="center" wrapText="1"/>
    </xf>
    <xf numFmtId="165" fontId="34" fillId="3" borderId="4" xfId="2" applyFont="1" applyFill="1" applyBorder="1" applyAlignment="1">
      <alignment horizontal="center" vertical="center" wrapText="1"/>
    </xf>
    <xf numFmtId="165" fontId="32" fillId="3" borderId="24" xfId="2" applyFont="1" applyFill="1" applyBorder="1" applyAlignment="1">
      <alignment horizontal="center" vertical="center" wrapText="1"/>
    </xf>
    <xf numFmtId="165" fontId="32" fillId="3" borderId="25" xfId="2" applyFont="1" applyFill="1" applyBorder="1" applyAlignment="1">
      <alignment horizontal="center" vertical="center" wrapText="1"/>
    </xf>
    <xf numFmtId="0" fontId="68" fillId="3" borderId="30" xfId="0" applyFont="1" applyFill="1" applyBorder="1" applyAlignment="1">
      <alignment horizontal="center"/>
    </xf>
    <xf numFmtId="0" fontId="68" fillId="3" borderId="3" xfId="0" applyFont="1" applyFill="1" applyBorder="1" applyAlignment="1">
      <alignment horizontal="center"/>
    </xf>
    <xf numFmtId="0" fontId="68" fillId="3" borderId="28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 vertical="center" wrapText="1"/>
    </xf>
  </cellXfs>
  <cellStyles count="91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69" builtinId="8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азвание 3" xfId="90"/>
    <cellStyle name="Нейтральный" xfId="10" builtinId="28" customBuiltin="1"/>
    <cellStyle name="Обычный" xfId="0" builtinId="0"/>
    <cellStyle name="Обычный 10" xfId="68"/>
    <cellStyle name="Обычный 11" xfId="70"/>
    <cellStyle name="Обычный 12" xfId="71"/>
    <cellStyle name="Обычный 13" xfId="85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Финансовый 7" xfId="72"/>
    <cellStyle name="Финансовый 8" xfId="89"/>
    <cellStyle name="Хороший" xfId="8" builtinId="26" customBuiltin="1"/>
    <cellStyle name="㼿㼿" xfId="75"/>
    <cellStyle name="㼿㼿 2" xfId="87"/>
    <cellStyle name="㼿㼿?" xfId="74"/>
    <cellStyle name="㼿㼿? 2" xfId="86"/>
    <cellStyle name="㼿㼿㼿" xfId="79"/>
    <cellStyle name="㼿㼿㼿?" xfId="84"/>
    <cellStyle name="㼿㼿㼿㼿" xfId="77"/>
    <cellStyle name="㼿㼿㼿㼿?" xfId="80"/>
    <cellStyle name="㼿㼿㼿㼿㼿" xfId="81"/>
    <cellStyle name="㼿㼿㼿㼿㼿 2" xfId="88"/>
    <cellStyle name="㼿㼿㼿㼿㼿?" xfId="78"/>
    <cellStyle name="㼿㼿㼿㼿㼿㼿?" xfId="73"/>
    <cellStyle name="㼿㼿㼿㼿㼿㼿㼿㼿" xfId="82"/>
    <cellStyle name="㼿㼿㼿㼿㼿㼿㼿㼿㼿" xfId="76"/>
    <cellStyle name="㼿㼿㼿㼿㼿㼿㼿㼿㼿㼿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866775</xdr:colOff>
      <xdr:row>0</xdr:row>
      <xdr:rowOff>493501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476375" cy="4782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603885</xdr:colOff>
      <xdr:row>0</xdr:row>
      <xdr:rowOff>19050</xdr:rowOff>
    </xdr:from>
    <xdr:to>
      <xdr:col>1</xdr:col>
      <xdr:colOff>1190625</xdr:colOff>
      <xdr:row>0</xdr:row>
      <xdr:rowOff>361949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" y="19050"/>
          <a:ext cx="1196340" cy="3428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981075</xdr:colOff>
      <xdr:row>0</xdr:row>
      <xdr:rowOff>361950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0"/>
          <a:ext cx="1743075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647699</xdr:colOff>
      <xdr:row>0</xdr:row>
      <xdr:rowOff>847421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57299" cy="847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1</xdr:col>
      <xdr:colOff>1714500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1123950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8;&#1088;&#1080;&#1085;&#1072;%20&#1041;&#1086;&#1075;&#1076;&#1072;&#1085;&#1086;&#1074;&#1072;\Desktop\2017%20&#1041;&#1060;&#1050;&#1061;\&#1060;&#1080;&#1085;&#1072;&#1085;&#1089;&#1086;&#1074;&#1099;&#1077;%20&#1086;&#1090;&#1095;&#1077;&#1090;&#1099;%202017\&#1060;&#1080;&#1085;&#1072;&#1085;&#1089;&#1086;&#1074;&#1099;&#1077;%20&#1086;&#1090;&#1095;&#1077;&#1090;&#1099;%202017\&#1060;&#1080;&#1085;&#1072;&#1085;&#1089;&#1086;&#1074;&#1099;&#1081;%20&#1086;&#1090;&#1095;&#1077;&#1090;%20&#1041;&#1060;&#1050;&#10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"/>
      <sheetName val="Поступления Райффайзенбанк"/>
      <sheetName val="Валютные пост-я"/>
      <sheetName val="Поступления МТС USSD"/>
      <sheetName val="Поступления с мобильных тел."/>
      <sheetName val="Поступления МКБ"/>
      <sheetName val="Поступления Бин Банк"/>
      <sheetName val="Поступления Platron"/>
      <sheetName val="Поступления СКБ-Банк"/>
      <sheetName val="Поступления ВТБ 24"/>
      <sheetName val="Поступления МДМ Банк"/>
      <sheetName val="Поступления ПАО Сбербанк"/>
      <sheetName val="Поступления Благо.ру"/>
      <sheetName val="Поступления РБК-Money"/>
      <sheetName val="Поступления CloudPayments"/>
      <sheetName val="PayPal"/>
      <sheetName val="Элекснет"/>
    </sheetNames>
    <sheetDataSet>
      <sheetData sheetId="0" refreshError="1"/>
      <sheetData sheetId="1">
        <row r="2">
          <cell r="C2">
            <v>8475001.620000001</v>
          </cell>
        </row>
      </sheetData>
      <sheetData sheetId="2">
        <row r="2">
          <cell r="C2">
            <v>69850.473079999996</v>
          </cell>
        </row>
      </sheetData>
      <sheetData sheetId="3">
        <row r="2">
          <cell r="C2">
            <v>22219.0272</v>
          </cell>
        </row>
      </sheetData>
      <sheetData sheetId="4">
        <row r="2">
          <cell r="C2">
            <v>391685.37999999995</v>
          </cell>
        </row>
      </sheetData>
      <sheetData sheetId="5">
        <row r="2">
          <cell r="C2">
            <v>35056.119999999995</v>
          </cell>
        </row>
      </sheetData>
      <sheetData sheetId="6">
        <row r="2">
          <cell r="C2">
            <v>125879.37000000004</v>
          </cell>
        </row>
      </sheetData>
      <sheetData sheetId="7">
        <row r="2">
          <cell r="C2">
            <v>1852764.6000000003</v>
          </cell>
        </row>
      </sheetData>
      <sheetData sheetId="8">
        <row r="2">
          <cell r="C2">
            <v>33001.589999999989</v>
          </cell>
        </row>
      </sheetData>
      <sheetData sheetId="9">
        <row r="2">
          <cell r="C2">
            <v>2598165.7600000012</v>
          </cell>
        </row>
      </sheetData>
      <sheetData sheetId="10">
        <row r="2">
          <cell r="C2">
            <v>16226.810000000001</v>
          </cell>
        </row>
      </sheetData>
      <sheetData sheetId="11">
        <row r="2">
          <cell r="C2">
            <v>389732.41000000003</v>
          </cell>
        </row>
      </sheetData>
      <sheetData sheetId="12">
        <row r="2">
          <cell r="C2">
            <v>6110</v>
          </cell>
        </row>
      </sheetData>
      <sheetData sheetId="13">
        <row r="2">
          <cell r="C2">
            <v>11222.25</v>
          </cell>
        </row>
      </sheetData>
      <sheetData sheetId="14">
        <row r="2">
          <cell r="C2">
            <v>1392402.33</v>
          </cell>
        </row>
      </sheetData>
      <sheetData sheetId="15">
        <row r="2">
          <cell r="C2">
            <v>105423.03999999999</v>
          </cell>
        </row>
      </sheetData>
      <sheetData sheetId="16">
        <row r="2">
          <cell r="C2">
            <v>13498.022399999998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bfkh.ru/prince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583"/>
  <sheetViews>
    <sheetView tabSelected="1"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45" customWidth="1"/>
    <col min="5" max="5" width="15.7109375" style="1" customWidth="1"/>
    <col min="6" max="6" width="9.140625" style="1"/>
    <col min="7" max="7" width="22.140625" style="1" customWidth="1"/>
    <col min="8" max="16384" width="9.140625" style="1"/>
  </cols>
  <sheetData>
    <row r="1" spans="1:9" s="16" customFormat="1" ht="36.6" customHeight="1">
      <c r="A1" s="15"/>
      <c r="B1" s="15"/>
      <c r="C1" s="352" t="s">
        <v>128</v>
      </c>
      <c r="D1" s="352"/>
    </row>
    <row r="2" spans="1:9" ht="9" customHeight="1">
      <c r="B2" s="20"/>
      <c r="C2" s="21"/>
      <c r="D2" s="42"/>
    </row>
    <row r="3" spans="1:9" s="13" customFormat="1" ht="15">
      <c r="B3" s="350" t="s">
        <v>129</v>
      </c>
      <c r="C3" s="351"/>
      <c r="D3" s="337">
        <f>'[1]Поступления Райффайзенбанк'!C2+'[1]Валютные пост-я'!C2+'[1]Поступления МТС USSD'!C2+'[1]Поступления с мобильных тел.'!C2+'[1]Поступления МКБ'!C2+'[1]Поступления Бин Банк'!C2+'[1]Поступления Platron'!C2+'[1]Поступления СКБ-Банк'!C2+'[1]Поступления ВТБ 24'!C2+'[1]Поступления МДМ Банк'!C2+'[1]Поступления ПАО Сбербанк'!C2+'[1]Поступления Благо.ру'!C2+'[1]Поступления РБК-Money'!C2+'[1]Поступления CloudPayments'!C2+[1]PayPal!C2+[1]Элекснет!C2</f>
        <v>15538238.802680001</v>
      </c>
      <c r="E3" s="346"/>
      <c r="F3" s="346"/>
      <c r="G3" s="346"/>
      <c r="H3" s="346"/>
      <c r="I3" s="346"/>
    </row>
    <row r="4" spans="1:9" ht="9" customHeight="1">
      <c r="B4" s="20"/>
      <c r="C4" s="21"/>
      <c r="D4" s="52"/>
      <c r="E4" s="346"/>
      <c r="F4" s="346"/>
      <c r="G4" s="346"/>
      <c r="H4" s="346"/>
      <c r="I4" s="346"/>
    </row>
    <row r="5" spans="1:9" s="13" customFormat="1" ht="15">
      <c r="B5" s="68" t="s">
        <v>130</v>
      </c>
      <c r="C5" s="69"/>
      <c r="D5" s="70">
        <f>SUM(C10:C120)</f>
        <v>13185913.404000003</v>
      </c>
      <c r="E5" s="346"/>
      <c r="F5" s="346"/>
      <c r="G5" s="346"/>
      <c r="H5" s="346"/>
      <c r="I5" s="346"/>
    </row>
    <row r="6" spans="1:9" s="6" customFormat="1" ht="9" customHeight="1">
      <c r="B6" s="11"/>
      <c r="C6" s="5"/>
      <c r="D6" s="43"/>
      <c r="E6" s="346"/>
      <c r="F6" s="346"/>
      <c r="G6" s="346"/>
      <c r="H6" s="346"/>
      <c r="I6" s="346"/>
    </row>
    <row r="7" spans="1:9" ht="14.45" customHeight="1">
      <c r="B7" s="90" t="s">
        <v>0</v>
      </c>
      <c r="C7" s="10"/>
      <c r="D7" s="44"/>
      <c r="E7" s="346"/>
      <c r="F7" s="346"/>
      <c r="G7" s="346"/>
      <c r="H7" s="346"/>
      <c r="I7" s="346"/>
    </row>
    <row r="8" spans="1:9" ht="15" customHeight="1">
      <c r="B8" s="91" t="s">
        <v>4784</v>
      </c>
      <c r="C8" s="92"/>
      <c r="D8" s="93"/>
      <c r="E8" s="346"/>
      <c r="F8" s="346"/>
      <c r="G8" s="346"/>
      <c r="H8" s="346"/>
      <c r="I8" s="346"/>
    </row>
    <row r="9" spans="1:9">
      <c r="B9" s="234" t="s">
        <v>1</v>
      </c>
      <c r="C9" s="235" t="s">
        <v>4776</v>
      </c>
      <c r="D9" s="235" t="s">
        <v>2</v>
      </c>
      <c r="E9" s="346"/>
      <c r="F9" s="346"/>
      <c r="G9" s="346"/>
      <c r="H9" s="346"/>
      <c r="I9" s="346"/>
    </row>
    <row r="10" spans="1:9" ht="15">
      <c r="B10" s="305" t="s">
        <v>521</v>
      </c>
      <c r="C10" s="299">
        <v>4115</v>
      </c>
      <c r="D10" s="226" t="s">
        <v>2444</v>
      </c>
      <c r="E10" s="346"/>
      <c r="F10" s="346"/>
      <c r="G10" s="346"/>
      <c r="H10" s="346"/>
      <c r="I10" s="346"/>
    </row>
    <row r="11" spans="1:9" ht="15">
      <c r="B11" s="305" t="s">
        <v>521</v>
      </c>
      <c r="C11" s="299">
        <v>23376</v>
      </c>
      <c r="D11" s="226" t="s">
        <v>2445</v>
      </c>
      <c r="E11" s="346"/>
      <c r="F11" s="346"/>
      <c r="G11" s="346"/>
      <c r="H11" s="346"/>
      <c r="I11" s="346"/>
    </row>
    <row r="12" spans="1:9" s="34" customFormat="1" ht="15">
      <c r="B12" s="305" t="s">
        <v>521</v>
      </c>
      <c r="C12" s="299">
        <v>168970</v>
      </c>
      <c r="D12" s="226" t="s">
        <v>2446</v>
      </c>
      <c r="E12" s="346"/>
      <c r="F12" s="346"/>
      <c r="G12" s="346"/>
      <c r="H12" s="346"/>
      <c r="I12" s="346"/>
    </row>
    <row r="13" spans="1:9" ht="15">
      <c r="B13" s="305" t="s">
        <v>521</v>
      </c>
      <c r="C13" s="299">
        <v>264799</v>
      </c>
      <c r="D13" s="226" t="s">
        <v>2447</v>
      </c>
      <c r="E13" s="346"/>
      <c r="F13" s="346"/>
      <c r="G13" s="346"/>
      <c r="H13" s="346"/>
      <c r="I13" s="346"/>
    </row>
    <row r="14" spans="1:9" ht="15">
      <c r="B14" s="305" t="s">
        <v>521</v>
      </c>
      <c r="C14" s="299">
        <v>116100</v>
      </c>
      <c r="D14" s="226" t="s">
        <v>2448</v>
      </c>
      <c r="E14" s="346"/>
      <c r="F14" s="346"/>
      <c r="G14" s="346"/>
      <c r="H14" s="346"/>
      <c r="I14" s="346"/>
    </row>
    <row r="15" spans="1:9" ht="15">
      <c r="B15" s="305" t="s">
        <v>521</v>
      </c>
      <c r="C15" s="299">
        <v>194695</v>
      </c>
      <c r="D15" s="226" t="s">
        <v>2449</v>
      </c>
      <c r="E15" s="346"/>
      <c r="F15" s="346"/>
      <c r="G15" s="346"/>
      <c r="H15" s="346"/>
      <c r="I15" s="346"/>
    </row>
    <row r="16" spans="1:9" ht="13.35" customHeight="1">
      <c r="B16" s="305" t="s">
        <v>521</v>
      </c>
      <c r="C16" s="299">
        <v>139762.75</v>
      </c>
      <c r="D16" s="226" t="s">
        <v>2450</v>
      </c>
      <c r="E16" s="346"/>
      <c r="F16" s="346"/>
      <c r="G16" s="346"/>
      <c r="H16" s="346"/>
      <c r="I16" s="346"/>
    </row>
    <row r="17" spans="2:9" ht="13.35" customHeight="1">
      <c r="B17" s="305" t="s">
        <v>521</v>
      </c>
      <c r="C17" s="299">
        <v>167460</v>
      </c>
      <c r="D17" s="226" t="s">
        <v>2451</v>
      </c>
      <c r="E17" s="346"/>
      <c r="F17" s="346"/>
      <c r="G17" s="346"/>
      <c r="H17" s="346"/>
      <c r="I17" s="346"/>
    </row>
    <row r="18" spans="2:9" ht="15">
      <c r="B18" s="305" t="s">
        <v>521</v>
      </c>
      <c r="C18" s="299">
        <v>10355</v>
      </c>
      <c r="D18" s="226" t="s">
        <v>2444</v>
      </c>
      <c r="E18" s="346"/>
      <c r="F18" s="346"/>
      <c r="G18" s="346"/>
      <c r="H18" s="346"/>
      <c r="I18" s="346"/>
    </row>
    <row r="19" spans="2:9" s="34" customFormat="1" ht="15">
      <c r="B19" s="305" t="s">
        <v>521</v>
      </c>
      <c r="C19" s="299">
        <v>19024</v>
      </c>
      <c r="D19" s="226" t="s">
        <v>2452</v>
      </c>
      <c r="E19" s="346"/>
      <c r="F19" s="346"/>
      <c r="G19" s="346"/>
      <c r="H19" s="346"/>
      <c r="I19" s="346"/>
    </row>
    <row r="20" spans="2:9" s="34" customFormat="1" ht="15">
      <c r="B20" s="305" t="s">
        <v>521</v>
      </c>
      <c r="C20" s="299">
        <v>240114.55</v>
      </c>
      <c r="D20" s="226" t="s">
        <v>2453</v>
      </c>
      <c r="E20" s="346"/>
      <c r="F20" s="346"/>
      <c r="G20" s="346"/>
      <c r="H20" s="346"/>
      <c r="I20" s="346"/>
    </row>
    <row r="21" spans="2:9" ht="15">
      <c r="B21" s="305" t="s">
        <v>521</v>
      </c>
      <c r="C21" s="299">
        <v>140091.63</v>
      </c>
      <c r="D21" s="226" t="s">
        <v>2454</v>
      </c>
      <c r="E21" s="346"/>
      <c r="F21" s="346"/>
      <c r="G21" s="346"/>
      <c r="H21" s="346"/>
      <c r="I21" s="346"/>
    </row>
    <row r="22" spans="2:9" ht="13.35" customHeight="1">
      <c r="B22" s="305" t="s">
        <v>521</v>
      </c>
      <c r="C22" s="299">
        <v>127199.47</v>
      </c>
      <c r="D22" s="226" t="s">
        <v>2455</v>
      </c>
      <c r="E22" s="346"/>
      <c r="F22" s="346"/>
      <c r="G22" s="346"/>
      <c r="H22" s="346"/>
      <c r="I22" s="346"/>
    </row>
    <row r="23" spans="2:9" ht="13.35" customHeight="1">
      <c r="B23" s="305" t="s">
        <v>521</v>
      </c>
      <c r="C23" s="299">
        <v>33780</v>
      </c>
      <c r="D23" s="226" t="s">
        <v>2456</v>
      </c>
      <c r="E23" s="346"/>
      <c r="F23" s="346"/>
      <c r="G23" s="346"/>
      <c r="H23" s="346"/>
      <c r="I23" s="346"/>
    </row>
    <row r="24" spans="2:9" ht="15">
      <c r="B24" s="305" t="s">
        <v>523</v>
      </c>
      <c r="C24" s="299">
        <v>242340</v>
      </c>
      <c r="D24" s="226" t="s">
        <v>2457</v>
      </c>
      <c r="E24" s="346"/>
      <c r="F24" s="346"/>
      <c r="G24" s="346"/>
      <c r="H24" s="346"/>
      <c r="I24" s="346"/>
    </row>
    <row r="25" spans="2:9" ht="15">
      <c r="B25" s="305" t="s">
        <v>523</v>
      </c>
      <c r="C25" s="299">
        <v>300000</v>
      </c>
      <c r="D25" s="226" t="s">
        <v>2458</v>
      </c>
      <c r="E25" s="346"/>
      <c r="F25" s="346"/>
      <c r="G25" s="346"/>
      <c r="H25" s="346"/>
      <c r="I25" s="346"/>
    </row>
    <row r="26" spans="2:9" ht="15">
      <c r="B26" s="305" t="s">
        <v>523</v>
      </c>
      <c r="C26" s="299">
        <v>33800</v>
      </c>
      <c r="D26" s="306" t="s">
        <v>2459</v>
      </c>
      <c r="E26" s="346"/>
      <c r="F26" s="346"/>
      <c r="G26" s="346"/>
      <c r="H26" s="346"/>
      <c r="I26" s="346"/>
    </row>
    <row r="27" spans="2:9" s="34" customFormat="1" ht="15">
      <c r="B27" s="305" t="s">
        <v>523</v>
      </c>
      <c r="C27" s="299">
        <v>6860</v>
      </c>
      <c r="D27" s="306" t="s">
        <v>2460</v>
      </c>
      <c r="E27" s="346"/>
      <c r="F27" s="346"/>
      <c r="G27" s="346"/>
      <c r="H27" s="346"/>
      <c r="I27" s="346"/>
    </row>
    <row r="28" spans="2:9" s="34" customFormat="1" ht="15">
      <c r="B28" s="305" t="s">
        <v>523</v>
      </c>
      <c r="C28" s="299">
        <v>28000</v>
      </c>
      <c r="D28" s="226" t="s">
        <v>2461</v>
      </c>
      <c r="E28" s="346"/>
      <c r="F28" s="346"/>
      <c r="G28" s="346"/>
      <c r="H28" s="346"/>
      <c r="I28" s="346"/>
    </row>
    <row r="29" spans="2:9" ht="15">
      <c r="B29" s="305" t="s">
        <v>523</v>
      </c>
      <c r="C29" s="299">
        <v>25000</v>
      </c>
      <c r="D29" s="226" t="s">
        <v>2462</v>
      </c>
      <c r="E29" s="346"/>
      <c r="F29" s="346"/>
      <c r="G29" s="346"/>
      <c r="H29" s="346"/>
      <c r="I29" s="346"/>
    </row>
    <row r="30" spans="2:9" ht="15">
      <c r="B30" s="305" t="s">
        <v>523</v>
      </c>
      <c r="C30" s="299">
        <v>28300</v>
      </c>
      <c r="D30" s="306" t="s">
        <v>2463</v>
      </c>
      <c r="E30" s="346"/>
      <c r="F30" s="346"/>
      <c r="G30" s="346"/>
      <c r="H30" s="346"/>
      <c r="I30" s="346"/>
    </row>
    <row r="31" spans="2:9" ht="15">
      <c r="B31" s="305" t="s">
        <v>523</v>
      </c>
      <c r="C31" s="299">
        <v>18630</v>
      </c>
      <c r="D31" s="306" t="s">
        <v>2464</v>
      </c>
      <c r="E31" s="346"/>
      <c r="F31" s="346"/>
      <c r="G31" s="346"/>
      <c r="H31" s="346"/>
      <c r="I31" s="346"/>
    </row>
    <row r="32" spans="2:9" ht="15">
      <c r="B32" s="305" t="s">
        <v>523</v>
      </c>
      <c r="C32" s="299">
        <v>128000</v>
      </c>
      <c r="D32" s="306" t="s">
        <v>2465</v>
      </c>
      <c r="E32" s="346"/>
      <c r="F32" s="346"/>
      <c r="G32" s="346"/>
      <c r="H32" s="346"/>
      <c r="I32" s="346"/>
    </row>
    <row r="33" spans="2:9" ht="13.35" customHeight="1">
      <c r="B33" s="305" t="s">
        <v>523</v>
      </c>
      <c r="C33" s="299">
        <v>2000</v>
      </c>
      <c r="D33" s="306" t="s">
        <v>2466</v>
      </c>
      <c r="E33" s="346"/>
      <c r="F33" s="346"/>
      <c r="G33" s="346"/>
      <c r="H33" s="346"/>
      <c r="I33" s="346"/>
    </row>
    <row r="34" spans="2:9" ht="13.35" customHeight="1">
      <c r="B34" s="305" t="s">
        <v>523</v>
      </c>
      <c r="C34" s="299">
        <v>14000</v>
      </c>
      <c r="D34" s="306" t="s">
        <v>2466</v>
      </c>
      <c r="E34" s="346"/>
      <c r="F34" s="346"/>
      <c r="G34" s="346"/>
      <c r="H34" s="346"/>
      <c r="I34" s="346"/>
    </row>
    <row r="35" spans="2:9" s="34" customFormat="1" ht="15">
      <c r="B35" s="305" t="s">
        <v>523</v>
      </c>
      <c r="C35" s="299">
        <v>5000</v>
      </c>
      <c r="D35" s="226" t="s">
        <v>2467</v>
      </c>
      <c r="E35" s="346"/>
      <c r="F35" s="346"/>
      <c r="G35" s="346"/>
      <c r="H35" s="346"/>
      <c r="I35" s="346"/>
    </row>
    <row r="36" spans="2:9" ht="15">
      <c r="B36" s="305" t="s">
        <v>523</v>
      </c>
      <c r="C36" s="299">
        <v>21250</v>
      </c>
      <c r="D36" s="226" t="s">
        <v>2468</v>
      </c>
      <c r="E36" s="346"/>
      <c r="F36" s="346"/>
      <c r="G36" s="346"/>
      <c r="H36" s="346"/>
      <c r="I36" s="346"/>
    </row>
    <row r="37" spans="2:9" ht="13.35" customHeight="1">
      <c r="B37" s="305" t="s">
        <v>523</v>
      </c>
      <c r="C37" s="299">
        <v>21250</v>
      </c>
      <c r="D37" s="226" t="s">
        <v>2469</v>
      </c>
      <c r="E37" s="346"/>
      <c r="F37" s="346"/>
      <c r="G37" s="346"/>
      <c r="H37" s="346"/>
      <c r="I37" s="346"/>
    </row>
    <row r="38" spans="2:9" ht="13.35" customHeight="1">
      <c r="B38" s="305" t="s">
        <v>523</v>
      </c>
      <c r="C38" s="299">
        <v>76000</v>
      </c>
      <c r="D38" s="306" t="s">
        <v>2470</v>
      </c>
      <c r="E38" s="346"/>
      <c r="F38" s="346"/>
      <c r="G38" s="346"/>
      <c r="H38" s="346"/>
      <c r="I38" s="346"/>
    </row>
    <row r="39" spans="2:9" ht="13.35" customHeight="1">
      <c r="B39" s="305" t="s">
        <v>523</v>
      </c>
      <c r="C39" s="299">
        <v>99000</v>
      </c>
      <c r="D39" s="306" t="s">
        <v>2471</v>
      </c>
      <c r="E39" s="346"/>
      <c r="F39" s="346"/>
      <c r="G39" s="346"/>
      <c r="H39" s="346"/>
      <c r="I39" s="346"/>
    </row>
    <row r="40" spans="2:9" ht="13.35" customHeight="1">
      <c r="B40" s="305" t="s">
        <v>523</v>
      </c>
      <c r="C40" s="300">
        <v>600</v>
      </c>
      <c r="D40" s="226" t="s">
        <v>2472</v>
      </c>
      <c r="E40" s="346"/>
      <c r="F40" s="346"/>
      <c r="G40" s="346"/>
      <c r="H40" s="346"/>
      <c r="I40" s="346"/>
    </row>
    <row r="41" spans="2:9" ht="15">
      <c r="B41" s="305" t="s">
        <v>523</v>
      </c>
      <c r="C41" s="299">
        <v>25180</v>
      </c>
      <c r="D41" s="306" t="s">
        <v>2473</v>
      </c>
      <c r="E41" s="346"/>
      <c r="F41" s="346"/>
      <c r="G41" s="346"/>
      <c r="H41" s="346"/>
      <c r="I41" s="346"/>
    </row>
    <row r="42" spans="2:9" ht="15">
      <c r="B42" s="305" t="s">
        <v>523</v>
      </c>
      <c r="C42" s="299">
        <v>75840</v>
      </c>
      <c r="D42" s="306" t="s">
        <v>2474</v>
      </c>
      <c r="E42" s="346"/>
      <c r="F42" s="346"/>
      <c r="G42" s="346"/>
      <c r="H42" s="346"/>
      <c r="I42" s="346"/>
    </row>
    <row r="43" spans="2:9" ht="15">
      <c r="B43" s="305" t="s">
        <v>523</v>
      </c>
      <c r="C43" s="300">
        <v>800</v>
      </c>
      <c r="D43" s="226" t="s">
        <v>2475</v>
      </c>
      <c r="E43" s="346"/>
      <c r="F43" s="346"/>
      <c r="G43" s="346"/>
      <c r="H43" s="346"/>
      <c r="I43" s="346"/>
    </row>
    <row r="44" spans="2:9" ht="15">
      <c r="B44" s="305" t="s">
        <v>523</v>
      </c>
      <c r="C44" s="299">
        <v>32680</v>
      </c>
      <c r="D44" s="226" t="s">
        <v>2476</v>
      </c>
      <c r="E44" s="346"/>
      <c r="F44" s="346"/>
      <c r="G44" s="346"/>
      <c r="H44" s="346"/>
      <c r="I44" s="346"/>
    </row>
    <row r="45" spans="2:9" ht="15">
      <c r="B45" s="305" t="s">
        <v>523</v>
      </c>
      <c r="C45" s="299">
        <v>10700</v>
      </c>
      <c r="D45" s="226" t="s">
        <v>2477</v>
      </c>
      <c r="E45" s="346"/>
      <c r="F45" s="346"/>
      <c r="G45" s="346"/>
      <c r="H45" s="346"/>
      <c r="I45" s="346"/>
    </row>
    <row r="46" spans="2:9" ht="15">
      <c r="B46" s="305" t="s">
        <v>523</v>
      </c>
      <c r="C46" s="299">
        <v>25700</v>
      </c>
      <c r="D46" s="226" t="s">
        <v>2478</v>
      </c>
      <c r="E46" s="346"/>
      <c r="F46" s="346"/>
      <c r="G46" s="346"/>
      <c r="H46" s="346"/>
      <c r="I46" s="346"/>
    </row>
    <row r="47" spans="2:9" ht="15">
      <c r="B47" s="305" t="s">
        <v>523</v>
      </c>
      <c r="C47" s="299">
        <v>25700</v>
      </c>
      <c r="D47" s="226" t="s">
        <v>2479</v>
      </c>
      <c r="E47" s="346"/>
      <c r="F47" s="346"/>
      <c r="G47" s="346"/>
      <c r="H47" s="346"/>
      <c r="I47" s="346"/>
    </row>
    <row r="48" spans="2:9" s="34" customFormat="1" ht="15">
      <c r="B48" s="305" t="s">
        <v>523</v>
      </c>
      <c r="C48" s="299">
        <v>32030</v>
      </c>
      <c r="D48" s="226" t="s">
        <v>2480</v>
      </c>
      <c r="E48" s="346"/>
      <c r="F48" s="346"/>
      <c r="G48" s="346"/>
      <c r="H48" s="346"/>
      <c r="I48" s="346"/>
    </row>
    <row r="49" spans="2:9" ht="15">
      <c r="B49" s="305" t="s">
        <v>529</v>
      </c>
      <c r="C49" s="299">
        <v>108353</v>
      </c>
      <c r="D49" s="226" t="s">
        <v>2481</v>
      </c>
      <c r="E49" s="346"/>
      <c r="F49" s="346"/>
      <c r="G49" s="346"/>
      <c r="H49" s="346"/>
      <c r="I49" s="346"/>
    </row>
    <row r="50" spans="2:9" ht="13.35" customHeight="1">
      <c r="B50" s="305" t="s">
        <v>529</v>
      </c>
      <c r="C50" s="299">
        <v>10700</v>
      </c>
      <c r="D50" s="226" t="s">
        <v>2482</v>
      </c>
      <c r="E50" s="346"/>
      <c r="F50" s="346"/>
      <c r="G50" s="346"/>
      <c r="H50" s="346"/>
      <c r="I50" s="346"/>
    </row>
    <row r="51" spans="2:9" ht="13.35" customHeight="1">
      <c r="B51" s="305" t="s">
        <v>529</v>
      </c>
      <c r="C51" s="299">
        <v>10700</v>
      </c>
      <c r="D51" s="226" t="s">
        <v>2483</v>
      </c>
      <c r="E51" s="346"/>
      <c r="F51" s="346"/>
      <c r="G51" s="346"/>
      <c r="H51" s="346"/>
      <c r="I51" s="346"/>
    </row>
    <row r="52" spans="2:9" ht="15">
      <c r="B52" s="305" t="s">
        <v>529</v>
      </c>
      <c r="C52" s="299">
        <v>76738.3</v>
      </c>
      <c r="D52" s="226" t="s">
        <v>2484</v>
      </c>
      <c r="E52" s="346"/>
      <c r="F52" s="346"/>
      <c r="G52" s="346"/>
      <c r="H52" s="346"/>
      <c r="I52" s="346"/>
    </row>
    <row r="53" spans="2:9" ht="15">
      <c r="B53" s="305" t="s">
        <v>529</v>
      </c>
      <c r="C53" s="299">
        <v>70303.33</v>
      </c>
      <c r="D53" s="306" t="s">
        <v>2485</v>
      </c>
      <c r="E53" s="346"/>
      <c r="F53" s="346"/>
      <c r="G53" s="346"/>
      <c r="H53" s="346"/>
      <c r="I53" s="346"/>
    </row>
    <row r="54" spans="2:9" ht="15">
      <c r="B54" s="305" t="s">
        <v>529</v>
      </c>
      <c r="C54" s="299">
        <v>76940.03</v>
      </c>
      <c r="D54" s="226" t="s">
        <v>2486</v>
      </c>
      <c r="E54" s="346"/>
      <c r="F54" s="346"/>
      <c r="G54" s="346"/>
      <c r="H54" s="346"/>
      <c r="I54" s="346"/>
    </row>
    <row r="55" spans="2:9" ht="13.35" customHeight="1">
      <c r="B55" s="305" t="s">
        <v>529</v>
      </c>
      <c r="C55" s="299">
        <v>157930.22</v>
      </c>
      <c r="D55" s="226" t="s">
        <v>2487</v>
      </c>
      <c r="E55" s="346"/>
      <c r="F55" s="346"/>
      <c r="G55" s="346"/>
      <c r="H55" s="346"/>
      <c r="I55" s="346"/>
    </row>
    <row r="56" spans="2:9" ht="13.35" customHeight="1">
      <c r="B56" s="305" t="s">
        <v>518</v>
      </c>
      <c r="C56" s="299">
        <v>117522.36</v>
      </c>
      <c r="D56" s="226" t="s">
        <v>2488</v>
      </c>
      <c r="E56" s="346"/>
      <c r="F56" s="346"/>
      <c r="G56" s="346"/>
      <c r="H56" s="346"/>
      <c r="I56" s="346"/>
    </row>
    <row r="57" spans="2:9" ht="13.35" customHeight="1">
      <c r="B57" s="305" t="s">
        <v>518</v>
      </c>
      <c r="C57" s="299">
        <v>449753</v>
      </c>
      <c r="D57" s="226" t="s">
        <v>2489</v>
      </c>
      <c r="E57" s="346"/>
      <c r="F57" s="346"/>
      <c r="G57" s="346"/>
      <c r="H57" s="346"/>
      <c r="I57" s="346"/>
    </row>
    <row r="58" spans="2:9" ht="15">
      <c r="B58" s="305" t="s">
        <v>518</v>
      </c>
      <c r="C58" s="299">
        <v>20700</v>
      </c>
      <c r="D58" s="226" t="s">
        <v>2490</v>
      </c>
      <c r="E58" s="346"/>
      <c r="F58" s="346"/>
      <c r="G58" s="346"/>
      <c r="H58" s="346"/>
      <c r="I58" s="346"/>
    </row>
    <row r="59" spans="2:9" ht="15">
      <c r="B59" s="305" t="s">
        <v>518</v>
      </c>
      <c r="C59" s="299">
        <v>105233.2</v>
      </c>
      <c r="D59" s="226" t="s">
        <v>2491</v>
      </c>
      <c r="E59" s="346"/>
      <c r="F59" s="346"/>
      <c r="G59" s="346"/>
      <c r="H59" s="346"/>
      <c r="I59" s="346"/>
    </row>
    <row r="60" spans="2:9" s="34" customFormat="1" ht="15">
      <c r="B60" s="305" t="s">
        <v>518</v>
      </c>
      <c r="C60" s="299">
        <v>48823</v>
      </c>
      <c r="D60" s="226" t="s">
        <v>2481</v>
      </c>
      <c r="E60" s="346"/>
      <c r="F60" s="346"/>
      <c r="G60" s="346"/>
      <c r="H60" s="346"/>
      <c r="I60" s="346"/>
    </row>
    <row r="61" spans="2:9" s="34" customFormat="1" ht="15">
      <c r="B61" s="305" t="s">
        <v>518</v>
      </c>
      <c r="C61" s="299">
        <v>246574.07999999999</v>
      </c>
      <c r="D61" s="226" t="s">
        <v>2492</v>
      </c>
      <c r="E61" s="346"/>
      <c r="F61" s="346"/>
      <c r="G61" s="346"/>
      <c r="H61" s="346"/>
      <c r="I61" s="346"/>
    </row>
    <row r="62" spans="2:9" s="34" customFormat="1" ht="15">
      <c r="B62" s="305" t="s">
        <v>518</v>
      </c>
      <c r="C62" s="299">
        <v>34764.6</v>
      </c>
      <c r="D62" s="226" t="s">
        <v>2454</v>
      </c>
      <c r="E62" s="346"/>
      <c r="F62" s="346"/>
      <c r="G62" s="346"/>
      <c r="H62" s="346"/>
      <c r="I62" s="346"/>
    </row>
    <row r="63" spans="2:9" s="34" customFormat="1" ht="15">
      <c r="B63" s="305" t="s">
        <v>518</v>
      </c>
      <c r="C63" s="299">
        <v>103720</v>
      </c>
      <c r="D63" s="226" t="s">
        <v>2493</v>
      </c>
      <c r="E63" s="346"/>
      <c r="F63" s="346"/>
      <c r="G63" s="346"/>
      <c r="H63" s="346"/>
      <c r="I63" s="346"/>
    </row>
    <row r="64" spans="2:9" s="34" customFormat="1" ht="15">
      <c r="B64" s="305" t="s">
        <v>518</v>
      </c>
      <c r="C64" s="299">
        <v>220415.92</v>
      </c>
      <c r="D64" s="226" t="s">
        <v>2494</v>
      </c>
      <c r="E64" s="346"/>
      <c r="F64" s="346"/>
      <c r="G64" s="346"/>
      <c r="H64" s="346"/>
      <c r="I64" s="346"/>
    </row>
    <row r="65" spans="2:9" s="34" customFormat="1" ht="15">
      <c r="B65" s="305" t="s">
        <v>518</v>
      </c>
      <c r="C65" s="299">
        <v>44220</v>
      </c>
      <c r="D65" s="226" t="s">
        <v>2484</v>
      </c>
      <c r="E65" s="346"/>
      <c r="F65" s="346"/>
      <c r="G65" s="346"/>
      <c r="H65" s="346"/>
      <c r="I65" s="346"/>
    </row>
    <row r="66" spans="2:9" ht="15">
      <c r="B66" s="305" t="s">
        <v>518</v>
      </c>
      <c r="C66" s="299">
        <v>54753.07</v>
      </c>
      <c r="D66" s="226" t="s">
        <v>2455</v>
      </c>
      <c r="E66" s="346"/>
      <c r="F66" s="346"/>
      <c r="G66" s="346"/>
      <c r="H66" s="346"/>
      <c r="I66" s="346"/>
    </row>
    <row r="67" spans="2:9" ht="15">
      <c r="B67" s="305" t="s">
        <v>518</v>
      </c>
      <c r="C67" s="299">
        <v>181695.77</v>
      </c>
      <c r="D67" s="226" t="s">
        <v>2487</v>
      </c>
      <c r="E67" s="346"/>
      <c r="F67" s="346"/>
      <c r="G67" s="346"/>
      <c r="H67" s="346"/>
      <c r="I67" s="346"/>
    </row>
    <row r="68" spans="2:9" ht="15">
      <c r="B68" s="305" t="s">
        <v>518</v>
      </c>
      <c r="C68" s="299">
        <v>283594.7</v>
      </c>
      <c r="D68" s="226" t="s">
        <v>2495</v>
      </c>
      <c r="E68" s="346"/>
      <c r="F68" s="346"/>
      <c r="G68" s="346"/>
      <c r="H68" s="346"/>
      <c r="I68" s="346"/>
    </row>
    <row r="69" spans="2:9" s="34" customFormat="1" ht="15">
      <c r="B69" s="305" t="s">
        <v>518</v>
      </c>
      <c r="C69" s="299">
        <v>11830</v>
      </c>
      <c r="D69" s="226" t="s">
        <v>2496</v>
      </c>
      <c r="E69" s="346"/>
      <c r="F69" s="346"/>
      <c r="G69" s="346"/>
      <c r="H69" s="346"/>
      <c r="I69" s="346"/>
    </row>
    <row r="70" spans="2:9" ht="15">
      <c r="B70" s="305" t="s">
        <v>518</v>
      </c>
      <c r="C70" s="299">
        <v>33330</v>
      </c>
      <c r="D70" s="226" t="s">
        <v>2497</v>
      </c>
      <c r="E70" s="346"/>
      <c r="F70" s="346"/>
      <c r="G70" s="346"/>
      <c r="H70" s="346"/>
      <c r="I70" s="346"/>
    </row>
    <row r="71" spans="2:9" ht="15">
      <c r="B71" s="305" t="s">
        <v>518</v>
      </c>
      <c r="C71" s="299">
        <v>10700</v>
      </c>
      <c r="D71" s="226" t="s">
        <v>2498</v>
      </c>
      <c r="E71" s="346"/>
      <c r="F71" s="346"/>
      <c r="G71" s="346"/>
      <c r="H71" s="346"/>
      <c r="I71" s="346"/>
    </row>
    <row r="72" spans="2:9" ht="15">
      <c r="B72" s="305" t="s">
        <v>541</v>
      </c>
      <c r="C72" s="299">
        <v>15000</v>
      </c>
      <c r="D72" s="306" t="s">
        <v>2499</v>
      </c>
      <c r="E72" s="346"/>
      <c r="F72" s="346"/>
      <c r="G72" s="346"/>
      <c r="H72" s="346"/>
      <c r="I72" s="346"/>
    </row>
    <row r="73" spans="2:9" ht="15">
      <c r="B73" s="305" t="s">
        <v>541</v>
      </c>
      <c r="C73" s="299">
        <v>331140</v>
      </c>
      <c r="D73" s="226" t="s">
        <v>2500</v>
      </c>
      <c r="E73" s="346"/>
      <c r="F73" s="346"/>
      <c r="G73" s="346"/>
      <c r="H73" s="346"/>
      <c r="I73" s="346"/>
    </row>
    <row r="74" spans="2:9" ht="13.35" customHeight="1">
      <c r="B74" s="305" t="s">
        <v>541</v>
      </c>
      <c r="C74" s="299">
        <v>609477</v>
      </c>
      <c r="D74" s="226" t="s">
        <v>2501</v>
      </c>
      <c r="E74" s="346"/>
      <c r="F74" s="346"/>
      <c r="G74" s="346"/>
      <c r="H74" s="346"/>
      <c r="I74" s="346"/>
    </row>
    <row r="75" spans="2:9" ht="15">
      <c r="B75" s="305" t="s">
        <v>541</v>
      </c>
      <c r="C75" s="299">
        <v>168000</v>
      </c>
      <c r="D75" s="226" t="s">
        <v>2502</v>
      </c>
      <c r="E75" s="346"/>
      <c r="F75" s="346"/>
      <c r="G75" s="346"/>
      <c r="H75" s="346"/>
      <c r="I75" s="346"/>
    </row>
    <row r="76" spans="2:9" ht="15">
      <c r="B76" s="305" t="s">
        <v>541</v>
      </c>
      <c r="C76" s="299">
        <v>271511</v>
      </c>
      <c r="D76" s="226" t="s">
        <v>2500</v>
      </c>
      <c r="E76" s="346"/>
      <c r="F76" s="346"/>
      <c r="G76" s="346"/>
      <c r="H76" s="346"/>
      <c r="I76" s="346"/>
    </row>
    <row r="77" spans="2:9" ht="13.35" customHeight="1">
      <c r="B77" s="305" t="s">
        <v>541</v>
      </c>
      <c r="C77" s="299">
        <v>122160</v>
      </c>
      <c r="D77" s="306" t="s">
        <v>2499</v>
      </c>
      <c r="E77" s="346"/>
      <c r="F77" s="346"/>
      <c r="G77" s="346"/>
      <c r="H77" s="346"/>
      <c r="I77" s="346"/>
    </row>
    <row r="78" spans="2:9" ht="13.35" customHeight="1">
      <c r="B78" s="305" t="s">
        <v>541</v>
      </c>
      <c r="C78" s="299">
        <v>39900</v>
      </c>
      <c r="D78" s="306" t="s">
        <v>2503</v>
      </c>
      <c r="E78" s="346"/>
      <c r="F78" s="346"/>
      <c r="G78" s="346"/>
      <c r="H78" s="346"/>
      <c r="I78" s="346"/>
    </row>
    <row r="79" spans="2:9" ht="15">
      <c r="B79" s="305" t="s">
        <v>541</v>
      </c>
      <c r="C79" s="299">
        <v>31800</v>
      </c>
      <c r="D79" s="306" t="s">
        <v>2504</v>
      </c>
      <c r="E79" s="346"/>
      <c r="F79" s="346"/>
      <c r="G79" s="346"/>
      <c r="H79" s="346"/>
      <c r="I79" s="346"/>
    </row>
    <row r="80" spans="2:9" s="34" customFormat="1" ht="15">
      <c r="B80" s="305" t="s">
        <v>541</v>
      </c>
      <c r="C80" s="299">
        <v>2750</v>
      </c>
      <c r="D80" s="306" t="s">
        <v>2505</v>
      </c>
      <c r="E80" s="346"/>
      <c r="F80" s="346"/>
      <c r="G80" s="346"/>
      <c r="H80" s="346"/>
      <c r="I80" s="346"/>
    </row>
    <row r="81" spans="2:9" s="34" customFormat="1" ht="15">
      <c r="B81" s="305" t="s">
        <v>541</v>
      </c>
      <c r="C81" s="299">
        <v>13800</v>
      </c>
      <c r="D81" s="226" t="s">
        <v>2506</v>
      </c>
      <c r="E81" s="346"/>
      <c r="F81" s="346"/>
      <c r="G81" s="346"/>
      <c r="H81" s="346"/>
      <c r="I81" s="346"/>
    </row>
    <row r="82" spans="2:9" ht="15">
      <c r="B82" s="305" t="s">
        <v>541</v>
      </c>
      <c r="C82" s="299">
        <v>5000</v>
      </c>
      <c r="D82" s="226" t="s">
        <v>2467</v>
      </c>
      <c r="E82" s="346"/>
      <c r="F82" s="346"/>
      <c r="G82" s="346"/>
      <c r="H82" s="346"/>
      <c r="I82" s="346"/>
    </row>
    <row r="83" spans="2:9" ht="13.35" customHeight="1">
      <c r="B83" s="305" t="s">
        <v>541</v>
      </c>
      <c r="C83" s="299">
        <v>820800</v>
      </c>
      <c r="D83" s="306" t="s">
        <v>2507</v>
      </c>
      <c r="E83" s="346"/>
      <c r="F83" s="346"/>
      <c r="G83" s="346"/>
      <c r="H83" s="346"/>
      <c r="I83" s="346"/>
    </row>
    <row r="84" spans="2:9" ht="13.35" customHeight="1">
      <c r="B84" s="305" t="s">
        <v>541</v>
      </c>
      <c r="C84" s="299">
        <v>27480</v>
      </c>
      <c r="D84" s="306" t="s">
        <v>2508</v>
      </c>
      <c r="E84" s="346"/>
      <c r="F84" s="346"/>
      <c r="G84" s="346"/>
      <c r="H84" s="346"/>
      <c r="I84" s="346"/>
    </row>
    <row r="85" spans="2:9" ht="13.35" customHeight="1">
      <c r="B85" s="305" t="s">
        <v>541</v>
      </c>
      <c r="C85" s="299">
        <v>13000</v>
      </c>
      <c r="D85" s="226" t="s">
        <v>2509</v>
      </c>
      <c r="E85" s="346"/>
      <c r="F85" s="346"/>
      <c r="G85" s="346"/>
      <c r="H85" s="346"/>
      <c r="I85" s="346"/>
    </row>
    <row r="86" spans="2:9" ht="13.35" customHeight="1">
      <c r="B86" s="305" t="s">
        <v>536</v>
      </c>
      <c r="C86" s="299">
        <v>1117000</v>
      </c>
      <c r="D86" s="226" t="s">
        <v>2510</v>
      </c>
      <c r="E86" s="346"/>
      <c r="F86" s="346"/>
      <c r="G86" s="346"/>
      <c r="H86" s="346"/>
      <c r="I86" s="346"/>
    </row>
    <row r="87" spans="2:9" ht="15">
      <c r="B87" s="305" t="s">
        <v>536</v>
      </c>
      <c r="C87" s="299">
        <v>45670</v>
      </c>
      <c r="D87" s="226" t="s">
        <v>2511</v>
      </c>
      <c r="E87" s="346"/>
      <c r="F87" s="346"/>
      <c r="G87" s="346"/>
      <c r="H87" s="346"/>
      <c r="I87" s="346"/>
    </row>
    <row r="88" spans="2:9" ht="15">
      <c r="B88" s="305" t="s">
        <v>536</v>
      </c>
      <c r="C88" s="299">
        <v>17100</v>
      </c>
      <c r="D88" s="226" t="s">
        <v>2512</v>
      </c>
      <c r="E88" s="346"/>
      <c r="F88" s="346"/>
      <c r="G88" s="346"/>
      <c r="H88" s="346"/>
      <c r="I88" s="346"/>
    </row>
    <row r="89" spans="2:9" s="34" customFormat="1" ht="15">
      <c r="B89" s="305" t="s">
        <v>536</v>
      </c>
      <c r="C89" s="299">
        <v>5000</v>
      </c>
      <c r="D89" s="226" t="s">
        <v>2467</v>
      </c>
      <c r="E89" s="346"/>
      <c r="F89" s="346"/>
      <c r="G89" s="346"/>
      <c r="H89" s="346"/>
      <c r="I89" s="346"/>
    </row>
    <row r="90" spans="2:9" ht="15">
      <c r="B90" s="305" t="s">
        <v>536</v>
      </c>
      <c r="C90" s="299">
        <v>10946.2</v>
      </c>
      <c r="D90" s="226" t="s">
        <v>2513</v>
      </c>
      <c r="E90" s="346"/>
      <c r="F90" s="346"/>
      <c r="G90" s="346"/>
      <c r="H90" s="346"/>
      <c r="I90" s="346"/>
    </row>
    <row r="91" spans="2:9" ht="15">
      <c r="B91" s="305" t="s">
        <v>536</v>
      </c>
      <c r="C91" s="299">
        <v>1990</v>
      </c>
      <c r="D91" s="306" t="s">
        <v>2514</v>
      </c>
      <c r="E91" s="346"/>
      <c r="F91" s="346"/>
      <c r="G91" s="346"/>
      <c r="H91" s="346"/>
      <c r="I91" s="346"/>
    </row>
    <row r="92" spans="2:9" ht="15">
      <c r="B92" s="305" t="s">
        <v>536</v>
      </c>
      <c r="C92" s="299">
        <v>58500</v>
      </c>
      <c r="D92" s="306" t="s">
        <v>2515</v>
      </c>
      <c r="E92" s="346"/>
      <c r="F92" s="346"/>
      <c r="G92" s="346"/>
      <c r="H92" s="346"/>
      <c r="I92" s="346"/>
    </row>
    <row r="93" spans="2:9" ht="15">
      <c r="B93" s="305" t="s">
        <v>536</v>
      </c>
      <c r="C93" s="299">
        <v>4150</v>
      </c>
      <c r="D93" s="306" t="s">
        <v>2514</v>
      </c>
      <c r="E93" s="346"/>
      <c r="F93" s="346"/>
      <c r="G93" s="346"/>
      <c r="H93" s="346"/>
      <c r="I93" s="346"/>
    </row>
    <row r="94" spans="2:9" ht="15">
      <c r="B94" s="305" t="s">
        <v>536</v>
      </c>
      <c r="C94" s="299">
        <v>23000</v>
      </c>
      <c r="D94" s="226" t="s">
        <v>2516</v>
      </c>
      <c r="E94" s="346"/>
      <c r="F94" s="346"/>
      <c r="G94" s="346"/>
      <c r="H94" s="346"/>
      <c r="I94" s="346"/>
    </row>
    <row r="95" spans="2:9" s="34" customFormat="1" ht="15">
      <c r="B95" s="305" t="s">
        <v>536</v>
      </c>
      <c r="C95" s="299">
        <v>280000</v>
      </c>
      <c r="D95" s="226" t="s">
        <v>2517</v>
      </c>
      <c r="E95" s="346"/>
      <c r="F95" s="346"/>
      <c r="G95" s="346"/>
      <c r="H95" s="346"/>
      <c r="I95" s="346"/>
    </row>
    <row r="96" spans="2:9" ht="15">
      <c r="B96" s="305" t="s">
        <v>517</v>
      </c>
      <c r="C96" s="299">
        <v>10130.299999999999</v>
      </c>
      <c r="D96" s="226" t="s">
        <v>2513</v>
      </c>
      <c r="E96" s="346"/>
      <c r="F96" s="346"/>
      <c r="G96" s="346"/>
      <c r="H96" s="346"/>
      <c r="I96" s="346"/>
    </row>
    <row r="97" spans="2:10" ht="13.35" customHeight="1">
      <c r="B97" s="305" t="s">
        <v>517</v>
      </c>
      <c r="C97" s="299">
        <v>759700</v>
      </c>
      <c r="D97" s="226" t="s">
        <v>2518</v>
      </c>
      <c r="E97" s="346"/>
      <c r="F97" s="346"/>
      <c r="G97" s="346"/>
      <c r="H97" s="346"/>
      <c r="I97" s="346"/>
    </row>
    <row r="98" spans="2:10" ht="15">
      <c r="B98" s="305" t="s">
        <v>517</v>
      </c>
      <c r="C98" s="299">
        <v>1031450</v>
      </c>
      <c r="D98" s="226" t="s">
        <v>2519</v>
      </c>
      <c r="E98" s="346"/>
      <c r="F98" s="346"/>
      <c r="G98" s="346"/>
      <c r="H98" s="346"/>
      <c r="I98" s="346"/>
    </row>
    <row r="99" spans="2:10" ht="25.5">
      <c r="B99" s="303" t="s">
        <v>2440</v>
      </c>
      <c r="C99" s="331">
        <v>650016.875</v>
      </c>
      <c r="D99" s="304" t="s">
        <v>4775</v>
      </c>
      <c r="E99" s="346"/>
      <c r="F99" s="346"/>
      <c r="G99" s="346"/>
      <c r="H99" s="346"/>
      <c r="I99" s="346"/>
      <c r="J99" s="346"/>
    </row>
    <row r="100" spans="2:10" ht="15" customHeight="1">
      <c r="B100" s="91" t="s">
        <v>3</v>
      </c>
      <c r="C100" s="92"/>
      <c r="D100" s="93"/>
      <c r="E100" s="346"/>
      <c r="F100" s="346"/>
      <c r="G100" s="346"/>
      <c r="H100" s="346"/>
      <c r="I100" s="346"/>
      <c r="J100" s="346"/>
    </row>
    <row r="101" spans="2:10" s="34" customFormat="1" ht="25.5">
      <c r="B101" s="305" t="s">
        <v>516</v>
      </c>
      <c r="C101" s="299">
        <v>21600</v>
      </c>
      <c r="D101" s="302" t="s">
        <v>4779</v>
      </c>
      <c r="E101" s="346"/>
      <c r="F101" s="346"/>
      <c r="G101" s="346"/>
      <c r="H101" s="346"/>
      <c r="I101" s="346"/>
      <c r="J101" s="346"/>
    </row>
    <row r="102" spans="2:10" s="34" customFormat="1" ht="15">
      <c r="B102" s="305" t="s">
        <v>516</v>
      </c>
      <c r="C102" s="299">
        <v>64800</v>
      </c>
      <c r="D102" s="302" t="s">
        <v>2520</v>
      </c>
      <c r="E102" s="346"/>
      <c r="F102" s="346"/>
      <c r="G102" s="346"/>
      <c r="H102" s="346"/>
      <c r="I102" s="346"/>
      <c r="J102" s="346"/>
    </row>
    <row r="103" spans="2:10" s="34" customFormat="1" ht="25.5">
      <c r="B103" s="305" t="s">
        <v>516</v>
      </c>
      <c r="C103" s="299">
        <v>10800</v>
      </c>
      <c r="D103" s="302" t="s">
        <v>4780</v>
      </c>
      <c r="E103" s="346"/>
      <c r="F103" s="346"/>
      <c r="G103" s="346"/>
      <c r="H103" s="346"/>
      <c r="I103" s="346"/>
      <c r="J103" s="346"/>
    </row>
    <row r="104" spans="2:10" s="34" customFormat="1" ht="25.5">
      <c r="B104" s="305" t="s">
        <v>516</v>
      </c>
      <c r="C104" s="299">
        <v>10800</v>
      </c>
      <c r="D104" s="302" t="s">
        <v>4781</v>
      </c>
      <c r="E104" s="346"/>
      <c r="F104" s="346"/>
      <c r="G104" s="346"/>
      <c r="H104" s="346"/>
      <c r="I104" s="346"/>
      <c r="J104" s="346"/>
    </row>
    <row r="105" spans="2:10" s="34" customFormat="1" ht="25.5">
      <c r="B105" s="305" t="s">
        <v>516</v>
      </c>
      <c r="C105" s="299">
        <v>21600</v>
      </c>
      <c r="D105" s="302" t="s">
        <v>4782</v>
      </c>
      <c r="E105" s="346"/>
      <c r="F105" s="346"/>
      <c r="G105" s="346"/>
      <c r="H105" s="346"/>
      <c r="I105" s="346"/>
      <c r="J105" s="346"/>
    </row>
    <row r="106" spans="2:10" s="34" customFormat="1" ht="25.5">
      <c r="B106" s="305" t="s">
        <v>516</v>
      </c>
      <c r="C106" s="299">
        <v>10800</v>
      </c>
      <c r="D106" s="302" t="s">
        <v>4783</v>
      </c>
      <c r="E106" s="346"/>
      <c r="F106" s="346"/>
      <c r="G106" s="346"/>
      <c r="H106" s="346"/>
      <c r="I106" s="346"/>
      <c r="J106" s="346"/>
    </row>
    <row r="107" spans="2:10" s="34" customFormat="1">
      <c r="B107" s="303" t="s">
        <v>2440</v>
      </c>
      <c r="C107" s="332">
        <v>181909.26300000001</v>
      </c>
      <c r="D107" s="302" t="s">
        <v>2441</v>
      </c>
      <c r="E107" s="346"/>
      <c r="F107" s="346"/>
      <c r="G107" s="346"/>
      <c r="H107" s="346"/>
      <c r="I107" s="346"/>
      <c r="J107" s="346"/>
    </row>
    <row r="108" spans="2:10" ht="15" customHeight="1">
      <c r="B108" s="91" t="s">
        <v>21</v>
      </c>
      <c r="C108" s="94"/>
      <c r="D108" s="94"/>
      <c r="E108" s="346"/>
      <c r="F108" s="346"/>
      <c r="G108" s="346"/>
      <c r="H108" s="346"/>
      <c r="I108" s="346"/>
      <c r="J108" s="346"/>
    </row>
    <row r="109" spans="2:10" s="41" customFormat="1" ht="51">
      <c r="B109" s="305" t="s">
        <v>534</v>
      </c>
      <c r="C109" s="299">
        <v>30226</v>
      </c>
      <c r="D109" s="334" t="s">
        <v>4777</v>
      </c>
      <c r="E109" s="346"/>
      <c r="F109" s="346"/>
      <c r="G109" s="346"/>
      <c r="H109" s="346"/>
      <c r="I109" s="346"/>
      <c r="J109" s="346"/>
    </row>
    <row r="110" spans="2:10" s="41" customFormat="1" ht="51">
      <c r="B110" s="305" t="s">
        <v>519</v>
      </c>
      <c r="C110" s="299">
        <v>30000</v>
      </c>
      <c r="D110" s="334" t="s">
        <v>4778</v>
      </c>
      <c r="E110" s="346"/>
      <c r="F110" s="346"/>
      <c r="G110" s="346"/>
      <c r="H110" s="346"/>
      <c r="I110" s="346"/>
      <c r="J110" s="346"/>
    </row>
    <row r="111" spans="2:10" s="41" customFormat="1">
      <c r="B111" s="303" t="s">
        <v>2440</v>
      </c>
      <c r="C111" s="333">
        <v>237512.86900000001</v>
      </c>
      <c r="D111" s="301" t="s">
        <v>2442</v>
      </c>
      <c r="E111" s="346"/>
      <c r="F111" s="346"/>
      <c r="G111" s="346"/>
      <c r="H111" s="346"/>
      <c r="I111" s="346"/>
      <c r="J111" s="346"/>
    </row>
    <row r="112" spans="2:10" ht="15" customHeight="1">
      <c r="B112" s="91" t="s">
        <v>4</v>
      </c>
      <c r="C112" s="94"/>
      <c r="D112" s="94"/>
      <c r="E112" s="346"/>
      <c r="F112" s="346"/>
      <c r="G112" s="346"/>
      <c r="H112" s="346"/>
      <c r="I112" s="346"/>
      <c r="J112" s="346"/>
    </row>
    <row r="113" spans="2:11" s="71" customFormat="1" ht="25.5">
      <c r="B113" s="303" t="s">
        <v>2440</v>
      </c>
      <c r="C113" s="335">
        <v>162781.79700000002</v>
      </c>
      <c r="D113" s="301" t="s">
        <v>2443</v>
      </c>
      <c r="E113" s="346"/>
      <c r="F113" s="346"/>
      <c r="G113" s="346"/>
      <c r="H113" s="346"/>
      <c r="I113" s="346"/>
      <c r="J113" s="345"/>
    </row>
    <row r="114" spans="2:11" s="16" customFormat="1" ht="15" customHeight="1">
      <c r="B114" s="95" t="s">
        <v>5</v>
      </c>
      <c r="C114" s="96"/>
      <c r="D114" s="97"/>
      <c r="E114" s="346"/>
      <c r="F114" s="346"/>
      <c r="G114" s="346"/>
      <c r="H114" s="346"/>
      <c r="I114" s="346"/>
      <c r="J114" s="344"/>
    </row>
    <row r="115" spans="2:11" s="41" customFormat="1" ht="15">
      <c r="B115" s="305" t="s">
        <v>2440</v>
      </c>
      <c r="C115" s="339">
        <v>199209.51</v>
      </c>
      <c r="D115" s="341" t="s">
        <v>4765</v>
      </c>
      <c r="E115" s="346"/>
      <c r="F115" s="346"/>
      <c r="G115" s="346"/>
      <c r="H115" s="346"/>
      <c r="I115" s="346"/>
      <c r="J115" s="347"/>
    </row>
    <row r="116" spans="2:11" s="41" customFormat="1" ht="15">
      <c r="B116" s="305" t="s">
        <v>2440</v>
      </c>
      <c r="C116" s="339">
        <v>75893.740000000005</v>
      </c>
      <c r="D116" s="341" t="s">
        <v>4766</v>
      </c>
      <c r="E116" s="346"/>
      <c r="F116" s="346"/>
      <c r="G116" s="346"/>
      <c r="H116" s="346"/>
      <c r="I116" s="346"/>
      <c r="J116" s="347"/>
    </row>
    <row r="117" spans="2:11" s="41" customFormat="1" ht="15">
      <c r="B117" s="305" t="s">
        <v>2440</v>
      </c>
      <c r="C117" s="339">
        <v>65892.990000000005</v>
      </c>
      <c r="D117" s="340" t="s">
        <v>4767</v>
      </c>
      <c r="E117" s="346"/>
      <c r="F117" s="346"/>
      <c r="G117" s="346"/>
      <c r="H117" s="346"/>
      <c r="I117" s="346"/>
      <c r="J117" s="347"/>
    </row>
    <row r="118" spans="2:11" s="41" customFormat="1" ht="15">
      <c r="B118" s="305" t="s">
        <v>2440</v>
      </c>
      <c r="C118" s="339">
        <v>85000</v>
      </c>
      <c r="D118" s="340" t="s">
        <v>4768</v>
      </c>
      <c r="E118" s="346"/>
      <c r="F118" s="346"/>
      <c r="G118" s="346"/>
      <c r="H118" s="346"/>
      <c r="I118" s="346"/>
      <c r="J118" s="347"/>
    </row>
    <row r="119" spans="2:11" s="41" customFormat="1" ht="15">
      <c r="B119" s="305" t="s">
        <v>2440</v>
      </c>
      <c r="C119" s="339">
        <v>54440</v>
      </c>
      <c r="D119" s="340" t="s">
        <v>4769</v>
      </c>
      <c r="E119" s="346"/>
      <c r="F119" s="346"/>
      <c r="G119" s="346"/>
      <c r="H119" s="346"/>
      <c r="I119" s="346"/>
      <c r="J119" s="347"/>
    </row>
    <row r="120" spans="2:11" s="41" customFormat="1" ht="15">
      <c r="B120" s="305" t="s">
        <v>2440</v>
      </c>
      <c r="C120" s="339">
        <v>28378.880000000001</v>
      </c>
      <c r="D120" s="342" t="s">
        <v>4770</v>
      </c>
      <c r="E120" s="346"/>
      <c r="F120" s="346"/>
      <c r="G120" s="346"/>
      <c r="H120" s="346"/>
      <c r="I120" s="346"/>
      <c r="J120" s="347"/>
    </row>
    <row r="121" spans="2:11" s="6" customFormat="1">
      <c r="B121" s="11"/>
      <c r="C121" s="5"/>
      <c r="D121" s="43"/>
      <c r="G121" s="347"/>
      <c r="H121" s="347"/>
      <c r="I121" s="347"/>
      <c r="J121" s="347"/>
      <c r="K121" s="347"/>
    </row>
    <row r="122" spans="2:11" s="6" customFormat="1">
      <c r="B122" s="11"/>
      <c r="C122" s="5"/>
      <c r="D122" s="43"/>
      <c r="G122" s="347"/>
      <c r="H122" s="347"/>
      <c r="I122" s="347"/>
      <c r="J122" s="347"/>
      <c r="K122" s="347"/>
    </row>
    <row r="123" spans="2:11" s="6" customFormat="1">
      <c r="B123" s="11"/>
      <c r="C123" s="5"/>
      <c r="D123" s="43"/>
      <c r="G123" s="347"/>
      <c r="H123" s="347"/>
      <c r="I123" s="347"/>
      <c r="J123" s="347"/>
      <c r="K123" s="347"/>
    </row>
    <row r="124" spans="2:11" s="6" customFormat="1">
      <c r="B124" s="11"/>
      <c r="C124" s="5"/>
      <c r="D124" s="43"/>
      <c r="G124" s="347"/>
      <c r="H124" s="347"/>
      <c r="I124" s="347"/>
      <c r="J124" s="347"/>
      <c r="K124" s="347"/>
    </row>
    <row r="125" spans="2:11" s="6" customFormat="1">
      <c r="B125" s="11"/>
      <c r="C125" s="5"/>
      <c r="D125" s="43"/>
      <c r="G125" s="347"/>
      <c r="H125" s="347"/>
      <c r="I125" s="347"/>
      <c r="J125" s="347"/>
      <c r="K125" s="347"/>
    </row>
    <row r="126" spans="2:11" s="6" customFormat="1">
      <c r="B126" s="11"/>
      <c r="C126" s="5"/>
      <c r="D126" s="43"/>
      <c r="G126" s="347"/>
      <c r="H126" s="347"/>
      <c r="I126" s="347"/>
      <c r="J126" s="347"/>
      <c r="K126" s="347"/>
    </row>
    <row r="127" spans="2:11" s="6" customFormat="1">
      <c r="B127" s="11"/>
      <c r="C127" s="5"/>
      <c r="D127" s="43"/>
      <c r="G127" s="347"/>
      <c r="H127" s="347"/>
      <c r="I127" s="347"/>
      <c r="J127" s="347"/>
      <c r="K127" s="347"/>
    </row>
    <row r="128" spans="2:11" s="6" customFormat="1">
      <c r="B128" s="11"/>
      <c r="C128" s="5"/>
      <c r="D128" s="43"/>
      <c r="G128" s="347"/>
      <c r="H128" s="347"/>
      <c r="I128" s="347"/>
      <c r="J128" s="347"/>
      <c r="K128" s="347"/>
    </row>
    <row r="129" spans="2:11" s="6" customFormat="1">
      <c r="B129" s="11"/>
      <c r="C129" s="5"/>
      <c r="D129" s="43"/>
      <c r="G129" s="347"/>
      <c r="H129" s="347"/>
      <c r="I129" s="347"/>
      <c r="J129" s="347"/>
      <c r="K129" s="347"/>
    </row>
    <row r="130" spans="2:11" s="6" customFormat="1">
      <c r="B130" s="11"/>
      <c r="C130" s="5"/>
      <c r="D130" s="43"/>
      <c r="G130" s="347"/>
      <c r="H130" s="347"/>
      <c r="I130" s="347"/>
      <c r="J130" s="347"/>
      <c r="K130" s="347"/>
    </row>
    <row r="131" spans="2:11" s="6" customFormat="1">
      <c r="B131" s="11"/>
      <c r="C131" s="5"/>
      <c r="D131" s="43"/>
      <c r="G131" s="347"/>
      <c r="H131" s="347"/>
      <c r="I131" s="347"/>
      <c r="J131" s="347"/>
      <c r="K131" s="347"/>
    </row>
    <row r="132" spans="2:11" s="6" customFormat="1">
      <c r="B132" s="11"/>
      <c r="C132" s="5"/>
      <c r="D132" s="43"/>
      <c r="G132" s="347"/>
      <c r="H132" s="347"/>
      <c r="I132" s="347"/>
      <c r="J132" s="347"/>
      <c r="K132" s="347"/>
    </row>
    <row r="133" spans="2:11" s="6" customFormat="1">
      <c r="B133" s="11"/>
      <c r="C133" s="5"/>
      <c r="D133" s="43"/>
      <c r="G133" s="347"/>
      <c r="H133" s="347"/>
      <c r="I133" s="347"/>
      <c r="J133" s="347"/>
      <c r="K133" s="347"/>
    </row>
    <row r="134" spans="2:11" s="6" customFormat="1">
      <c r="B134" s="11"/>
      <c r="C134" s="5"/>
      <c r="D134" s="43"/>
      <c r="G134" s="347"/>
      <c r="H134" s="347"/>
      <c r="I134" s="347"/>
      <c r="J134" s="347"/>
      <c r="K134" s="347"/>
    </row>
    <row r="135" spans="2:11" s="6" customFormat="1">
      <c r="B135" s="11"/>
      <c r="C135" s="5"/>
      <c r="D135" s="43"/>
      <c r="G135" s="347"/>
      <c r="H135" s="347"/>
      <c r="I135" s="347"/>
      <c r="J135" s="347"/>
      <c r="K135" s="347"/>
    </row>
    <row r="136" spans="2:11" s="6" customFormat="1">
      <c r="B136" s="11"/>
      <c r="C136" s="5"/>
      <c r="D136" s="43"/>
      <c r="G136" s="347"/>
      <c r="H136" s="347"/>
      <c r="I136" s="347"/>
      <c r="J136" s="347"/>
      <c r="K136" s="347"/>
    </row>
    <row r="137" spans="2:11" s="6" customFormat="1">
      <c r="B137" s="11"/>
      <c r="C137" s="5"/>
      <c r="D137" s="43"/>
      <c r="G137" s="347"/>
      <c r="H137" s="347"/>
      <c r="I137" s="347"/>
      <c r="J137" s="347"/>
      <c r="K137" s="347"/>
    </row>
    <row r="138" spans="2:11" s="6" customFormat="1">
      <c r="B138" s="11"/>
      <c r="C138" s="5"/>
      <c r="D138" s="43"/>
      <c r="G138" s="347"/>
      <c r="H138" s="347"/>
      <c r="I138" s="347"/>
      <c r="J138" s="347"/>
      <c r="K138" s="347"/>
    </row>
    <row r="139" spans="2:11" s="6" customFormat="1">
      <c r="B139" s="11"/>
      <c r="C139" s="5"/>
      <c r="D139" s="43"/>
      <c r="G139" s="347"/>
      <c r="H139" s="347"/>
      <c r="I139" s="347"/>
      <c r="J139" s="347"/>
      <c r="K139" s="347"/>
    </row>
    <row r="140" spans="2:11" s="6" customFormat="1">
      <c r="B140" s="11"/>
      <c r="C140" s="5"/>
      <c r="D140" s="43"/>
      <c r="G140" s="347"/>
      <c r="H140" s="347"/>
      <c r="I140" s="347"/>
      <c r="J140" s="347"/>
      <c r="K140" s="347"/>
    </row>
    <row r="141" spans="2:11" s="6" customFormat="1">
      <c r="B141" s="11"/>
      <c r="C141" s="5"/>
      <c r="D141" s="43"/>
      <c r="G141" s="347"/>
      <c r="H141" s="347"/>
      <c r="I141" s="347"/>
      <c r="J141" s="347"/>
      <c r="K141" s="347"/>
    </row>
    <row r="142" spans="2:11" s="6" customFormat="1">
      <c r="B142" s="11"/>
      <c r="C142" s="5"/>
      <c r="D142" s="43"/>
      <c r="G142" s="347"/>
      <c r="H142" s="347"/>
      <c r="I142" s="347"/>
      <c r="J142" s="347"/>
      <c r="K142" s="347"/>
    </row>
    <row r="143" spans="2:11" s="6" customFormat="1">
      <c r="B143" s="11"/>
      <c r="C143" s="5"/>
      <c r="D143" s="43"/>
      <c r="G143" s="347"/>
      <c r="H143" s="347"/>
      <c r="I143" s="347"/>
      <c r="J143" s="347"/>
      <c r="K143" s="347"/>
    </row>
    <row r="144" spans="2:11" s="6" customFormat="1">
      <c r="B144" s="11"/>
      <c r="C144" s="5"/>
      <c r="D144" s="43"/>
      <c r="G144" s="347"/>
      <c r="H144" s="347"/>
      <c r="I144" s="347"/>
      <c r="J144" s="347"/>
      <c r="K144" s="347"/>
    </row>
    <row r="145" spans="2:4" s="6" customFormat="1">
      <c r="B145" s="11"/>
      <c r="C145" s="5"/>
      <c r="D145" s="43"/>
    </row>
    <row r="146" spans="2:4" s="6" customFormat="1">
      <c r="B146" s="11"/>
      <c r="C146" s="5"/>
      <c r="D146" s="43"/>
    </row>
    <row r="147" spans="2:4" s="6" customFormat="1">
      <c r="B147" s="11"/>
      <c r="C147" s="5"/>
      <c r="D147" s="43"/>
    </row>
    <row r="148" spans="2:4" s="6" customFormat="1">
      <c r="B148" s="11"/>
      <c r="C148" s="5"/>
      <c r="D148" s="43"/>
    </row>
    <row r="149" spans="2:4" s="6" customFormat="1">
      <c r="B149" s="11"/>
      <c r="C149" s="5"/>
      <c r="D149" s="43"/>
    </row>
    <row r="150" spans="2:4" s="6" customFormat="1">
      <c r="B150" s="11"/>
      <c r="C150" s="5"/>
      <c r="D150" s="43"/>
    </row>
    <row r="151" spans="2:4" s="6" customFormat="1">
      <c r="B151" s="11"/>
      <c r="C151" s="5"/>
      <c r="D151" s="43"/>
    </row>
    <row r="152" spans="2:4" s="6" customFormat="1">
      <c r="B152" s="11"/>
      <c r="C152" s="5"/>
      <c r="D152" s="43"/>
    </row>
    <row r="153" spans="2:4" s="6" customFormat="1">
      <c r="B153" s="11"/>
      <c r="C153" s="5"/>
      <c r="D153" s="43"/>
    </row>
    <row r="154" spans="2:4" s="6" customFormat="1">
      <c r="B154" s="11"/>
      <c r="C154" s="5"/>
      <c r="D154" s="43"/>
    </row>
    <row r="155" spans="2:4" s="6" customFormat="1">
      <c r="B155" s="11"/>
      <c r="C155" s="5"/>
      <c r="D155" s="43"/>
    </row>
    <row r="156" spans="2:4" s="6" customFormat="1">
      <c r="B156" s="11"/>
      <c r="C156" s="5"/>
      <c r="D156" s="43"/>
    </row>
    <row r="157" spans="2:4" s="6" customFormat="1">
      <c r="B157" s="11"/>
      <c r="C157" s="5"/>
      <c r="D157" s="43"/>
    </row>
    <row r="158" spans="2:4" s="6" customFormat="1">
      <c r="B158" s="11"/>
      <c r="C158" s="5"/>
      <c r="D158" s="43"/>
    </row>
    <row r="159" spans="2:4" s="6" customFormat="1">
      <c r="B159" s="11"/>
      <c r="C159" s="5"/>
      <c r="D159" s="43"/>
    </row>
    <row r="160" spans="2:4" s="6" customFormat="1">
      <c r="B160" s="11"/>
      <c r="C160" s="5"/>
      <c r="D160" s="43"/>
    </row>
    <row r="161" spans="2:4" s="6" customFormat="1">
      <c r="B161" s="11"/>
      <c r="C161" s="5"/>
      <c r="D161" s="43"/>
    </row>
    <row r="162" spans="2:4" s="6" customFormat="1">
      <c r="B162" s="11"/>
      <c r="C162" s="5"/>
      <c r="D162" s="43"/>
    </row>
    <row r="163" spans="2:4" s="6" customFormat="1">
      <c r="B163" s="11"/>
      <c r="C163" s="5"/>
      <c r="D163" s="43"/>
    </row>
    <row r="164" spans="2:4" s="6" customFormat="1">
      <c r="B164" s="11"/>
      <c r="C164" s="5"/>
      <c r="D164" s="43"/>
    </row>
    <row r="165" spans="2:4" s="6" customFormat="1">
      <c r="B165" s="11"/>
      <c r="C165" s="5"/>
      <c r="D165" s="43"/>
    </row>
    <row r="166" spans="2:4" s="6" customFormat="1">
      <c r="B166" s="11"/>
      <c r="C166" s="5"/>
      <c r="D166" s="43"/>
    </row>
    <row r="167" spans="2:4" s="6" customFormat="1">
      <c r="B167" s="11"/>
      <c r="C167" s="5"/>
      <c r="D167" s="43"/>
    </row>
    <row r="168" spans="2:4" s="6" customFormat="1">
      <c r="B168" s="11"/>
      <c r="C168" s="5"/>
      <c r="D168" s="43"/>
    </row>
    <row r="169" spans="2:4" s="6" customFormat="1">
      <c r="B169" s="11"/>
      <c r="C169" s="5"/>
      <c r="D169" s="43"/>
    </row>
    <row r="170" spans="2:4" s="6" customFormat="1">
      <c r="B170" s="11"/>
      <c r="C170" s="5"/>
      <c r="D170" s="43"/>
    </row>
    <row r="171" spans="2:4" s="6" customFormat="1">
      <c r="B171" s="11"/>
      <c r="C171" s="5"/>
      <c r="D171" s="43"/>
    </row>
    <row r="172" spans="2:4" s="6" customFormat="1">
      <c r="B172" s="11"/>
      <c r="C172" s="5"/>
      <c r="D172" s="43"/>
    </row>
    <row r="173" spans="2:4" s="6" customFormat="1">
      <c r="B173" s="11"/>
      <c r="C173" s="5"/>
      <c r="D173" s="43"/>
    </row>
    <row r="174" spans="2:4" s="6" customFormat="1">
      <c r="B174" s="11"/>
      <c r="C174" s="5"/>
      <c r="D174" s="43"/>
    </row>
    <row r="175" spans="2:4" s="6" customFormat="1">
      <c r="B175" s="11"/>
      <c r="C175" s="5"/>
      <c r="D175" s="43"/>
    </row>
    <row r="176" spans="2:4" s="6" customFormat="1">
      <c r="B176" s="11"/>
      <c r="C176" s="5"/>
      <c r="D176" s="43"/>
    </row>
    <row r="177" spans="2:4" s="6" customFormat="1">
      <c r="B177" s="11"/>
      <c r="C177" s="5"/>
      <c r="D177" s="43"/>
    </row>
    <row r="178" spans="2:4" s="6" customFormat="1">
      <c r="B178" s="11"/>
      <c r="C178" s="5"/>
      <c r="D178" s="43"/>
    </row>
    <row r="179" spans="2:4" s="6" customFormat="1">
      <c r="B179" s="11"/>
      <c r="C179" s="5"/>
      <c r="D179" s="43"/>
    </row>
    <row r="180" spans="2:4" s="6" customFormat="1">
      <c r="B180" s="11"/>
      <c r="C180" s="5"/>
      <c r="D180" s="43"/>
    </row>
    <row r="181" spans="2:4" s="6" customFormat="1">
      <c r="B181" s="11"/>
      <c r="C181" s="5"/>
      <c r="D181" s="43"/>
    </row>
    <row r="182" spans="2:4" s="6" customFormat="1">
      <c r="B182" s="11"/>
      <c r="C182" s="5"/>
      <c r="D182" s="43"/>
    </row>
    <row r="183" spans="2:4" s="6" customFormat="1">
      <c r="B183" s="11"/>
      <c r="C183" s="5"/>
      <c r="D183" s="43"/>
    </row>
    <row r="184" spans="2:4" s="6" customFormat="1">
      <c r="B184" s="11"/>
      <c r="C184" s="5"/>
      <c r="D184" s="43"/>
    </row>
    <row r="185" spans="2:4" s="6" customFormat="1">
      <c r="B185" s="11"/>
      <c r="C185" s="5"/>
      <c r="D185" s="43"/>
    </row>
    <row r="186" spans="2:4" s="6" customFormat="1">
      <c r="B186" s="11"/>
      <c r="C186" s="5"/>
      <c r="D186" s="43"/>
    </row>
    <row r="187" spans="2:4" s="6" customFormat="1">
      <c r="B187" s="11"/>
      <c r="C187" s="5"/>
      <c r="D187" s="43"/>
    </row>
    <row r="188" spans="2:4" s="6" customFormat="1">
      <c r="B188" s="11"/>
      <c r="C188" s="5"/>
      <c r="D188" s="43"/>
    </row>
    <row r="189" spans="2:4" s="6" customFormat="1">
      <c r="B189" s="11"/>
      <c r="C189" s="5"/>
      <c r="D189" s="43"/>
    </row>
    <row r="190" spans="2:4" s="6" customFormat="1">
      <c r="B190" s="11"/>
      <c r="C190" s="5"/>
      <c r="D190" s="43"/>
    </row>
    <row r="191" spans="2:4" s="6" customFormat="1">
      <c r="B191" s="11"/>
      <c r="C191" s="5"/>
      <c r="D191" s="43"/>
    </row>
    <row r="192" spans="2:4" s="6" customFormat="1">
      <c r="B192" s="11"/>
      <c r="C192" s="5"/>
      <c r="D192" s="43"/>
    </row>
    <row r="193" spans="2:4" s="6" customFormat="1">
      <c r="B193" s="11"/>
      <c r="C193" s="5"/>
      <c r="D193" s="43"/>
    </row>
    <row r="194" spans="2:4" s="6" customFormat="1">
      <c r="B194" s="11"/>
      <c r="C194" s="5"/>
      <c r="D194" s="43"/>
    </row>
    <row r="195" spans="2:4" s="6" customFormat="1">
      <c r="B195" s="11"/>
      <c r="C195" s="5"/>
      <c r="D195" s="43"/>
    </row>
    <row r="196" spans="2:4" s="6" customFormat="1">
      <c r="B196" s="11"/>
      <c r="C196" s="5"/>
      <c r="D196" s="43"/>
    </row>
    <row r="197" spans="2:4" s="6" customFormat="1">
      <c r="B197" s="11"/>
      <c r="C197" s="5"/>
      <c r="D197" s="43"/>
    </row>
    <row r="198" spans="2:4" s="6" customFormat="1">
      <c r="B198" s="11"/>
      <c r="C198" s="5"/>
      <c r="D198" s="43"/>
    </row>
    <row r="199" spans="2:4" s="6" customFormat="1">
      <c r="B199" s="11"/>
      <c r="C199" s="5"/>
      <c r="D199" s="43"/>
    </row>
    <row r="200" spans="2:4" s="6" customFormat="1">
      <c r="B200" s="11"/>
      <c r="C200" s="5"/>
      <c r="D200" s="43"/>
    </row>
    <row r="201" spans="2:4" s="6" customFormat="1">
      <c r="B201" s="11"/>
      <c r="C201" s="5"/>
      <c r="D201" s="43"/>
    </row>
    <row r="202" spans="2:4" s="6" customFormat="1">
      <c r="B202" s="11"/>
      <c r="C202" s="5"/>
      <c r="D202" s="43"/>
    </row>
    <row r="203" spans="2:4" s="6" customFormat="1">
      <c r="B203" s="11"/>
      <c r="C203" s="5"/>
      <c r="D203" s="43"/>
    </row>
    <row r="204" spans="2:4" s="6" customFormat="1">
      <c r="B204" s="11"/>
      <c r="C204" s="5"/>
      <c r="D204" s="43"/>
    </row>
    <row r="205" spans="2:4" s="6" customFormat="1">
      <c r="B205" s="11"/>
      <c r="C205" s="5"/>
      <c r="D205" s="43"/>
    </row>
    <row r="206" spans="2:4" s="6" customFormat="1">
      <c r="B206" s="11"/>
      <c r="C206" s="5"/>
      <c r="D206" s="43"/>
    </row>
    <row r="207" spans="2:4" s="6" customFormat="1">
      <c r="B207" s="11"/>
      <c r="C207" s="5"/>
      <c r="D207" s="43"/>
    </row>
    <row r="208" spans="2:4" s="6" customFormat="1">
      <c r="B208" s="11"/>
      <c r="C208" s="5"/>
      <c r="D208" s="43"/>
    </row>
    <row r="209" spans="2:4" s="6" customFormat="1">
      <c r="B209" s="11"/>
      <c r="C209" s="5"/>
      <c r="D209" s="43"/>
    </row>
    <row r="210" spans="2:4" s="6" customFormat="1">
      <c r="B210" s="11"/>
      <c r="C210" s="5"/>
      <c r="D210" s="43"/>
    </row>
    <row r="211" spans="2:4" s="6" customFormat="1">
      <c r="B211" s="11"/>
      <c r="C211" s="5"/>
      <c r="D211" s="43"/>
    </row>
    <row r="212" spans="2:4" s="6" customFormat="1">
      <c r="B212" s="11"/>
      <c r="C212" s="5"/>
      <c r="D212" s="43"/>
    </row>
    <row r="213" spans="2:4" s="6" customFormat="1">
      <c r="B213" s="11"/>
      <c r="C213" s="5"/>
      <c r="D213" s="43"/>
    </row>
    <row r="214" spans="2:4" s="6" customFormat="1">
      <c r="B214" s="11"/>
      <c r="C214" s="5"/>
      <c r="D214" s="43"/>
    </row>
    <row r="215" spans="2:4" s="6" customFormat="1">
      <c r="B215" s="11"/>
      <c r="C215" s="5"/>
      <c r="D215" s="43"/>
    </row>
    <row r="216" spans="2:4" s="6" customFormat="1">
      <c r="B216" s="11"/>
      <c r="C216" s="5"/>
      <c r="D216" s="43"/>
    </row>
    <row r="217" spans="2:4" s="6" customFormat="1">
      <c r="B217" s="11"/>
      <c r="C217" s="5"/>
      <c r="D217" s="43"/>
    </row>
    <row r="218" spans="2:4" s="6" customFormat="1">
      <c r="B218" s="11"/>
      <c r="C218" s="5"/>
      <c r="D218" s="43"/>
    </row>
    <row r="219" spans="2:4" s="6" customFormat="1">
      <c r="B219" s="11"/>
      <c r="C219" s="5"/>
      <c r="D219" s="43"/>
    </row>
    <row r="220" spans="2:4" s="6" customFormat="1">
      <c r="B220" s="11"/>
      <c r="C220" s="5"/>
      <c r="D220" s="43"/>
    </row>
    <row r="221" spans="2:4" s="6" customFormat="1">
      <c r="B221" s="11"/>
      <c r="C221" s="5"/>
      <c r="D221" s="43"/>
    </row>
    <row r="222" spans="2:4" s="6" customFormat="1">
      <c r="B222" s="11"/>
      <c r="C222" s="5"/>
      <c r="D222" s="43"/>
    </row>
    <row r="223" spans="2:4" s="6" customFormat="1">
      <c r="B223" s="11"/>
      <c r="C223" s="5"/>
      <c r="D223" s="43"/>
    </row>
    <row r="224" spans="2:4" s="6" customFormat="1">
      <c r="B224" s="11"/>
      <c r="C224" s="5"/>
      <c r="D224" s="43"/>
    </row>
    <row r="225" spans="2:4" s="6" customFormat="1">
      <c r="B225" s="11"/>
      <c r="C225" s="5"/>
      <c r="D225" s="43"/>
    </row>
    <row r="226" spans="2:4" s="6" customFormat="1">
      <c r="B226" s="11"/>
      <c r="C226" s="5"/>
      <c r="D226" s="43"/>
    </row>
    <row r="227" spans="2:4" s="6" customFormat="1">
      <c r="B227" s="11"/>
      <c r="C227" s="5"/>
      <c r="D227" s="43"/>
    </row>
    <row r="228" spans="2:4" s="6" customFormat="1">
      <c r="B228" s="11"/>
      <c r="C228" s="5"/>
      <c r="D228" s="43"/>
    </row>
    <row r="229" spans="2:4" s="6" customFormat="1">
      <c r="B229" s="11"/>
      <c r="C229" s="5"/>
      <c r="D229" s="43"/>
    </row>
    <row r="230" spans="2:4" s="6" customFormat="1">
      <c r="B230" s="11"/>
      <c r="C230" s="5"/>
      <c r="D230" s="43"/>
    </row>
    <row r="231" spans="2:4" s="6" customFormat="1">
      <c r="B231" s="11"/>
      <c r="C231" s="5"/>
      <c r="D231" s="43"/>
    </row>
    <row r="232" spans="2:4" s="6" customFormat="1">
      <c r="B232" s="11"/>
      <c r="C232" s="5"/>
      <c r="D232" s="43"/>
    </row>
    <row r="233" spans="2:4" s="6" customFormat="1">
      <c r="B233" s="11"/>
      <c r="C233" s="5"/>
      <c r="D233" s="43"/>
    </row>
    <row r="234" spans="2:4" s="6" customFormat="1">
      <c r="B234" s="11"/>
      <c r="C234" s="5"/>
      <c r="D234" s="43"/>
    </row>
    <row r="235" spans="2:4" s="6" customFormat="1">
      <c r="B235" s="11"/>
      <c r="C235" s="5"/>
      <c r="D235" s="43"/>
    </row>
    <row r="236" spans="2:4" s="6" customFormat="1">
      <c r="B236" s="11"/>
      <c r="C236" s="5"/>
      <c r="D236" s="43"/>
    </row>
    <row r="237" spans="2:4" s="6" customFormat="1">
      <c r="B237" s="11"/>
      <c r="C237" s="5"/>
      <c r="D237" s="43"/>
    </row>
    <row r="238" spans="2:4" s="6" customFormat="1">
      <c r="B238" s="11"/>
      <c r="C238" s="5"/>
      <c r="D238" s="43"/>
    </row>
    <row r="239" spans="2:4" s="6" customFormat="1">
      <c r="B239" s="11"/>
      <c r="C239" s="5"/>
      <c r="D239" s="43"/>
    </row>
    <row r="240" spans="2:4" s="6" customFormat="1">
      <c r="B240" s="11"/>
      <c r="C240" s="5"/>
      <c r="D240" s="43"/>
    </row>
    <row r="241" spans="2:4" s="6" customFormat="1">
      <c r="B241" s="11"/>
      <c r="C241" s="5"/>
      <c r="D241" s="43"/>
    </row>
    <row r="242" spans="2:4" s="6" customFormat="1">
      <c r="B242" s="11"/>
      <c r="C242" s="5"/>
      <c r="D242" s="43"/>
    </row>
    <row r="243" spans="2:4" s="6" customFormat="1">
      <c r="B243" s="11"/>
      <c r="C243" s="5"/>
      <c r="D243" s="43"/>
    </row>
    <row r="244" spans="2:4" s="6" customFormat="1">
      <c r="B244" s="11"/>
      <c r="C244" s="5"/>
      <c r="D244" s="43"/>
    </row>
    <row r="245" spans="2:4" s="6" customFormat="1">
      <c r="B245" s="11"/>
      <c r="C245" s="5"/>
      <c r="D245" s="43"/>
    </row>
    <row r="246" spans="2:4" s="6" customFormat="1">
      <c r="B246" s="11"/>
      <c r="C246" s="5"/>
      <c r="D246" s="43"/>
    </row>
    <row r="247" spans="2:4" s="6" customFormat="1">
      <c r="B247" s="11"/>
      <c r="C247" s="5"/>
      <c r="D247" s="43"/>
    </row>
    <row r="248" spans="2:4" s="6" customFormat="1">
      <c r="B248" s="11"/>
      <c r="C248" s="5"/>
      <c r="D248" s="43"/>
    </row>
    <row r="249" spans="2:4" s="6" customFormat="1">
      <c r="B249" s="11"/>
      <c r="C249" s="5"/>
      <c r="D249" s="43"/>
    </row>
    <row r="250" spans="2:4" s="6" customFormat="1">
      <c r="B250" s="11"/>
      <c r="C250" s="5"/>
      <c r="D250" s="43"/>
    </row>
    <row r="251" spans="2:4" s="6" customFormat="1">
      <c r="B251" s="11"/>
      <c r="C251" s="5"/>
      <c r="D251" s="43"/>
    </row>
    <row r="252" spans="2:4" s="6" customFormat="1">
      <c r="B252" s="11"/>
      <c r="C252" s="5"/>
      <c r="D252" s="43"/>
    </row>
    <row r="253" spans="2:4" s="6" customFormat="1">
      <c r="B253" s="11"/>
      <c r="C253" s="5"/>
      <c r="D253" s="43"/>
    </row>
    <row r="254" spans="2:4" s="6" customFormat="1">
      <c r="B254" s="11"/>
      <c r="C254" s="5"/>
      <c r="D254" s="43"/>
    </row>
    <row r="255" spans="2:4" s="6" customFormat="1">
      <c r="B255" s="11"/>
      <c r="C255" s="5"/>
      <c r="D255" s="43"/>
    </row>
    <row r="256" spans="2:4" s="6" customFormat="1">
      <c r="B256" s="11"/>
      <c r="C256" s="5"/>
      <c r="D256" s="43"/>
    </row>
    <row r="257" spans="2:4" s="6" customFormat="1">
      <c r="B257" s="11"/>
      <c r="C257" s="5"/>
      <c r="D257" s="43"/>
    </row>
    <row r="258" spans="2:4" s="6" customFormat="1">
      <c r="B258" s="11"/>
      <c r="C258" s="5"/>
      <c r="D258" s="43"/>
    </row>
    <row r="259" spans="2:4" s="6" customFormat="1">
      <c r="B259" s="11"/>
      <c r="C259" s="5"/>
      <c r="D259" s="43"/>
    </row>
    <row r="260" spans="2:4" s="6" customFormat="1">
      <c r="B260" s="11"/>
      <c r="C260" s="5"/>
      <c r="D260" s="43"/>
    </row>
    <row r="261" spans="2:4" s="6" customFormat="1">
      <c r="B261" s="11"/>
      <c r="C261" s="5"/>
      <c r="D261" s="43"/>
    </row>
    <row r="262" spans="2:4" s="6" customFormat="1">
      <c r="B262" s="11"/>
      <c r="C262" s="5"/>
      <c r="D262" s="43"/>
    </row>
    <row r="263" spans="2:4" s="6" customFormat="1">
      <c r="B263" s="11"/>
      <c r="C263" s="5"/>
      <c r="D263" s="43"/>
    </row>
    <row r="264" spans="2:4" s="6" customFormat="1">
      <c r="B264" s="11"/>
      <c r="C264" s="5"/>
      <c r="D264" s="43"/>
    </row>
    <row r="265" spans="2:4" s="6" customFormat="1">
      <c r="B265" s="11"/>
      <c r="C265" s="5"/>
      <c r="D265" s="43"/>
    </row>
    <row r="266" spans="2:4" s="6" customFormat="1">
      <c r="B266" s="11"/>
      <c r="C266" s="5"/>
      <c r="D266" s="43"/>
    </row>
    <row r="267" spans="2:4" s="6" customFormat="1">
      <c r="B267" s="11"/>
      <c r="C267" s="5"/>
      <c r="D267" s="43"/>
    </row>
    <row r="268" spans="2:4" s="6" customFormat="1">
      <c r="B268" s="11"/>
      <c r="C268" s="5"/>
      <c r="D268" s="43"/>
    </row>
    <row r="269" spans="2:4" s="6" customFormat="1">
      <c r="B269" s="11"/>
      <c r="C269" s="5"/>
      <c r="D269" s="43"/>
    </row>
    <row r="270" spans="2:4" s="6" customFormat="1">
      <c r="B270" s="11"/>
      <c r="C270" s="5"/>
      <c r="D270" s="43"/>
    </row>
    <row r="271" spans="2:4" s="6" customFormat="1">
      <c r="B271" s="11"/>
      <c r="C271" s="5"/>
      <c r="D271" s="43"/>
    </row>
    <row r="272" spans="2:4" s="6" customFormat="1">
      <c r="B272" s="11"/>
      <c r="C272" s="5"/>
      <c r="D272" s="43"/>
    </row>
    <row r="273" spans="2:4" s="6" customFormat="1">
      <c r="B273" s="11"/>
      <c r="C273" s="5"/>
      <c r="D273" s="43"/>
    </row>
    <row r="274" spans="2:4" s="6" customFormat="1">
      <c r="B274" s="11"/>
      <c r="C274" s="5"/>
      <c r="D274" s="43"/>
    </row>
    <row r="275" spans="2:4" s="6" customFormat="1">
      <c r="B275" s="11"/>
      <c r="C275" s="5"/>
      <c r="D275" s="43"/>
    </row>
    <row r="276" spans="2:4" s="6" customFormat="1">
      <c r="B276" s="11"/>
      <c r="C276" s="5"/>
      <c r="D276" s="43"/>
    </row>
    <row r="277" spans="2:4" s="6" customFormat="1">
      <c r="B277" s="11"/>
      <c r="C277" s="5"/>
      <c r="D277" s="43"/>
    </row>
    <row r="278" spans="2:4" s="6" customFormat="1">
      <c r="B278" s="11"/>
      <c r="C278" s="5"/>
      <c r="D278" s="43"/>
    </row>
    <row r="279" spans="2:4" s="6" customFormat="1">
      <c r="B279" s="11"/>
      <c r="C279" s="5"/>
      <c r="D279" s="43"/>
    </row>
    <row r="280" spans="2:4" s="6" customFormat="1">
      <c r="B280" s="11"/>
      <c r="C280" s="5"/>
      <c r="D280" s="43"/>
    </row>
    <row r="281" spans="2:4" s="6" customFormat="1">
      <c r="B281" s="11"/>
      <c r="C281" s="5"/>
      <c r="D281" s="43"/>
    </row>
    <row r="282" spans="2:4" s="6" customFormat="1">
      <c r="B282" s="11"/>
      <c r="C282" s="5"/>
      <c r="D282" s="43"/>
    </row>
    <row r="283" spans="2:4" s="6" customFormat="1">
      <c r="B283" s="11"/>
      <c r="C283" s="5"/>
      <c r="D283" s="43"/>
    </row>
    <row r="284" spans="2:4" s="6" customFormat="1">
      <c r="B284" s="11"/>
      <c r="C284" s="5"/>
      <c r="D284" s="43"/>
    </row>
    <row r="285" spans="2:4" s="6" customFormat="1">
      <c r="B285" s="11"/>
      <c r="C285" s="5"/>
      <c r="D285" s="43"/>
    </row>
    <row r="286" spans="2:4" s="6" customFormat="1">
      <c r="B286" s="11"/>
      <c r="C286" s="5"/>
      <c r="D286" s="43"/>
    </row>
    <row r="287" spans="2:4" s="6" customFormat="1">
      <c r="B287" s="11"/>
      <c r="C287" s="5"/>
      <c r="D287" s="43"/>
    </row>
    <row r="288" spans="2:4" s="6" customFormat="1">
      <c r="B288" s="11"/>
      <c r="C288" s="5"/>
      <c r="D288" s="43"/>
    </row>
    <row r="289" spans="2:4" s="6" customFormat="1">
      <c r="B289" s="11"/>
      <c r="C289" s="5"/>
      <c r="D289" s="43"/>
    </row>
    <row r="290" spans="2:4" s="6" customFormat="1">
      <c r="B290" s="11"/>
      <c r="C290" s="5"/>
      <c r="D290" s="43"/>
    </row>
    <row r="291" spans="2:4" s="6" customFormat="1">
      <c r="B291" s="11"/>
      <c r="C291" s="5"/>
      <c r="D291" s="43"/>
    </row>
    <row r="292" spans="2:4" s="6" customFormat="1">
      <c r="B292" s="11"/>
      <c r="C292" s="5"/>
      <c r="D292" s="43"/>
    </row>
    <row r="293" spans="2:4" s="6" customFormat="1">
      <c r="B293" s="11"/>
      <c r="C293" s="5"/>
      <c r="D293" s="43"/>
    </row>
    <row r="294" spans="2:4" s="6" customFormat="1">
      <c r="B294" s="11"/>
      <c r="C294" s="5"/>
      <c r="D294" s="43"/>
    </row>
    <row r="295" spans="2:4" s="6" customFormat="1">
      <c r="B295" s="11"/>
      <c r="C295" s="5"/>
      <c r="D295" s="43"/>
    </row>
    <row r="296" spans="2:4" s="6" customFormat="1">
      <c r="B296" s="11"/>
      <c r="C296" s="5"/>
      <c r="D296" s="43"/>
    </row>
    <row r="297" spans="2:4" s="6" customFormat="1">
      <c r="B297" s="11"/>
      <c r="C297" s="5"/>
      <c r="D297" s="43"/>
    </row>
    <row r="298" spans="2:4" s="6" customFormat="1">
      <c r="B298" s="11"/>
      <c r="C298" s="5"/>
      <c r="D298" s="43"/>
    </row>
    <row r="299" spans="2:4" s="6" customFormat="1">
      <c r="B299" s="11"/>
      <c r="C299" s="5"/>
      <c r="D299" s="43"/>
    </row>
    <row r="300" spans="2:4" s="6" customFormat="1">
      <c r="B300" s="11"/>
      <c r="C300" s="5"/>
      <c r="D300" s="43"/>
    </row>
    <row r="301" spans="2:4" s="6" customFormat="1">
      <c r="B301" s="11"/>
      <c r="C301" s="5"/>
      <c r="D301" s="43"/>
    </row>
    <row r="302" spans="2:4" s="6" customFormat="1">
      <c r="B302" s="11"/>
      <c r="C302" s="5"/>
      <c r="D302" s="43"/>
    </row>
    <row r="303" spans="2:4" s="6" customFormat="1">
      <c r="B303" s="11"/>
      <c r="C303" s="5"/>
      <c r="D303" s="43"/>
    </row>
    <row r="304" spans="2:4" s="6" customFormat="1">
      <c r="B304" s="11"/>
      <c r="C304" s="5"/>
      <c r="D304" s="43"/>
    </row>
    <row r="305" spans="2:4" s="6" customFormat="1">
      <c r="B305" s="11"/>
      <c r="C305" s="5"/>
      <c r="D305" s="43"/>
    </row>
    <row r="306" spans="2:4" s="6" customFormat="1">
      <c r="B306" s="11"/>
      <c r="C306" s="5"/>
      <c r="D306" s="43"/>
    </row>
    <row r="307" spans="2:4" s="6" customFormat="1">
      <c r="B307" s="11"/>
      <c r="C307" s="5"/>
      <c r="D307" s="43"/>
    </row>
    <row r="308" spans="2:4" s="6" customFormat="1">
      <c r="B308" s="11"/>
      <c r="C308" s="5"/>
      <c r="D308" s="43"/>
    </row>
    <row r="309" spans="2:4" s="6" customFormat="1">
      <c r="B309" s="11"/>
      <c r="C309" s="5"/>
      <c r="D309" s="43"/>
    </row>
    <row r="310" spans="2:4" s="6" customFormat="1">
      <c r="B310" s="11"/>
      <c r="C310" s="5"/>
      <c r="D310" s="43"/>
    </row>
    <row r="311" spans="2:4" s="6" customFormat="1">
      <c r="B311" s="11"/>
      <c r="C311" s="5"/>
      <c r="D311" s="43"/>
    </row>
    <row r="312" spans="2:4" s="6" customFormat="1">
      <c r="B312" s="11"/>
      <c r="C312" s="5"/>
      <c r="D312" s="43"/>
    </row>
    <row r="313" spans="2:4" s="6" customFormat="1">
      <c r="B313" s="11"/>
      <c r="C313" s="5"/>
      <c r="D313" s="43"/>
    </row>
    <row r="314" spans="2:4" s="6" customFormat="1">
      <c r="B314" s="11"/>
      <c r="C314" s="5"/>
      <c r="D314" s="43"/>
    </row>
    <row r="315" spans="2:4" s="6" customFormat="1">
      <c r="B315" s="11"/>
      <c r="C315" s="5"/>
      <c r="D315" s="43"/>
    </row>
    <row r="316" spans="2:4" s="6" customFormat="1">
      <c r="B316" s="11"/>
      <c r="C316" s="5"/>
      <c r="D316" s="43"/>
    </row>
    <row r="317" spans="2:4" s="6" customFormat="1">
      <c r="B317" s="11"/>
      <c r="C317" s="5"/>
      <c r="D317" s="43"/>
    </row>
    <row r="318" spans="2:4" s="6" customFormat="1">
      <c r="B318" s="11"/>
      <c r="C318" s="5"/>
      <c r="D318" s="43"/>
    </row>
    <row r="319" spans="2:4" s="6" customFormat="1">
      <c r="B319" s="11"/>
      <c r="C319" s="5"/>
      <c r="D319" s="43"/>
    </row>
    <row r="320" spans="2:4" s="6" customFormat="1">
      <c r="B320" s="11"/>
      <c r="C320" s="5"/>
      <c r="D320" s="43"/>
    </row>
    <row r="321" spans="2:4" s="6" customFormat="1">
      <c r="B321" s="11"/>
      <c r="C321" s="5"/>
      <c r="D321" s="43"/>
    </row>
    <row r="322" spans="2:4" s="6" customFormat="1">
      <c r="B322" s="11"/>
      <c r="C322" s="5"/>
      <c r="D322" s="43"/>
    </row>
    <row r="323" spans="2:4" s="6" customFormat="1">
      <c r="B323" s="11"/>
      <c r="C323" s="5"/>
      <c r="D323" s="43"/>
    </row>
    <row r="324" spans="2:4" s="6" customFormat="1">
      <c r="B324" s="11"/>
      <c r="C324" s="5"/>
      <c r="D324" s="43"/>
    </row>
    <row r="325" spans="2:4" s="6" customFormat="1">
      <c r="B325" s="11"/>
      <c r="C325" s="5"/>
      <c r="D325" s="43"/>
    </row>
    <row r="326" spans="2:4" s="6" customFormat="1">
      <c r="B326" s="11"/>
      <c r="C326" s="5"/>
      <c r="D326" s="43"/>
    </row>
    <row r="327" spans="2:4" s="6" customFormat="1">
      <c r="B327" s="11"/>
      <c r="C327" s="5"/>
      <c r="D327" s="43"/>
    </row>
    <row r="328" spans="2:4" s="6" customFormat="1">
      <c r="B328" s="11"/>
      <c r="C328" s="5"/>
      <c r="D328" s="43"/>
    </row>
    <row r="329" spans="2:4" s="6" customFormat="1">
      <c r="B329" s="11"/>
      <c r="C329" s="5"/>
      <c r="D329" s="43"/>
    </row>
    <row r="330" spans="2:4" s="6" customFormat="1">
      <c r="B330" s="11"/>
      <c r="C330" s="5"/>
      <c r="D330" s="43"/>
    </row>
    <row r="331" spans="2:4" s="6" customFormat="1">
      <c r="B331" s="11"/>
      <c r="C331" s="5"/>
      <c r="D331" s="43"/>
    </row>
    <row r="332" spans="2:4" s="6" customFormat="1">
      <c r="B332" s="11"/>
      <c r="C332" s="5"/>
      <c r="D332" s="43"/>
    </row>
    <row r="333" spans="2:4" s="6" customFormat="1">
      <c r="B333" s="11"/>
      <c r="C333" s="5"/>
      <c r="D333" s="43"/>
    </row>
    <row r="334" spans="2:4" s="6" customFormat="1">
      <c r="B334" s="11"/>
      <c r="C334" s="5"/>
      <c r="D334" s="43"/>
    </row>
    <row r="335" spans="2:4" s="6" customFormat="1">
      <c r="B335" s="11"/>
      <c r="C335" s="5"/>
      <c r="D335" s="43"/>
    </row>
    <row r="336" spans="2:4" s="6" customFormat="1">
      <c r="B336" s="11"/>
      <c r="C336" s="5"/>
      <c r="D336" s="43"/>
    </row>
    <row r="337" spans="2:4" s="6" customFormat="1">
      <c r="B337" s="11"/>
      <c r="C337" s="5"/>
      <c r="D337" s="43"/>
    </row>
    <row r="338" spans="2:4" s="6" customFormat="1">
      <c r="B338" s="11"/>
      <c r="C338" s="5"/>
      <c r="D338" s="43"/>
    </row>
    <row r="339" spans="2:4" s="6" customFormat="1">
      <c r="B339" s="11"/>
      <c r="C339" s="5"/>
      <c r="D339" s="43"/>
    </row>
    <row r="340" spans="2:4" s="6" customFormat="1">
      <c r="B340" s="11"/>
      <c r="C340" s="5"/>
      <c r="D340" s="43"/>
    </row>
    <row r="341" spans="2:4" s="6" customFormat="1">
      <c r="B341" s="11"/>
      <c r="C341" s="5"/>
      <c r="D341" s="43"/>
    </row>
    <row r="342" spans="2:4" s="6" customFormat="1">
      <c r="B342" s="11"/>
      <c r="C342" s="5"/>
      <c r="D342" s="43"/>
    </row>
    <row r="343" spans="2:4" s="6" customFormat="1">
      <c r="B343" s="11"/>
      <c r="C343" s="5"/>
      <c r="D343" s="43"/>
    </row>
    <row r="344" spans="2:4" s="6" customFormat="1">
      <c r="B344" s="11"/>
      <c r="C344" s="5"/>
      <c r="D344" s="43"/>
    </row>
    <row r="345" spans="2:4" s="6" customFormat="1">
      <c r="B345" s="11"/>
      <c r="C345" s="5"/>
      <c r="D345" s="43"/>
    </row>
    <row r="346" spans="2:4" s="6" customFormat="1">
      <c r="B346" s="11"/>
      <c r="C346" s="5"/>
      <c r="D346" s="43"/>
    </row>
    <row r="347" spans="2:4" s="6" customFormat="1">
      <c r="B347" s="11"/>
      <c r="C347" s="5"/>
      <c r="D347" s="43"/>
    </row>
    <row r="348" spans="2:4" s="6" customFormat="1">
      <c r="B348" s="11"/>
      <c r="C348" s="5"/>
      <c r="D348" s="43"/>
    </row>
    <row r="349" spans="2:4" s="6" customFormat="1">
      <c r="B349" s="11"/>
      <c r="C349" s="5"/>
      <c r="D349" s="43"/>
    </row>
    <row r="350" spans="2:4" s="6" customFormat="1">
      <c r="B350" s="11"/>
      <c r="C350" s="5"/>
      <c r="D350" s="43"/>
    </row>
    <row r="351" spans="2:4" s="6" customFormat="1">
      <c r="B351" s="11"/>
      <c r="C351" s="5"/>
      <c r="D351" s="43"/>
    </row>
    <row r="352" spans="2:4" s="6" customFormat="1">
      <c r="B352" s="11"/>
      <c r="C352" s="5"/>
      <c r="D352" s="43"/>
    </row>
    <row r="353" spans="2:4" s="6" customFormat="1">
      <c r="B353" s="11"/>
      <c r="C353" s="5"/>
      <c r="D353" s="43"/>
    </row>
    <row r="354" spans="2:4" s="6" customFormat="1">
      <c r="B354" s="11"/>
      <c r="C354" s="5"/>
      <c r="D354" s="43"/>
    </row>
    <row r="355" spans="2:4" s="6" customFormat="1">
      <c r="B355" s="11"/>
      <c r="C355" s="5"/>
      <c r="D355" s="43"/>
    </row>
    <row r="356" spans="2:4" s="6" customFormat="1">
      <c r="B356" s="11"/>
      <c r="C356" s="5"/>
      <c r="D356" s="43"/>
    </row>
    <row r="357" spans="2:4" s="6" customFormat="1">
      <c r="B357" s="11"/>
      <c r="C357" s="5"/>
      <c r="D357" s="43"/>
    </row>
    <row r="358" spans="2:4" s="6" customFormat="1">
      <c r="B358" s="11"/>
      <c r="C358" s="5"/>
      <c r="D358" s="43"/>
    </row>
    <row r="359" spans="2:4" s="6" customFormat="1">
      <c r="B359" s="11"/>
      <c r="C359" s="5"/>
      <c r="D359" s="43"/>
    </row>
    <row r="360" spans="2:4" s="6" customFormat="1">
      <c r="B360" s="11"/>
      <c r="C360" s="5"/>
      <c r="D360" s="43"/>
    </row>
    <row r="361" spans="2:4" s="6" customFormat="1">
      <c r="B361" s="11"/>
      <c r="C361" s="5"/>
      <c r="D361" s="43"/>
    </row>
    <row r="362" spans="2:4" s="6" customFormat="1">
      <c r="B362" s="11"/>
      <c r="C362" s="5"/>
      <c r="D362" s="43"/>
    </row>
    <row r="363" spans="2:4" s="6" customFormat="1">
      <c r="B363" s="11"/>
      <c r="C363" s="5"/>
      <c r="D363" s="43"/>
    </row>
    <row r="364" spans="2:4" s="6" customFormat="1">
      <c r="B364" s="11"/>
      <c r="C364" s="5"/>
      <c r="D364" s="43"/>
    </row>
    <row r="365" spans="2:4" s="6" customFormat="1">
      <c r="B365" s="11"/>
      <c r="C365" s="5"/>
      <c r="D365" s="43"/>
    </row>
    <row r="366" spans="2:4" s="6" customFormat="1">
      <c r="B366" s="11"/>
      <c r="C366" s="5"/>
      <c r="D366" s="43"/>
    </row>
    <row r="367" spans="2:4" s="6" customFormat="1">
      <c r="B367" s="11"/>
      <c r="C367" s="5"/>
      <c r="D367" s="43"/>
    </row>
    <row r="368" spans="2:4" s="6" customFormat="1">
      <c r="B368" s="11"/>
      <c r="C368" s="5"/>
      <c r="D368" s="43"/>
    </row>
    <row r="369" spans="2:4" s="6" customFormat="1">
      <c r="B369" s="11"/>
      <c r="C369" s="5"/>
      <c r="D369" s="43"/>
    </row>
    <row r="370" spans="2:4" s="6" customFormat="1">
      <c r="B370" s="11"/>
      <c r="C370" s="5"/>
      <c r="D370" s="43"/>
    </row>
    <row r="371" spans="2:4" s="6" customFormat="1">
      <c r="B371" s="11"/>
      <c r="C371" s="5"/>
      <c r="D371" s="43"/>
    </row>
    <row r="372" spans="2:4" s="6" customFormat="1">
      <c r="B372" s="11"/>
      <c r="C372" s="5"/>
      <c r="D372" s="43"/>
    </row>
    <row r="373" spans="2:4" s="6" customFormat="1">
      <c r="B373" s="11"/>
      <c r="C373" s="5"/>
      <c r="D373" s="43"/>
    </row>
    <row r="374" spans="2:4" s="6" customFormat="1">
      <c r="B374" s="11"/>
      <c r="C374" s="5"/>
      <c r="D374" s="43"/>
    </row>
    <row r="375" spans="2:4" s="6" customFormat="1">
      <c r="B375" s="11"/>
      <c r="C375" s="5"/>
      <c r="D375" s="43"/>
    </row>
    <row r="376" spans="2:4" s="6" customFormat="1">
      <c r="B376" s="11"/>
      <c r="C376" s="5"/>
      <c r="D376" s="43"/>
    </row>
    <row r="377" spans="2:4" s="6" customFormat="1">
      <c r="B377" s="11"/>
      <c r="C377" s="5"/>
      <c r="D377" s="43"/>
    </row>
    <row r="378" spans="2:4" s="6" customFormat="1">
      <c r="B378" s="11"/>
      <c r="C378" s="5"/>
      <c r="D378" s="43"/>
    </row>
    <row r="379" spans="2:4" s="6" customFormat="1">
      <c r="B379" s="11"/>
      <c r="C379" s="5"/>
      <c r="D379" s="43"/>
    </row>
    <row r="380" spans="2:4" s="6" customFormat="1">
      <c r="B380" s="11"/>
      <c r="C380" s="5"/>
      <c r="D380" s="43"/>
    </row>
    <row r="381" spans="2:4" s="6" customFormat="1">
      <c r="B381" s="11"/>
      <c r="C381" s="5"/>
      <c r="D381" s="43"/>
    </row>
    <row r="382" spans="2:4" s="6" customFormat="1">
      <c r="B382" s="11"/>
      <c r="C382" s="5"/>
      <c r="D382" s="43"/>
    </row>
    <row r="383" spans="2:4" s="6" customFormat="1">
      <c r="B383" s="11"/>
      <c r="C383" s="5"/>
      <c r="D383" s="43"/>
    </row>
    <row r="384" spans="2:4" s="6" customFormat="1">
      <c r="B384" s="11"/>
      <c r="C384" s="5"/>
      <c r="D384" s="43"/>
    </row>
    <row r="385" spans="2:4" s="6" customFormat="1">
      <c r="B385" s="11"/>
      <c r="C385" s="5"/>
      <c r="D385" s="43"/>
    </row>
    <row r="386" spans="2:4" s="6" customFormat="1">
      <c r="B386" s="11"/>
      <c r="C386" s="5"/>
      <c r="D386" s="43"/>
    </row>
    <row r="387" spans="2:4" s="6" customFormat="1">
      <c r="B387" s="11"/>
      <c r="C387" s="5"/>
      <c r="D387" s="43"/>
    </row>
    <row r="388" spans="2:4" s="6" customFormat="1">
      <c r="B388" s="11"/>
      <c r="C388" s="5"/>
      <c r="D388" s="43"/>
    </row>
    <row r="389" spans="2:4" s="6" customFormat="1">
      <c r="B389" s="11"/>
      <c r="C389" s="5"/>
      <c r="D389" s="43"/>
    </row>
    <row r="390" spans="2:4" s="6" customFormat="1">
      <c r="B390" s="11"/>
      <c r="C390" s="5"/>
      <c r="D390" s="43"/>
    </row>
    <row r="391" spans="2:4" s="6" customFormat="1">
      <c r="B391" s="11"/>
      <c r="C391" s="5"/>
      <c r="D391" s="43"/>
    </row>
    <row r="392" spans="2:4" s="6" customFormat="1">
      <c r="B392" s="11"/>
      <c r="C392" s="5"/>
      <c r="D392" s="43"/>
    </row>
    <row r="393" spans="2:4" s="6" customFormat="1">
      <c r="B393" s="11"/>
      <c r="C393" s="5"/>
      <c r="D393" s="43"/>
    </row>
    <row r="394" spans="2:4" s="6" customFormat="1">
      <c r="B394" s="11"/>
      <c r="C394" s="5"/>
      <c r="D394" s="43"/>
    </row>
    <row r="395" spans="2:4" s="6" customFormat="1">
      <c r="B395" s="11"/>
      <c r="C395" s="5"/>
      <c r="D395" s="43"/>
    </row>
    <row r="396" spans="2:4" s="6" customFormat="1">
      <c r="B396" s="11"/>
      <c r="C396" s="5"/>
      <c r="D396" s="43"/>
    </row>
    <row r="397" spans="2:4" s="6" customFormat="1">
      <c r="B397" s="11"/>
      <c r="C397" s="5"/>
      <c r="D397" s="43"/>
    </row>
    <row r="398" spans="2:4" s="6" customFormat="1">
      <c r="B398" s="11"/>
      <c r="C398" s="5"/>
      <c r="D398" s="43"/>
    </row>
    <row r="399" spans="2:4" s="6" customFormat="1">
      <c r="B399" s="11"/>
      <c r="C399" s="5"/>
      <c r="D399" s="43"/>
    </row>
    <row r="400" spans="2:4" s="6" customFormat="1">
      <c r="B400" s="11"/>
      <c r="C400" s="5"/>
      <c r="D400" s="43"/>
    </row>
    <row r="401" spans="2:4" s="6" customFormat="1">
      <c r="B401" s="11"/>
      <c r="C401" s="5"/>
      <c r="D401" s="43"/>
    </row>
    <row r="402" spans="2:4" s="6" customFormat="1">
      <c r="B402" s="11"/>
      <c r="C402" s="5"/>
      <c r="D402" s="43"/>
    </row>
    <row r="403" spans="2:4" s="6" customFormat="1">
      <c r="B403" s="11"/>
      <c r="C403" s="5"/>
      <c r="D403" s="43"/>
    </row>
    <row r="404" spans="2:4" s="6" customFormat="1">
      <c r="B404" s="11"/>
      <c r="C404" s="5"/>
      <c r="D404" s="43"/>
    </row>
    <row r="405" spans="2:4" s="6" customFormat="1">
      <c r="B405" s="11"/>
      <c r="C405" s="5"/>
      <c r="D405" s="43"/>
    </row>
    <row r="406" spans="2:4" s="6" customFormat="1">
      <c r="B406" s="11"/>
      <c r="C406" s="5"/>
      <c r="D406" s="43"/>
    </row>
    <row r="407" spans="2:4" s="6" customFormat="1">
      <c r="B407" s="11"/>
      <c r="C407" s="5"/>
      <c r="D407" s="43"/>
    </row>
    <row r="408" spans="2:4" s="6" customFormat="1">
      <c r="B408" s="11"/>
      <c r="C408" s="5"/>
      <c r="D408" s="43"/>
    </row>
    <row r="409" spans="2:4" s="6" customFormat="1">
      <c r="B409" s="11"/>
      <c r="C409" s="5"/>
      <c r="D409" s="43"/>
    </row>
    <row r="410" spans="2:4" s="6" customFormat="1">
      <c r="B410" s="11"/>
      <c r="C410" s="5"/>
      <c r="D410" s="43"/>
    </row>
    <row r="411" spans="2:4" s="6" customFormat="1">
      <c r="B411" s="11"/>
      <c r="C411" s="5"/>
      <c r="D411" s="43"/>
    </row>
    <row r="412" spans="2:4" s="6" customFormat="1">
      <c r="B412" s="11"/>
      <c r="C412" s="5"/>
      <c r="D412" s="43"/>
    </row>
    <row r="413" spans="2:4" s="6" customFormat="1">
      <c r="B413" s="11"/>
      <c r="C413" s="5"/>
      <c r="D413" s="43"/>
    </row>
    <row r="414" spans="2:4" s="6" customFormat="1">
      <c r="B414" s="11"/>
      <c r="C414" s="5"/>
      <c r="D414" s="43"/>
    </row>
    <row r="415" spans="2:4" s="6" customFormat="1">
      <c r="B415" s="11"/>
      <c r="C415" s="5"/>
      <c r="D415" s="43"/>
    </row>
    <row r="416" spans="2:4" s="6" customFormat="1">
      <c r="B416" s="11"/>
      <c r="C416" s="5"/>
      <c r="D416" s="43"/>
    </row>
    <row r="417" spans="2:4" s="6" customFormat="1">
      <c r="B417" s="11"/>
      <c r="C417" s="5"/>
      <c r="D417" s="43"/>
    </row>
    <row r="418" spans="2:4" s="6" customFormat="1">
      <c r="B418" s="11"/>
      <c r="C418" s="5"/>
      <c r="D418" s="43"/>
    </row>
    <row r="419" spans="2:4" s="6" customFormat="1">
      <c r="B419" s="11"/>
      <c r="C419" s="5"/>
      <c r="D419" s="43"/>
    </row>
    <row r="420" spans="2:4" s="6" customFormat="1">
      <c r="B420" s="11"/>
      <c r="C420" s="5"/>
      <c r="D420" s="43"/>
    </row>
    <row r="421" spans="2:4" s="6" customFormat="1">
      <c r="B421" s="11"/>
      <c r="C421" s="5"/>
      <c r="D421" s="43"/>
    </row>
    <row r="422" spans="2:4" s="6" customFormat="1">
      <c r="B422" s="11"/>
      <c r="C422" s="5"/>
      <c r="D422" s="43"/>
    </row>
    <row r="423" spans="2:4" s="6" customFormat="1">
      <c r="B423" s="11"/>
      <c r="C423" s="5"/>
      <c r="D423" s="43"/>
    </row>
    <row r="424" spans="2:4" s="6" customFormat="1">
      <c r="B424" s="11"/>
      <c r="C424" s="5"/>
      <c r="D424" s="43"/>
    </row>
    <row r="425" spans="2:4" s="6" customFormat="1">
      <c r="B425" s="11"/>
      <c r="C425" s="5"/>
      <c r="D425" s="43"/>
    </row>
    <row r="426" spans="2:4" s="6" customFormat="1">
      <c r="B426" s="11"/>
      <c r="C426" s="5"/>
      <c r="D426" s="43"/>
    </row>
    <row r="427" spans="2:4" s="6" customFormat="1">
      <c r="B427" s="11"/>
      <c r="C427" s="5"/>
      <c r="D427" s="43"/>
    </row>
    <row r="428" spans="2:4" s="6" customFormat="1">
      <c r="B428" s="11"/>
      <c r="C428" s="5"/>
      <c r="D428" s="43"/>
    </row>
    <row r="429" spans="2:4" s="6" customFormat="1">
      <c r="B429" s="11"/>
      <c r="C429" s="5"/>
      <c r="D429" s="43"/>
    </row>
    <row r="430" spans="2:4" s="6" customFormat="1">
      <c r="B430" s="11"/>
      <c r="C430" s="5"/>
      <c r="D430" s="43"/>
    </row>
    <row r="431" spans="2:4" s="6" customFormat="1">
      <c r="B431" s="11"/>
      <c r="C431" s="5"/>
      <c r="D431" s="43"/>
    </row>
    <row r="432" spans="2:4" s="6" customFormat="1">
      <c r="B432" s="11"/>
      <c r="C432" s="5"/>
      <c r="D432" s="43"/>
    </row>
    <row r="433" spans="2:4" s="6" customFormat="1">
      <c r="B433" s="11"/>
      <c r="C433" s="5"/>
      <c r="D433" s="43"/>
    </row>
    <row r="434" spans="2:4" s="6" customFormat="1">
      <c r="B434" s="11"/>
      <c r="C434" s="5"/>
      <c r="D434" s="43"/>
    </row>
    <row r="435" spans="2:4" s="6" customFormat="1">
      <c r="B435" s="11"/>
      <c r="C435" s="5"/>
      <c r="D435" s="43"/>
    </row>
    <row r="436" spans="2:4" s="6" customFormat="1">
      <c r="B436" s="11"/>
      <c r="C436" s="5"/>
      <c r="D436" s="43"/>
    </row>
    <row r="437" spans="2:4" s="6" customFormat="1">
      <c r="B437" s="11"/>
      <c r="C437" s="5"/>
      <c r="D437" s="43"/>
    </row>
    <row r="438" spans="2:4" s="6" customFormat="1">
      <c r="B438" s="11"/>
      <c r="C438" s="5"/>
      <c r="D438" s="43"/>
    </row>
    <row r="439" spans="2:4" s="6" customFormat="1">
      <c r="B439" s="11"/>
      <c r="C439" s="5"/>
      <c r="D439" s="43"/>
    </row>
    <row r="440" spans="2:4" s="6" customFormat="1">
      <c r="B440" s="11"/>
      <c r="C440" s="5"/>
      <c r="D440" s="43"/>
    </row>
    <row r="441" spans="2:4" s="6" customFormat="1">
      <c r="B441" s="11"/>
      <c r="C441" s="5"/>
      <c r="D441" s="43"/>
    </row>
    <row r="442" spans="2:4" s="6" customFormat="1">
      <c r="B442" s="11"/>
      <c r="C442" s="5"/>
      <c r="D442" s="43"/>
    </row>
    <row r="443" spans="2:4" s="6" customFormat="1">
      <c r="B443" s="11"/>
      <c r="C443" s="5"/>
      <c r="D443" s="43"/>
    </row>
    <row r="444" spans="2:4" s="6" customFormat="1">
      <c r="B444" s="11"/>
      <c r="C444" s="5"/>
      <c r="D444" s="43"/>
    </row>
    <row r="445" spans="2:4" s="6" customFormat="1">
      <c r="B445" s="11"/>
      <c r="C445" s="5"/>
      <c r="D445" s="43"/>
    </row>
    <row r="446" spans="2:4" s="6" customFormat="1">
      <c r="B446" s="11"/>
      <c r="C446" s="5"/>
      <c r="D446" s="43"/>
    </row>
    <row r="447" spans="2:4" s="6" customFormat="1">
      <c r="B447" s="11"/>
      <c r="C447" s="5"/>
      <c r="D447" s="43"/>
    </row>
    <row r="448" spans="2:4" s="6" customFormat="1">
      <c r="B448" s="11"/>
      <c r="C448" s="5"/>
      <c r="D448" s="43"/>
    </row>
    <row r="449" spans="2:4" s="6" customFormat="1">
      <c r="B449" s="11"/>
      <c r="C449" s="5"/>
      <c r="D449" s="43"/>
    </row>
    <row r="450" spans="2:4" s="6" customFormat="1">
      <c r="B450" s="11"/>
      <c r="C450" s="5"/>
      <c r="D450" s="43"/>
    </row>
    <row r="451" spans="2:4" s="6" customFormat="1">
      <c r="B451" s="11"/>
      <c r="C451" s="5"/>
      <c r="D451" s="43"/>
    </row>
    <row r="452" spans="2:4" s="6" customFormat="1">
      <c r="B452" s="11"/>
      <c r="C452" s="5"/>
      <c r="D452" s="43"/>
    </row>
    <row r="453" spans="2:4" s="6" customFormat="1">
      <c r="B453" s="11"/>
      <c r="C453" s="5"/>
      <c r="D453" s="43"/>
    </row>
    <row r="454" spans="2:4" s="6" customFormat="1">
      <c r="B454" s="11"/>
      <c r="C454" s="5"/>
      <c r="D454" s="43"/>
    </row>
    <row r="455" spans="2:4" s="6" customFormat="1">
      <c r="B455" s="11"/>
      <c r="C455" s="5"/>
      <c r="D455" s="43"/>
    </row>
    <row r="456" spans="2:4" s="6" customFormat="1">
      <c r="B456" s="11"/>
      <c r="C456" s="5"/>
      <c r="D456" s="43"/>
    </row>
    <row r="457" spans="2:4" s="6" customFormat="1">
      <c r="B457" s="11"/>
      <c r="C457" s="5"/>
      <c r="D457" s="43"/>
    </row>
    <row r="458" spans="2:4" s="6" customFormat="1">
      <c r="B458" s="11"/>
      <c r="C458" s="5"/>
      <c r="D458" s="43"/>
    </row>
    <row r="459" spans="2:4" s="6" customFormat="1">
      <c r="B459" s="11"/>
      <c r="C459" s="5"/>
      <c r="D459" s="43"/>
    </row>
    <row r="460" spans="2:4" s="6" customFormat="1">
      <c r="B460" s="11"/>
      <c r="C460" s="5"/>
      <c r="D460" s="43"/>
    </row>
    <row r="461" spans="2:4" s="6" customFormat="1">
      <c r="B461" s="11"/>
      <c r="C461" s="5"/>
      <c r="D461" s="43"/>
    </row>
    <row r="462" spans="2:4" s="6" customFormat="1">
      <c r="B462" s="11"/>
      <c r="C462" s="5"/>
      <c r="D462" s="43"/>
    </row>
    <row r="463" spans="2:4" s="6" customFormat="1">
      <c r="B463" s="11"/>
      <c r="C463" s="5"/>
      <c r="D463" s="43"/>
    </row>
    <row r="464" spans="2:4" s="6" customFormat="1">
      <c r="B464" s="11"/>
      <c r="C464" s="5"/>
      <c r="D464" s="43"/>
    </row>
    <row r="465" spans="2:4" s="6" customFormat="1">
      <c r="B465" s="11"/>
      <c r="C465" s="5"/>
      <c r="D465" s="43"/>
    </row>
    <row r="466" spans="2:4" s="6" customFormat="1">
      <c r="B466" s="11"/>
      <c r="C466" s="5"/>
      <c r="D466" s="43"/>
    </row>
    <row r="467" spans="2:4" s="6" customFormat="1">
      <c r="B467" s="11"/>
      <c r="C467" s="5"/>
      <c r="D467" s="43"/>
    </row>
    <row r="468" spans="2:4" s="6" customFormat="1">
      <c r="B468" s="11"/>
      <c r="C468" s="5"/>
      <c r="D468" s="43"/>
    </row>
    <row r="469" spans="2:4" s="6" customFormat="1">
      <c r="B469" s="11"/>
      <c r="C469" s="5"/>
      <c r="D469" s="43"/>
    </row>
    <row r="470" spans="2:4" s="6" customFormat="1">
      <c r="B470" s="11"/>
      <c r="C470" s="5"/>
      <c r="D470" s="43"/>
    </row>
    <row r="471" spans="2:4" s="6" customFormat="1">
      <c r="B471" s="11"/>
      <c r="C471" s="5"/>
      <c r="D471" s="43"/>
    </row>
    <row r="472" spans="2:4" s="6" customFormat="1">
      <c r="B472" s="11"/>
      <c r="C472" s="5"/>
      <c r="D472" s="43"/>
    </row>
    <row r="473" spans="2:4" s="6" customFormat="1">
      <c r="B473" s="11"/>
      <c r="C473" s="5"/>
      <c r="D473" s="43"/>
    </row>
    <row r="474" spans="2:4" s="6" customFormat="1">
      <c r="B474" s="11"/>
      <c r="C474" s="5"/>
      <c r="D474" s="43"/>
    </row>
    <row r="475" spans="2:4" s="6" customFormat="1">
      <c r="B475" s="11"/>
      <c r="C475" s="5"/>
      <c r="D475" s="43"/>
    </row>
    <row r="476" spans="2:4" s="6" customFormat="1">
      <c r="B476" s="11"/>
      <c r="C476" s="5"/>
      <c r="D476" s="43"/>
    </row>
    <row r="477" spans="2:4" s="6" customFormat="1">
      <c r="B477" s="11"/>
      <c r="C477" s="5"/>
      <c r="D477" s="43"/>
    </row>
    <row r="478" spans="2:4" s="6" customFormat="1">
      <c r="B478" s="11"/>
      <c r="C478" s="5"/>
      <c r="D478" s="43"/>
    </row>
    <row r="479" spans="2:4" s="6" customFormat="1">
      <c r="B479" s="11"/>
      <c r="C479" s="5"/>
      <c r="D479" s="43"/>
    </row>
    <row r="480" spans="2:4" s="6" customFormat="1">
      <c r="B480" s="11"/>
      <c r="C480" s="5"/>
      <c r="D480" s="43"/>
    </row>
    <row r="481" spans="2:4" s="6" customFormat="1">
      <c r="B481" s="11"/>
      <c r="C481" s="5"/>
      <c r="D481" s="43"/>
    </row>
    <row r="482" spans="2:4" s="6" customFormat="1">
      <c r="B482" s="11"/>
      <c r="C482" s="5"/>
      <c r="D482" s="43"/>
    </row>
    <row r="483" spans="2:4" s="6" customFormat="1">
      <c r="B483" s="11"/>
      <c r="C483" s="5"/>
      <c r="D483" s="43"/>
    </row>
    <row r="484" spans="2:4" s="6" customFormat="1">
      <c r="B484" s="11"/>
      <c r="C484" s="5"/>
      <c r="D484" s="43"/>
    </row>
    <row r="485" spans="2:4" s="6" customFormat="1">
      <c r="B485" s="11"/>
      <c r="C485" s="5"/>
      <c r="D485" s="43"/>
    </row>
    <row r="486" spans="2:4" s="6" customFormat="1">
      <c r="B486" s="11"/>
      <c r="C486" s="5"/>
      <c r="D486" s="43"/>
    </row>
    <row r="487" spans="2:4" s="6" customFormat="1">
      <c r="B487" s="11"/>
      <c r="C487" s="5"/>
      <c r="D487" s="43"/>
    </row>
    <row r="488" spans="2:4" s="6" customFormat="1">
      <c r="B488" s="11"/>
      <c r="C488" s="5"/>
      <c r="D488" s="43"/>
    </row>
    <row r="489" spans="2:4" s="6" customFormat="1">
      <c r="B489" s="11"/>
      <c r="C489" s="5"/>
      <c r="D489" s="43"/>
    </row>
    <row r="490" spans="2:4" s="6" customFormat="1">
      <c r="B490" s="11"/>
      <c r="C490" s="5"/>
      <c r="D490" s="43"/>
    </row>
    <row r="491" spans="2:4" s="6" customFormat="1">
      <c r="B491" s="11"/>
      <c r="C491" s="5"/>
      <c r="D491" s="43"/>
    </row>
    <row r="492" spans="2:4" s="6" customFormat="1">
      <c r="B492" s="11"/>
      <c r="C492" s="5"/>
      <c r="D492" s="43"/>
    </row>
    <row r="493" spans="2:4" s="6" customFormat="1">
      <c r="B493" s="11"/>
      <c r="C493" s="5"/>
      <c r="D493" s="43"/>
    </row>
    <row r="494" spans="2:4" s="6" customFormat="1">
      <c r="B494" s="11"/>
      <c r="C494" s="5"/>
      <c r="D494" s="43"/>
    </row>
    <row r="495" spans="2:4" s="6" customFormat="1">
      <c r="B495" s="11"/>
      <c r="C495" s="5"/>
      <c r="D495" s="43"/>
    </row>
    <row r="496" spans="2:4" s="6" customFormat="1">
      <c r="B496" s="11"/>
      <c r="C496" s="5"/>
      <c r="D496" s="43"/>
    </row>
    <row r="497" spans="2:4" s="6" customFormat="1">
      <c r="B497" s="11"/>
      <c r="C497" s="5"/>
      <c r="D497" s="43"/>
    </row>
    <row r="498" spans="2:4" s="6" customFormat="1">
      <c r="B498" s="11"/>
      <c r="C498" s="5"/>
      <c r="D498" s="43"/>
    </row>
    <row r="499" spans="2:4" s="6" customFormat="1">
      <c r="B499" s="11"/>
      <c r="C499" s="5"/>
      <c r="D499" s="43"/>
    </row>
    <row r="500" spans="2:4" s="6" customFormat="1">
      <c r="B500" s="11"/>
      <c r="C500" s="5"/>
      <c r="D500" s="43"/>
    </row>
    <row r="501" spans="2:4" s="6" customFormat="1">
      <c r="B501" s="11"/>
      <c r="C501" s="5"/>
      <c r="D501" s="43"/>
    </row>
    <row r="502" spans="2:4" s="6" customFormat="1">
      <c r="B502" s="11"/>
      <c r="C502" s="5"/>
      <c r="D502" s="43"/>
    </row>
    <row r="503" spans="2:4" s="6" customFormat="1">
      <c r="B503" s="11"/>
      <c r="C503" s="5"/>
      <c r="D503" s="43"/>
    </row>
    <row r="504" spans="2:4" s="6" customFormat="1">
      <c r="B504" s="11"/>
      <c r="C504" s="5"/>
      <c r="D504" s="43"/>
    </row>
    <row r="505" spans="2:4" s="6" customFormat="1">
      <c r="B505" s="11"/>
      <c r="C505" s="5"/>
      <c r="D505" s="43"/>
    </row>
    <row r="506" spans="2:4" s="6" customFormat="1">
      <c r="B506" s="11"/>
      <c r="C506" s="5"/>
      <c r="D506" s="43"/>
    </row>
    <row r="507" spans="2:4" s="6" customFormat="1">
      <c r="B507" s="11"/>
      <c r="C507" s="5"/>
      <c r="D507" s="43"/>
    </row>
    <row r="508" spans="2:4" s="6" customFormat="1">
      <c r="B508" s="11"/>
      <c r="C508" s="5"/>
      <c r="D508" s="43"/>
    </row>
    <row r="509" spans="2:4" s="6" customFormat="1">
      <c r="B509" s="11"/>
      <c r="C509" s="5"/>
      <c r="D509" s="43"/>
    </row>
    <row r="510" spans="2:4" s="6" customFormat="1">
      <c r="B510" s="11"/>
      <c r="C510" s="5"/>
      <c r="D510" s="43"/>
    </row>
    <row r="511" spans="2:4" s="6" customFormat="1">
      <c r="B511" s="11"/>
      <c r="C511" s="5"/>
      <c r="D511" s="43"/>
    </row>
    <row r="512" spans="2:4" s="6" customFormat="1">
      <c r="B512" s="11"/>
      <c r="C512" s="5"/>
      <c r="D512" s="43"/>
    </row>
    <row r="513" spans="2:4" s="6" customFormat="1">
      <c r="B513" s="11"/>
      <c r="C513" s="5"/>
      <c r="D513" s="43"/>
    </row>
    <row r="514" spans="2:4" s="6" customFormat="1">
      <c r="B514" s="11"/>
      <c r="C514" s="5"/>
      <c r="D514" s="43"/>
    </row>
    <row r="515" spans="2:4" s="6" customFormat="1">
      <c r="B515" s="11"/>
      <c r="C515" s="5"/>
      <c r="D515" s="43"/>
    </row>
    <row r="516" spans="2:4" s="6" customFormat="1">
      <c r="B516" s="11"/>
      <c r="C516" s="5"/>
      <c r="D516" s="43"/>
    </row>
    <row r="517" spans="2:4" s="6" customFormat="1">
      <c r="B517" s="11"/>
      <c r="C517" s="5"/>
      <c r="D517" s="43"/>
    </row>
    <row r="518" spans="2:4" s="6" customFormat="1">
      <c r="B518" s="11"/>
      <c r="C518" s="5"/>
      <c r="D518" s="43"/>
    </row>
    <row r="519" spans="2:4" s="6" customFormat="1">
      <c r="B519" s="11"/>
      <c r="C519" s="5"/>
      <c r="D519" s="43"/>
    </row>
    <row r="520" spans="2:4" s="6" customFormat="1">
      <c r="B520" s="11"/>
      <c r="C520" s="5"/>
      <c r="D520" s="43"/>
    </row>
    <row r="521" spans="2:4" s="6" customFormat="1">
      <c r="B521" s="11"/>
      <c r="C521" s="5"/>
      <c r="D521" s="43"/>
    </row>
    <row r="522" spans="2:4" s="6" customFormat="1">
      <c r="B522" s="11"/>
      <c r="C522" s="5"/>
      <c r="D522" s="43"/>
    </row>
    <row r="523" spans="2:4" s="6" customFormat="1">
      <c r="B523" s="11"/>
      <c r="C523" s="5"/>
      <c r="D523" s="43"/>
    </row>
    <row r="524" spans="2:4" s="6" customFormat="1">
      <c r="B524" s="11"/>
      <c r="C524" s="5"/>
      <c r="D524" s="43"/>
    </row>
    <row r="525" spans="2:4" s="6" customFormat="1">
      <c r="B525" s="11"/>
      <c r="C525" s="5"/>
      <c r="D525" s="43"/>
    </row>
    <row r="526" spans="2:4" s="6" customFormat="1">
      <c r="B526" s="11"/>
      <c r="C526" s="5"/>
      <c r="D526" s="43"/>
    </row>
    <row r="527" spans="2:4" s="6" customFormat="1">
      <c r="B527" s="11"/>
      <c r="C527" s="5"/>
      <c r="D527" s="43"/>
    </row>
    <row r="528" spans="2:4" s="6" customFormat="1">
      <c r="B528" s="11"/>
      <c r="C528" s="5"/>
      <c r="D528" s="43"/>
    </row>
    <row r="529" spans="2:4" s="6" customFormat="1">
      <c r="B529" s="11"/>
      <c r="C529" s="5"/>
      <c r="D529" s="43"/>
    </row>
    <row r="530" spans="2:4" s="6" customFormat="1">
      <c r="B530" s="11"/>
      <c r="C530" s="5"/>
      <c r="D530" s="43"/>
    </row>
    <row r="531" spans="2:4" s="6" customFormat="1">
      <c r="B531" s="11"/>
      <c r="C531" s="5"/>
      <c r="D531" s="43"/>
    </row>
    <row r="532" spans="2:4" s="6" customFormat="1">
      <c r="B532" s="11"/>
      <c r="C532" s="5"/>
      <c r="D532" s="43"/>
    </row>
    <row r="533" spans="2:4" s="6" customFormat="1">
      <c r="B533" s="11"/>
      <c r="C533" s="5"/>
      <c r="D533" s="43"/>
    </row>
    <row r="534" spans="2:4" s="6" customFormat="1">
      <c r="B534" s="11"/>
      <c r="C534" s="5"/>
      <c r="D534" s="43"/>
    </row>
    <row r="535" spans="2:4" s="6" customFormat="1">
      <c r="B535" s="11"/>
      <c r="C535" s="5"/>
      <c r="D535" s="43"/>
    </row>
    <row r="536" spans="2:4" s="6" customFormat="1">
      <c r="B536" s="11"/>
      <c r="C536" s="5"/>
      <c r="D536" s="43"/>
    </row>
    <row r="537" spans="2:4" s="6" customFormat="1">
      <c r="B537" s="11"/>
      <c r="C537" s="5"/>
      <c r="D537" s="43"/>
    </row>
    <row r="538" spans="2:4" s="6" customFormat="1">
      <c r="B538" s="11"/>
      <c r="C538" s="5"/>
      <c r="D538" s="43"/>
    </row>
    <row r="539" spans="2:4" s="6" customFormat="1">
      <c r="B539" s="11"/>
      <c r="C539" s="5"/>
      <c r="D539" s="43"/>
    </row>
    <row r="540" spans="2:4" s="6" customFormat="1">
      <c r="B540" s="11"/>
      <c r="C540" s="5"/>
      <c r="D540" s="43"/>
    </row>
    <row r="541" spans="2:4" s="6" customFormat="1">
      <c r="B541" s="11"/>
      <c r="C541" s="5"/>
      <c r="D541" s="43"/>
    </row>
    <row r="542" spans="2:4" s="6" customFormat="1">
      <c r="B542" s="11"/>
      <c r="C542" s="5"/>
      <c r="D542" s="43"/>
    </row>
    <row r="543" spans="2:4" s="6" customFormat="1">
      <c r="B543" s="11"/>
      <c r="C543" s="5"/>
      <c r="D543" s="43"/>
    </row>
    <row r="544" spans="2:4" s="6" customFormat="1">
      <c r="B544" s="11"/>
      <c r="C544" s="5"/>
      <c r="D544" s="43"/>
    </row>
    <row r="545" spans="2:4" s="6" customFormat="1">
      <c r="B545" s="11"/>
      <c r="C545" s="5"/>
      <c r="D545" s="43"/>
    </row>
    <row r="546" spans="2:4" s="6" customFormat="1">
      <c r="B546" s="11"/>
      <c r="C546" s="5"/>
      <c r="D546" s="43"/>
    </row>
    <row r="547" spans="2:4" s="6" customFormat="1">
      <c r="B547" s="11"/>
      <c r="C547" s="5"/>
      <c r="D547" s="43"/>
    </row>
    <row r="548" spans="2:4" s="6" customFormat="1">
      <c r="B548" s="11"/>
      <c r="C548" s="5"/>
      <c r="D548" s="43"/>
    </row>
    <row r="549" spans="2:4" s="6" customFormat="1">
      <c r="B549" s="11"/>
      <c r="C549" s="5"/>
      <c r="D549" s="43"/>
    </row>
    <row r="550" spans="2:4" s="6" customFormat="1">
      <c r="B550" s="11"/>
      <c r="C550" s="5"/>
      <c r="D550" s="43"/>
    </row>
    <row r="551" spans="2:4" s="6" customFormat="1">
      <c r="B551" s="11"/>
      <c r="C551" s="5"/>
      <c r="D551" s="43"/>
    </row>
    <row r="552" spans="2:4" s="6" customFormat="1">
      <c r="B552" s="11"/>
      <c r="C552" s="5"/>
      <c r="D552" s="43"/>
    </row>
    <row r="553" spans="2:4" s="6" customFormat="1">
      <c r="B553" s="11"/>
      <c r="C553" s="5"/>
      <c r="D553" s="43"/>
    </row>
    <row r="554" spans="2:4" s="6" customFormat="1">
      <c r="B554" s="11"/>
      <c r="C554" s="5"/>
      <c r="D554" s="43"/>
    </row>
    <row r="555" spans="2:4" s="6" customFormat="1">
      <c r="B555" s="11"/>
      <c r="C555" s="5"/>
      <c r="D555" s="43"/>
    </row>
    <row r="556" spans="2:4" s="6" customFormat="1">
      <c r="C556" s="5"/>
      <c r="D556" s="43"/>
    </row>
    <row r="557" spans="2:4" s="6" customFormat="1">
      <c r="C557" s="5"/>
      <c r="D557" s="43"/>
    </row>
    <row r="558" spans="2:4" s="6" customFormat="1">
      <c r="C558" s="5"/>
      <c r="D558" s="43"/>
    </row>
    <row r="559" spans="2:4" s="6" customFormat="1">
      <c r="C559" s="5"/>
      <c r="D559" s="43"/>
    </row>
    <row r="560" spans="2:4" s="6" customFormat="1">
      <c r="C560" s="5"/>
      <c r="D560" s="43"/>
    </row>
    <row r="561" spans="2:4" s="6" customFormat="1">
      <c r="C561" s="5"/>
      <c r="D561" s="43"/>
    </row>
    <row r="562" spans="2:4" s="6" customFormat="1">
      <c r="C562" s="5"/>
      <c r="D562" s="43"/>
    </row>
    <row r="563" spans="2:4" s="6" customFormat="1">
      <c r="C563" s="5"/>
      <c r="D563" s="43"/>
    </row>
    <row r="564" spans="2:4" s="6" customFormat="1">
      <c r="C564" s="5"/>
      <c r="D564" s="43"/>
    </row>
    <row r="565" spans="2:4" s="6" customFormat="1">
      <c r="C565" s="5"/>
      <c r="D565" s="43"/>
    </row>
    <row r="566" spans="2:4" s="6" customFormat="1">
      <c r="C566" s="5"/>
      <c r="D566" s="43"/>
    </row>
    <row r="567" spans="2:4" s="6" customFormat="1">
      <c r="C567" s="5"/>
      <c r="D567" s="43"/>
    </row>
    <row r="568" spans="2:4" s="6" customFormat="1">
      <c r="C568" s="5"/>
      <c r="D568" s="43"/>
    </row>
    <row r="569" spans="2:4" s="6" customFormat="1">
      <c r="C569" s="5"/>
      <c r="D569" s="43"/>
    </row>
    <row r="570" spans="2:4" s="6" customFormat="1">
      <c r="C570" s="5"/>
      <c r="D570" s="43"/>
    </row>
    <row r="571" spans="2:4" s="6" customFormat="1">
      <c r="C571" s="5"/>
      <c r="D571" s="43"/>
    </row>
    <row r="572" spans="2:4" s="6" customFormat="1">
      <c r="C572" s="5"/>
      <c r="D572" s="43"/>
    </row>
    <row r="573" spans="2:4" s="6" customFormat="1">
      <c r="C573" s="5"/>
      <c r="D573" s="43"/>
    </row>
    <row r="574" spans="2:4" s="6" customFormat="1">
      <c r="C574" s="5"/>
      <c r="D574" s="43"/>
    </row>
    <row r="575" spans="2:4" s="6" customFormat="1">
      <c r="C575" s="5"/>
      <c r="D575" s="43"/>
    </row>
    <row r="576" spans="2:4" s="6" customFormat="1">
      <c r="B576" s="1"/>
      <c r="C576" s="2"/>
      <c r="D576" s="45"/>
    </row>
    <row r="577" spans="2:4" s="6" customFormat="1">
      <c r="B577" s="1"/>
      <c r="C577" s="2"/>
      <c r="D577" s="45"/>
    </row>
    <row r="578" spans="2:4" s="6" customFormat="1">
      <c r="B578" s="1"/>
      <c r="C578" s="2"/>
      <c r="D578" s="45"/>
    </row>
    <row r="579" spans="2:4" s="6" customFormat="1">
      <c r="B579" s="1"/>
      <c r="C579" s="2"/>
      <c r="D579" s="45"/>
    </row>
    <row r="580" spans="2:4" s="6" customFormat="1">
      <c r="B580" s="1"/>
      <c r="C580" s="2"/>
      <c r="D580" s="45"/>
    </row>
    <row r="581" spans="2:4" s="6" customFormat="1">
      <c r="B581" s="1"/>
      <c r="C581" s="2"/>
      <c r="D581" s="45"/>
    </row>
    <row r="582" spans="2:4" s="6" customFormat="1">
      <c r="B582" s="1"/>
      <c r="C582" s="2"/>
      <c r="D582" s="45"/>
    </row>
    <row r="583" spans="2:4" s="6" customFormat="1">
      <c r="B583" s="1"/>
      <c r="C583" s="2"/>
      <c r="D583" s="45"/>
    </row>
  </sheetData>
  <sheetProtection algorithmName="SHA-512" hashValue="KO8q8TaYOJugjxyoOOqTUguD70lZmUTgr6xFl6FXQ8IsgvKiGhsAmKsU5lJ52lif9Y64A1QenMzZyk8CyApYcg==" saltValue="hDatMRG3G/DpvWPWLuo3WQ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M1181"/>
  <sheetViews>
    <sheetView workbookViewId="0">
      <selection activeCell="C2" sqref="C2"/>
    </sheetView>
  </sheetViews>
  <sheetFormatPr defaultRowHeight="15"/>
  <cols>
    <col min="1" max="1" width="9.140625" customWidth="1"/>
    <col min="2" max="2" width="20.5703125" style="150" customWidth="1"/>
    <col min="3" max="3" width="23.140625" style="152" customWidth="1"/>
    <col min="4" max="4" width="88.5703125" customWidth="1"/>
    <col min="7" max="7" width="12.140625" style="131" bestFit="1" customWidth="1"/>
  </cols>
  <sheetData>
    <row r="1" spans="2:7" ht="48.75" customHeight="1">
      <c r="B1" s="46"/>
      <c r="C1" s="352" t="s">
        <v>139</v>
      </c>
      <c r="D1" s="352"/>
    </row>
    <row r="2" spans="2:7">
      <c r="B2" s="101" t="s">
        <v>11</v>
      </c>
      <c r="C2" s="202">
        <f>C901-C902</f>
        <v>2598165.7600000012</v>
      </c>
      <c r="D2" s="195"/>
    </row>
    <row r="3" spans="2:7" ht="22.5" customHeight="1">
      <c r="B3" s="47" t="s">
        <v>114</v>
      </c>
      <c r="C3" s="151"/>
      <c r="D3" s="33"/>
    </row>
    <row r="4" spans="2:7" ht="30" customHeight="1">
      <c r="B4" s="370" t="s">
        <v>20</v>
      </c>
      <c r="C4" s="364"/>
      <c r="D4" s="371"/>
    </row>
    <row r="5" spans="2:7">
      <c r="B5" s="103" t="s">
        <v>7</v>
      </c>
      <c r="C5" s="118" t="s">
        <v>8</v>
      </c>
      <c r="D5" s="102" t="s">
        <v>9</v>
      </c>
    </row>
    <row r="6" spans="2:7" s="61" customFormat="1">
      <c r="B6" s="228">
        <v>42767</v>
      </c>
      <c r="C6" s="281">
        <v>1.69</v>
      </c>
      <c r="D6" s="229" t="s">
        <v>3273</v>
      </c>
      <c r="E6" s="72"/>
      <c r="G6" s="131"/>
    </row>
    <row r="7" spans="2:7" s="61" customFormat="1">
      <c r="B7" s="228">
        <v>42767</v>
      </c>
      <c r="C7" s="281">
        <v>6</v>
      </c>
      <c r="D7" s="229" t="s">
        <v>3274</v>
      </c>
      <c r="G7" s="131"/>
    </row>
    <row r="8" spans="2:7" s="61" customFormat="1">
      <c r="B8" s="228">
        <v>42767</v>
      </c>
      <c r="C8" s="281">
        <v>17.600000000000001</v>
      </c>
      <c r="D8" s="229" t="s">
        <v>3275</v>
      </c>
      <c r="G8" s="131"/>
    </row>
    <row r="9" spans="2:7" s="61" customFormat="1">
      <c r="B9" s="228">
        <v>42767</v>
      </c>
      <c r="C9" s="281">
        <v>30</v>
      </c>
      <c r="D9" s="229" t="s">
        <v>3276</v>
      </c>
      <c r="G9" s="131"/>
    </row>
    <row r="10" spans="2:7" s="61" customFormat="1">
      <c r="B10" s="228">
        <v>42767</v>
      </c>
      <c r="C10" s="281">
        <v>53.79</v>
      </c>
      <c r="D10" s="229" t="s">
        <v>3277</v>
      </c>
      <c r="G10" s="131"/>
    </row>
    <row r="11" spans="2:7" s="61" customFormat="1">
      <c r="B11" s="228">
        <v>42767</v>
      </c>
      <c r="C11" s="281">
        <v>60</v>
      </c>
      <c r="D11" s="229" t="s">
        <v>3278</v>
      </c>
      <c r="G11" s="131"/>
    </row>
    <row r="12" spans="2:7" s="61" customFormat="1">
      <c r="B12" s="228">
        <v>42767</v>
      </c>
      <c r="C12" s="281">
        <v>60.24</v>
      </c>
      <c r="D12" s="229" t="s">
        <v>3279</v>
      </c>
      <c r="G12" s="131"/>
    </row>
    <row r="13" spans="2:7" s="61" customFormat="1">
      <c r="B13" s="228">
        <v>42767</v>
      </c>
      <c r="C13" s="281">
        <v>100</v>
      </c>
      <c r="D13" s="229" t="s">
        <v>3280</v>
      </c>
      <c r="G13" s="131"/>
    </row>
    <row r="14" spans="2:7" s="61" customFormat="1">
      <c r="B14" s="228">
        <v>42767</v>
      </c>
      <c r="C14" s="281">
        <v>105.01</v>
      </c>
      <c r="D14" s="229" t="s">
        <v>3281</v>
      </c>
      <c r="G14" s="131"/>
    </row>
    <row r="15" spans="2:7" s="61" customFormat="1">
      <c r="B15" s="228">
        <v>42767</v>
      </c>
      <c r="C15" s="281">
        <v>135</v>
      </c>
      <c r="D15" s="229" t="s">
        <v>3282</v>
      </c>
      <c r="G15" s="131"/>
    </row>
    <row r="16" spans="2:7" s="61" customFormat="1">
      <c r="B16" s="228">
        <v>42767</v>
      </c>
      <c r="C16" s="281">
        <v>167</v>
      </c>
      <c r="D16" s="229" t="s">
        <v>3283</v>
      </c>
      <c r="G16" s="131"/>
    </row>
    <row r="17" spans="2:7" s="61" customFormat="1">
      <c r="B17" s="228">
        <v>42767</v>
      </c>
      <c r="C17" s="281">
        <v>186.43</v>
      </c>
      <c r="D17" s="229" t="s">
        <v>3284</v>
      </c>
      <c r="G17" s="131"/>
    </row>
    <row r="18" spans="2:7" s="61" customFormat="1">
      <c r="B18" s="228">
        <v>42767</v>
      </c>
      <c r="C18" s="281">
        <v>200</v>
      </c>
      <c r="D18" s="229" t="s">
        <v>3285</v>
      </c>
      <c r="G18" s="131"/>
    </row>
    <row r="19" spans="2:7" s="61" customFormat="1">
      <c r="B19" s="228">
        <v>42767</v>
      </c>
      <c r="C19" s="281">
        <v>200</v>
      </c>
      <c r="D19" s="229" t="s">
        <v>3286</v>
      </c>
      <c r="G19" s="131"/>
    </row>
    <row r="20" spans="2:7" s="61" customFormat="1">
      <c r="B20" s="228">
        <v>42767</v>
      </c>
      <c r="C20" s="281">
        <v>200</v>
      </c>
      <c r="D20" s="229" t="s">
        <v>3287</v>
      </c>
      <c r="G20" s="131"/>
    </row>
    <row r="21" spans="2:7" s="61" customFormat="1">
      <c r="B21" s="228">
        <v>42767</v>
      </c>
      <c r="C21" s="281">
        <v>239.4</v>
      </c>
      <c r="D21" s="229" t="s">
        <v>3288</v>
      </c>
      <c r="G21" s="131"/>
    </row>
    <row r="22" spans="2:7" s="61" customFormat="1">
      <c r="B22" s="228">
        <v>42767</v>
      </c>
      <c r="C22" s="281">
        <v>242.72</v>
      </c>
      <c r="D22" s="229" t="s">
        <v>3289</v>
      </c>
      <c r="G22" s="131"/>
    </row>
    <row r="23" spans="2:7" s="61" customFormat="1">
      <c r="B23" s="228">
        <v>42767</v>
      </c>
      <c r="C23" s="281">
        <v>294</v>
      </c>
      <c r="D23" s="229" t="s">
        <v>3290</v>
      </c>
      <c r="G23" s="131"/>
    </row>
    <row r="24" spans="2:7" s="61" customFormat="1">
      <c r="B24" s="228">
        <v>42767</v>
      </c>
      <c r="C24" s="281">
        <v>300</v>
      </c>
      <c r="D24" s="229" t="s">
        <v>3291</v>
      </c>
      <c r="G24" s="131"/>
    </row>
    <row r="25" spans="2:7" s="61" customFormat="1">
      <c r="B25" s="228">
        <v>42767</v>
      </c>
      <c r="C25" s="281">
        <v>339.32</v>
      </c>
      <c r="D25" s="229" t="s">
        <v>3292</v>
      </c>
      <c r="G25" s="131"/>
    </row>
    <row r="26" spans="2:7" s="61" customFormat="1">
      <c r="B26" s="228">
        <v>42767</v>
      </c>
      <c r="C26" s="281">
        <v>355.18</v>
      </c>
      <c r="D26" s="229" t="s">
        <v>3293</v>
      </c>
      <c r="G26" s="131"/>
    </row>
    <row r="27" spans="2:7" s="61" customFormat="1">
      <c r="B27" s="228">
        <v>42767</v>
      </c>
      <c r="C27" s="281">
        <v>440</v>
      </c>
      <c r="D27" s="229" t="s">
        <v>3294</v>
      </c>
      <c r="G27" s="131"/>
    </row>
    <row r="28" spans="2:7" s="61" customFormat="1">
      <c r="B28" s="228">
        <v>42767</v>
      </c>
      <c r="C28" s="281">
        <v>500</v>
      </c>
      <c r="D28" s="229" t="s">
        <v>3295</v>
      </c>
      <c r="G28" s="131"/>
    </row>
    <row r="29" spans="2:7" s="61" customFormat="1">
      <c r="B29" s="228">
        <v>42767</v>
      </c>
      <c r="C29" s="281">
        <v>500</v>
      </c>
      <c r="D29" s="229" t="s">
        <v>3296</v>
      </c>
      <c r="G29" s="131"/>
    </row>
    <row r="30" spans="2:7" s="61" customFormat="1">
      <c r="B30" s="228">
        <v>42767</v>
      </c>
      <c r="C30" s="281">
        <v>500</v>
      </c>
      <c r="D30" s="229" t="s">
        <v>3297</v>
      </c>
      <c r="G30" s="131"/>
    </row>
    <row r="31" spans="2:7" s="61" customFormat="1">
      <c r="B31" s="228">
        <v>42767</v>
      </c>
      <c r="C31" s="281">
        <v>500</v>
      </c>
      <c r="D31" s="229" t="s">
        <v>3936</v>
      </c>
      <c r="G31" s="131"/>
    </row>
    <row r="32" spans="2:7" s="61" customFormat="1">
      <c r="B32" s="228">
        <v>42767</v>
      </c>
      <c r="C32" s="281">
        <v>759.01</v>
      </c>
      <c r="D32" s="229" t="s">
        <v>3298</v>
      </c>
      <c r="G32" s="131"/>
    </row>
    <row r="33" spans="2:7" s="61" customFormat="1">
      <c r="B33" s="228">
        <v>42767</v>
      </c>
      <c r="C33" s="281">
        <v>1000</v>
      </c>
      <c r="D33" s="229" t="s">
        <v>3299</v>
      </c>
      <c r="G33" s="131"/>
    </row>
    <row r="34" spans="2:7" s="61" customFormat="1">
      <c r="B34" s="228">
        <v>42767</v>
      </c>
      <c r="C34" s="281">
        <v>1000</v>
      </c>
      <c r="D34" s="229" t="s">
        <v>3300</v>
      </c>
      <c r="G34" s="131"/>
    </row>
    <row r="35" spans="2:7" s="61" customFormat="1" ht="16.5" customHeight="1">
      <c r="B35" s="228">
        <v>42767</v>
      </c>
      <c r="C35" s="281">
        <v>1000</v>
      </c>
      <c r="D35" s="229" t="s">
        <v>3301</v>
      </c>
      <c r="G35" s="131"/>
    </row>
    <row r="36" spans="2:7" s="61" customFormat="1">
      <c r="B36" s="228">
        <v>42767</v>
      </c>
      <c r="C36" s="281">
        <v>1000</v>
      </c>
      <c r="D36" s="229" t="s">
        <v>3302</v>
      </c>
      <c r="G36" s="131"/>
    </row>
    <row r="37" spans="2:7" s="61" customFormat="1">
      <c r="B37" s="228">
        <v>42767</v>
      </c>
      <c r="C37" s="281">
        <v>1000</v>
      </c>
      <c r="D37" s="229" t="s">
        <v>3303</v>
      </c>
      <c r="G37" s="131"/>
    </row>
    <row r="38" spans="2:7" s="61" customFormat="1">
      <c r="B38" s="228">
        <v>42767</v>
      </c>
      <c r="C38" s="281">
        <v>1000</v>
      </c>
      <c r="D38" s="229" t="s">
        <v>3304</v>
      </c>
      <c r="G38" s="131"/>
    </row>
    <row r="39" spans="2:7" s="61" customFormat="1">
      <c r="B39" s="228">
        <v>42767</v>
      </c>
      <c r="C39" s="281">
        <v>1000</v>
      </c>
      <c r="D39" s="229" t="s">
        <v>3305</v>
      </c>
      <c r="G39" s="131"/>
    </row>
    <row r="40" spans="2:7" s="61" customFormat="1">
      <c r="B40" s="228">
        <v>42767</v>
      </c>
      <c r="C40" s="281">
        <v>1000</v>
      </c>
      <c r="D40" s="229" t="s">
        <v>3306</v>
      </c>
      <c r="G40" s="131"/>
    </row>
    <row r="41" spans="2:7" s="61" customFormat="1">
      <c r="B41" s="228">
        <v>42767</v>
      </c>
      <c r="C41" s="281">
        <v>1000</v>
      </c>
      <c r="D41" s="229" t="s">
        <v>3301</v>
      </c>
      <c r="G41" s="131"/>
    </row>
    <row r="42" spans="2:7" s="61" customFormat="1">
      <c r="B42" s="228">
        <v>42767</v>
      </c>
      <c r="C42" s="281">
        <v>1000</v>
      </c>
      <c r="D42" s="229" t="s">
        <v>3307</v>
      </c>
      <c r="G42" s="131"/>
    </row>
    <row r="43" spans="2:7" s="61" customFormat="1">
      <c r="B43" s="228">
        <v>42767</v>
      </c>
      <c r="C43" s="281">
        <v>1000</v>
      </c>
      <c r="D43" s="229" t="s">
        <v>3930</v>
      </c>
      <c r="G43" s="131"/>
    </row>
    <row r="44" spans="2:7" s="61" customFormat="1">
      <c r="B44" s="228">
        <v>42767</v>
      </c>
      <c r="C44" s="281">
        <v>1000</v>
      </c>
      <c r="D44" s="229" t="s">
        <v>3308</v>
      </c>
      <c r="G44" s="131"/>
    </row>
    <row r="45" spans="2:7" s="61" customFormat="1">
      <c r="B45" s="228">
        <v>42767</v>
      </c>
      <c r="C45" s="281">
        <v>1075.97</v>
      </c>
      <c r="D45" s="229"/>
      <c r="G45" s="131"/>
    </row>
    <row r="46" spans="2:7" s="61" customFormat="1">
      <c r="B46" s="228">
        <v>42767</v>
      </c>
      <c r="C46" s="281">
        <v>1500</v>
      </c>
      <c r="D46" s="229" t="s">
        <v>3309</v>
      </c>
      <c r="G46" s="131"/>
    </row>
    <row r="47" spans="2:7" s="61" customFormat="1">
      <c r="B47" s="228">
        <v>42767</v>
      </c>
      <c r="C47" s="281">
        <v>2000</v>
      </c>
      <c r="D47" s="229" t="s">
        <v>3308</v>
      </c>
      <c r="G47" s="131"/>
    </row>
    <row r="48" spans="2:7" s="61" customFormat="1">
      <c r="B48" s="228">
        <v>42767</v>
      </c>
      <c r="C48" s="281">
        <v>2197.9899999999998</v>
      </c>
      <c r="D48" s="229" t="s">
        <v>3310</v>
      </c>
      <c r="G48" s="131"/>
    </row>
    <row r="49" spans="2:7" s="61" customFormat="1">
      <c r="B49" s="228">
        <v>42767</v>
      </c>
      <c r="C49" s="281">
        <v>2390</v>
      </c>
      <c r="D49" s="229" t="s">
        <v>3311</v>
      </c>
      <c r="G49" s="131"/>
    </row>
    <row r="50" spans="2:7" s="61" customFormat="1">
      <c r="B50" s="228">
        <v>42767</v>
      </c>
      <c r="C50" s="281">
        <v>3000</v>
      </c>
      <c r="D50" s="229" t="s">
        <v>3312</v>
      </c>
      <c r="G50" s="131"/>
    </row>
    <row r="51" spans="2:7" s="61" customFormat="1">
      <c r="B51" s="228">
        <v>42767</v>
      </c>
      <c r="C51" s="281">
        <v>5000</v>
      </c>
      <c r="D51" s="229" t="s">
        <v>3313</v>
      </c>
      <c r="G51" s="131"/>
    </row>
    <row r="52" spans="2:7" s="61" customFormat="1">
      <c r="B52" s="228">
        <v>42767</v>
      </c>
      <c r="C52" s="281">
        <v>6491.75</v>
      </c>
      <c r="D52" s="229" t="s">
        <v>3314</v>
      </c>
      <c r="G52" s="131"/>
    </row>
    <row r="53" spans="2:7" s="61" customFormat="1">
      <c r="B53" s="228">
        <v>42767</v>
      </c>
      <c r="C53" s="281">
        <v>10000</v>
      </c>
      <c r="D53" s="229" t="s">
        <v>3315</v>
      </c>
      <c r="G53" s="131"/>
    </row>
    <row r="54" spans="2:7" s="61" customFormat="1">
      <c r="B54" s="228">
        <v>42767</v>
      </c>
      <c r="C54" s="281">
        <v>10000</v>
      </c>
      <c r="D54" s="229" t="s">
        <v>3316</v>
      </c>
      <c r="G54" s="131"/>
    </row>
    <row r="55" spans="2:7" s="61" customFormat="1">
      <c r="B55" s="228">
        <v>42767</v>
      </c>
      <c r="C55" s="281">
        <v>10000</v>
      </c>
      <c r="D55" s="229" t="s">
        <v>3317</v>
      </c>
      <c r="G55" s="131"/>
    </row>
    <row r="56" spans="2:7" s="61" customFormat="1">
      <c r="B56" s="228">
        <v>42767</v>
      </c>
      <c r="C56" s="281">
        <v>20000</v>
      </c>
      <c r="D56" s="229" t="s">
        <v>3318</v>
      </c>
      <c r="G56" s="131"/>
    </row>
    <row r="57" spans="2:7" s="61" customFormat="1" ht="30">
      <c r="B57" s="228">
        <v>42767</v>
      </c>
      <c r="C57" s="281">
        <v>23748.639999999999</v>
      </c>
      <c r="D57" s="238" t="s">
        <v>3319</v>
      </c>
      <c r="G57" s="131"/>
    </row>
    <row r="58" spans="2:7" s="61" customFormat="1">
      <c r="B58" s="228">
        <v>42768</v>
      </c>
      <c r="C58" s="281">
        <v>15.61</v>
      </c>
      <c r="D58" s="229"/>
      <c r="G58" s="131"/>
    </row>
    <row r="59" spans="2:7" s="61" customFormat="1">
      <c r="B59" s="228">
        <v>42768</v>
      </c>
      <c r="C59" s="281">
        <v>24.1</v>
      </c>
      <c r="D59" s="229" t="s">
        <v>3320</v>
      </c>
      <c r="G59" s="131"/>
    </row>
    <row r="60" spans="2:7" s="61" customFormat="1">
      <c r="B60" s="228">
        <v>42768</v>
      </c>
      <c r="C60" s="281">
        <v>32.26</v>
      </c>
      <c r="D60" s="229" t="s">
        <v>3321</v>
      </c>
      <c r="G60" s="131"/>
    </row>
    <row r="61" spans="2:7" s="61" customFormat="1">
      <c r="B61" s="228">
        <v>42768</v>
      </c>
      <c r="C61" s="281">
        <v>47.78</v>
      </c>
      <c r="D61" s="229"/>
      <c r="G61" s="131"/>
    </row>
    <row r="62" spans="2:7" s="61" customFormat="1">
      <c r="B62" s="228">
        <v>42768</v>
      </c>
      <c r="C62" s="281">
        <v>50</v>
      </c>
      <c r="D62" s="229" t="s">
        <v>3322</v>
      </c>
      <c r="G62" s="131"/>
    </row>
    <row r="63" spans="2:7" s="61" customFormat="1">
      <c r="B63" s="228">
        <v>42768</v>
      </c>
      <c r="C63" s="281">
        <v>100</v>
      </c>
      <c r="D63" s="229" t="s">
        <v>3280</v>
      </c>
      <c r="G63" s="131"/>
    </row>
    <row r="64" spans="2:7" s="61" customFormat="1">
      <c r="B64" s="228">
        <v>42768</v>
      </c>
      <c r="C64" s="281">
        <v>104.42</v>
      </c>
      <c r="D64" s="229"/>
      <c r="G64" s="131"/>
    </row>
    <row r="65" spans="2:7" s="61" customFormat="1">
      <c r="B65" s="228">
        <v>42768</v>
      </c>
      <c r="C65" s="281">
        <v>105</v>
      </c>
      <c r="D65" s="229" t="s">
        <v>3283</v>
      </c>
      <c r="G65" s="131"/>
    </row>
    <row r="66" spans="2:7" s="61" customFormat="1">
      <c r="B66" s="228">
        <v>42768</v>
      </c>
      <c r="C66" s="281">
        <v>143</v>
      </c>
      <c r="D66" s="229" t="s">
        <v>3282</v>
      </c>
      <c r="G66" s="131"/>
    </row>
    <row r="67" spans="2:7" s="61" customFormat="1">
      <c r="B67" s="228">
        <v>42768</v>
      </c>
      <c r="C67" s="281">
        <v>145</v>
      </c>
      <c r="D67" s="229" t="s">
        <v>3323</v>
      </c>
      <c r="G67" s="131"/>
    </row>
    <row r="68" spans="2:7" s="61" customFormat="1">
      <c r="B68" s="228">
        <v>42768</v>
      </c>
      <c r="C68" s="281">
        <v>150.05000000000001</v>
      </c>
      <c r="D68" s="229" t="s">
        <v>3324</v>
      </c>
      <c r="G68" s="131"/>
    </row>
    <row r="69" spans="2:7" s="61" customFormat="1">
      <c r="B69" s="228">
        <v>42768</v>
      </c>
      <c r="C69" s="281">
        <v>200</v>
      </c>
      <c r="D69" s="229" t="s">
        <v>3931</v>
      </c>
      <c r="G69" s="131"/>
    </row>
    <row r="70" spans="2:7" s="61" customFormat="1">
      <c r="B70" s="228">
        <v>42768</v>
      </c>
      <c r="C70" s="281">
        <v>200</v>
      </c>
      <c r="D70" s="229" t="s">
        <v>3325</v>
      </c>
      <c r="G70" s="131"/>
    </row>
    <row r="71" spans="2:7" s="61" customFormat="1">
      <c r="B71" s="228">
        <v>42768</v>
      </c>
      <c r="C71" s="281">
        <v>226.28</v>
      </c>
      <c r="D71" s="229" t="s">
        <v>3326</v>
      </c>
      <c r="G71" s="131"/>
    </row>
    <row r="72" spans="2:7" s="61" customFormat="1">
      <c r="B72" s="228">
        <v>42768</v>
      </c>
      <c r="C72" s="281">
        <v>290</v>
      </c>
      <c r="D72" s="229" t="s">
        <v>3327</v>
      </c>
      <c r="G72" s="131"/>
    </row>
    <row r="73" spans="2:7" s="61" customFormat="1">
      <c r="B73" s="228">
        <v>42768</v>
      </c>
      <c r="C73" s="281">
        <v>295.20999999999998</v>
      </c>
      <c r="D73" s="229" t="s">
        <v>3328</v>
      </c>
      <c r="G73" s="131"/>
    </row>
    <row r="74" spans="2:7" s="61" customFormat="1">
      <c r="B74" s="228">
        <v>42768</v>
      </c>
      <c r="C74" s="281">
        <v>420.65</v>
      </c>
      <c r="D74" s="229" t="s">
        <v>3329</v>
      </c>
      <c r="G74" s="131"/>
    </row>
    <row r="75" spans="2:7" s="61" customFormat="1">
      <c r="B75" s="228">
        <v>42768</v>
      </c>
      <c r="C75" s="281">
        <v>428.22</v>
      </c>
      <c r="D75" s="229" t="s">
        <v>3330</v>
      </c>
      <c r="G75" s="131"/>
    </row>
    <row r="76" spans="2:7" s="61" customFormat="1">
      <c r="B76" s="228">
        <v>42768</v>
      </c>
      <c r="C76" s="281">
        <v>500</v>
      </c>
      <c r="D76" s="229" t="s">
        <v>3331</v>
      </c>
      <c r="G76" s="131"/>
    </row>
    <row r="77" spans="2:7" s="61" customFormat="1">
      <c r="B77" s="228">
        <v>42768</v>
      </c>
      <c r="C77" s="281">
        <v>500</v>
      </c>
      <c r="D77" s="229" t="s">
        <v>3332</v>
      </c>
      <c r="G77" s="131"/>
    </row>
    <row r="78" spans="2:7" s="61" customFormat="1">
      <c r="B78" s="228">
        <v>42768</v>
      </c>
      <c r="C78" s="281">
        <v>500</v>
      </c>
      <c r="D78" s="229" t="s">
        <v>3333</v>
      </c>
      <c r="G78" s="131"/>
    </row>
    <row r="79" spans="2:7" s="61" customFormat="1">
      <c r="B79" s="228">
        <v>42768</v>
      </c>
      <c r="C79" s="281">
        <v>500</v>
      </c>
      <c r="D79" s="229" t="s">
        <v>3334</v>
      </c>
      <c r="G79" s="131"/>
    </row>
    <row r="80" spans="2:7" s="61" customFormat="1">
      <c r="B80" s="228">
        <v>42768</v>
      </c>
      <c r="C80" s="281">
        <v>500</v>
      </c>
      <c r="D80" s="229" t="s">
        <v>3335</v>
      </c>
      <c r="G80" s="131"/>
    </row>
    <row r="81" spans="2:7" s="61" customFormat="1">
      <c r="B81" s="228">
        <v>42768</v>
      </c>
      <c r="C81" s="281">
        <v>500</v>
      </c>
      <c r="D81" s="229" t="s">
        <v>3336</v>
      </c>
      <c r="G81" s="131"/>
    </row>
    <row r="82" spans="2:7" s="61" customFormat="1">
      <c r="B82" s="228">
        <v>42768</v>
      </c>
      <c r="C82" s="281">
        <v>558.54999999999995</v>
      </c>
      <c r="D82" s="229" t="s">
        <v>3337</v>
      </c>
      <c r="G82" s="131"/>
    </row>
    <row r="83" spans="2:7" s="61" customFormat="1">
      <c r="B83" s="228">
        <v>42768</v>
      </c>
      <c r="C83" s="281">
        <v>575.64</v>
      </c>
      <c r="D83" s="229" t="s">
        <v>3338</v>
      </c>
      <c r="G83" s="131"/>
    </row>
    <row r="84" spans="2:7" s="61" customFormat="1">
      <c r="B84" s="228">
        <v>42768</v>
      </c>
      <c r="C84" s="281">
        <v>581.07000000000005</v>
      </c>
      <c r="D84" s="229" t="s">
        <v>3339</v>
      </c>
      <c r="G84" s="131"/>
    </row>
    <row r="85" spans="2:7" s="61" customFormat="1">
      <c r="B85" s="228">
        <v>42768</v>
      </c>
      <c r="C85" s="281">
        <v>601.05999999999995</v>
      </c>
      <c r="D85" s="229" t="s">
        <v>3340</v>
      </c>
      <c r="G85" s="131"/>
    </row>
    <row r="86" spans="2:7" s="61" customFormat="1">
      <c r="B86" s="228">
        <v>42768</v>
      </c>
      <c r="C86" s="281">
        <v>1000</v>
      </c>
      <c r="D86" s="229" t="s">
        <v>3341</v>
      </c>
      <c r="G86" s="131"/>
    </row>
    <row r="87" spans="2:7" s="61" customFormat="1">
      <c r="B87" s="228">
        <v>42768</v>
      </c>
      <c r="C87" s="281">
        <v>1000</v>
      </c>
      <c r="D87" s="229" t="s">
        <v>3342</v>
      </c>
      <c r="G87" s="131"/>
    </row>
    <row r="88" spans="2:7" s="61" customFormat="1">
      <c r="B88" s="228">
        <v>42768</v>
      </c>
      <c r="C88" s="281">
        <v>1000</v>
      </c>
      <c r="D88" s="229" t="s">
        <v>3343</v>
      </c>
      <c r="G88" s="131"/>
    </row>
    <row r="89" spans="2:7" s="61" customFormat="1">
      <c r="B89" s="228">
        <v>42768</v>
      </c>
      <c r="C89" s="281">
        <v>1000</v>
      </c>
      <c r="D89" s="229" t="s">
        <v>3344</v>
      </c>
      <c r="G89" s="131"/>
    </row>
    <row r="90" spans="2:7" s="61" customFormat="1">
      <c r="B90" s="228">
        <v>42768</v>
      </c>
      <c r="C90" s="281">
        <v>1229.23</v>
      </c>
      <c r="D90" s="229" t="s">
        <v>3345</v>
      </c>
      <c r="G90" s="131"/>
    </row>
    <row r="91" spans="2:7" s="61" customFormat="1">
      <c r="B91" s="228">
        <v>42768</v>
      </c>
      <c r="C91" s="281">
        <v>3000</v>
      </c>
      <c r="D91" s="229" t="s">
        <v>3346</v>
      </c>
      <c r="G91" s="131"/>
    </row>
    <row r="92" spans="2:7" s="61" customFormat="1">
      <c r="B92" s="228">
        <v>42768</v>
      </c>
      <c r="C92" s="281">
        <v>3000</v>
      </c>
      <c r="D92" s="229" t="s">
        <v>3347</v>
      </c>
      <c r="G92" s="131"/>
    </row>
    <row r="93" spans="2:7" s="61" customFormat="1">
      <c r="B93" s="228">
        <v>42768</v>
      </c>
      <c r="C93" s="281">
        <v>3000</v>
      </c>
      <c r="D93" s="229" t="s">
        <v>3348</v>
      </c>
      <c r="G93" s="131"/>
    </row>
    <row r="94" spans="2:7" s="61" customFormat="1">
      <c r="B94" s="228">
        <v>42768</v>
      </c>
      <c r="C94" s="281">
        <v>3000</v>
      </c>
      <c r="D94" s="229" t="s">
        <v>3349</v>
      </c>
      <c r="G94" s="131"/>
    </row>
    <row r="95" spans="2:7" s="61" customFormat="1">
      <c r="B95" s="228">
        <v>42768</v>
      </c>
      <c r="C95" s="281">
        <v>3000</v>
      </c>
      <c r="D95" s="229" t="s">
        <v>3350</v>
      </c>
      <c r="G95" s="131"/>
    </row>
    <row r="96" spans="2:7" s="61" customFormat="1">
      <c r="B96" s="228">
        <v>42768</v>
      </c>
      <c r="C96" s="281">
        <v>5000</v>
      </c>
      <c r="D96" s="229" t="s">
        <v>3351</v>
      </c>
      <c r="G96" s="131"/>
    </row>
    <row r="97" spans="2:7" s="61" customFormat="1">
      <c r="B97" s="228">
        <v>42768</v>
      </c>
      <c r="C97" s="281">
        <v>5000</v>
      </c>
      <c r="D97" s="229" t="s">
        <v>3352</v>
      </c>
      <c r="G97" s="131"/>
    </row>
    <row r="98" spans="2:7" s="61" customFormat="1">
      <c r="B98" s="228">
        <v>42768</v>
      </c>
      <c r="C98" s="281">
        <v>6861.07</v>
      </c>
      <c r="D98" s="229" t="s">
        <v>3353</v>
      </c>
      <c r="G98" s="131"/>
    </row>
    <row r="99" spans="2:7" s="61" customFormat="1">
      <c r="B99" s="228">
        <v>42768</v>
      </c>
      <c r="C99" s="281">
        <v>10000</v>
      </c>
      <c r="D99" s="229" t="s">
        <v>3354</v>
      </c>
      <c r="G99" s="131"/>
    </row>
    <row r="100" spans="2:7" s="61" customFormat="1">
      <c r="B100" s="228">
        <v>42768</v>
      </c>
      <c r="C100" s="281">
        <v>10000</v>
      </c>
      <c r="D100" s="229" t="s">
        <v>3355</v>
      </c>
      <c r="G100" s="131"/>
    </row>
    <row r="101" spans="2:7" s="61" customFormat="1" ht="30">
      <c r="B101" s="228">
        <v>42768</v>
      </c>
      <c r="C101" s="281">
        <v>20833.830000000002</v>
      </c>
      <c r="D101" s="238" t="s">
        <v>3319</v>
      </c>
      <c r="G101" s="131"/>
    </row>
    <row r="102" spans="2:7" s="61" customFormat="1">
      <c r="B102" s="228">
        <v>42769</v>
      </c>
      <c r="C102" s="281">
        <v>0.52</v>
      </c>
      <c r="D102" s="229" t="s">
        <v>3356</v>
      </c>
      <c r="G102" s="131"/>
    </row>
    <row r="103" spans="2:7" s="61" customFormat="1">
      <c r="B103" s="228">
        <v>42769</v>
      </c>
      <c r="C103" s="281">
        <v>0.92</v>
      </c>
      <c r="D103" s="229" t="s">
        <v>3357</v>
      </c>
      <c r="G103" s="131"/>
    </row>
    <row r="104" spans="2:7" s="61" customFormat="1">
      <c r="B104" s="228">
        <v>42769</v>
      </c>
      <c r="C104" s="281">
        <v>6</v>
      </c>
      <c r="D104" s="229" t="s">
        <v>3358</v>
      </c>
      <c r="G104" s="131"/>
    </row>
    <row r="105" spans="2:7" s="61" customFormat="1">
      <c r="B105" s="228">
        <v>42769</v>
      </c>
      <c r="C105" s="281">
        <v>6</v>
      </c>
      <c r="D105" s="229" t="s">
        <v>3359</v>
      </c>
      <c r="G105" s="131"/>
    </row>
    <row r="106" spans="2:7" s="61" customFormat="1">
      <c r="B106" s="228">
        <v>42769</v>
      </c>
      <c r="C106" s="281">
        <v>7.5</v>
      </c>
      <c r="D106" s="229" t="s">
        <v>3360</v>
      </c>
      <c r="G106" s="131"/>
    </row>
    <row r="107" spans="2:7" s="61" customFormat="1">
      <c r="B107" s="228">
        <v>42769</v>
      </c>
      <c r="C107" s="281">
        <v>30</v>
      </c>
      <c r="D107" s="229" t="s">
        <v>3361</v>
      </c>
      <c r="G107" s="131"/>
    </row>
    <row r="108" spans="2:7" s="61" customFormat="1">
      <c r="B108" s="228">
        <v>42769</v>
      </c>
      <c r="C108" s="281">
        <v>38</v>
      </c>
      <c r="D108" s="229" t="s">
        <v>3362</v>
      </c>
      <c r="G108" s="131"/>
    </row>
    <row r="109" spans="2:7" s="61" customFormat="1">
      <c r="B109" s="228">
        <v>42769</v>
      </c>
      <c r="C109" s="281">
        <v>95</v>
      </c>
      <c r="D109" s="229" t="s">
        <v>3363</v>
      </c>
      <c r="G109" s="131"/>
    </row>
    <row r="110" spans="2:7" s="61" customFormat="1">
      <c r="B110" s="228">
        <v>42769</v>
      </c>
      <c r="C110" s="281">
        <v>110.96</v>
      </c>
      <c r="D110" s="229" t="s">
        <v>3364</v>
      </c>
      <c r="G110" s="131"/>
    </row>
    <row r="111" spans="2:7" s="61" customFormat="1">
      <c r="B111" s="228">
        <v>42769</v>
      </c>
      <c r="C111" s="281">
        <v>140</v>
      </c>
      <c r="D111" s="229" t="s">
        <v>3365</v>
      </c>
      <c r="G111" s="131"/>
    </row>
    <row r="112" spans="2:7" s="61" customFormat="1">
      <c r="B112" s="228">
        <v>42769</v>
      </c>
      <c r="C112" s="281">
        <v>154</v>
      </c>
      <c r="D112" s="229" t="s">
        <v>3282</v>
      </c>
      <c r="G112" s="131"/>
    </row>
    <row r="113" spans="2:7" s="61" customFormat="1">
      <c r="B113" s="228">
        <v>42769</v>
      </c>
      <c r="C113" s="281">
        <v>167</v>
      </c>
      <c r="D113" s="229" t="s">
        <v>3323</v>
      </c>
      <c r="G113" s="131"/>
    </row>
    <row r="114" spans="2:7" s="61" customFormat="1">
      <c r="B114" s="228">
        <v>42769</v>
      </c>
      <c r="C114" s="281">
        <v>190.42</v>
      </c>
      <c r="D114" s="229" t="s">
        <v>3366</v>
      </c>
      <c r="G114" s="131"/>
    </row>
    <row r="115" spans="2:7" s="61" customFormat="1">
      <c r="B115" s="228">
        <v>42769</v>
      </c>
      <c r="C115" s="281">
        <v>200</v>
      </c>
      <c r="D115" s="229" t="s">
        <v>3280</v>
      </c>
      <c r="G115" s="131"/>
    </row>
    <row r="116" spans="2:7" s="61" customFormat="1">
      <c r="B116" s="228">
        <v>42769</v>
      </c>
      <c r="C116" s="281">
        <v>200</v>
      </c>
      <c r="D116" s="229" t="s">
        <v>3287</v>
      </c>
      <c r="G116" s="131"/>
    </row>
    <row r="117" spans="2:7" s="61" customFormat="1">
      <c r="B117" s="228">
        <v>42769</v>
      </c>
      <c r="C117" s="281">
        <v>216.77</v>
      </c>
      <c r="D117" s="229" t="s">
        <v>3367</v>
      </c>
      <c r="G117" s="131"/>
    </row>
    <row r="118" spans="2:7" s="61" customFormat="1">
      <c r="B118" s="228">
        <v>42769</v>
      </c>
      <c r="C118" s="281">
        <v>300</v>
      </c>
      <c r="D118" s="229" t="s">
        <v>3327</v>
      </c>
      <c r="G118" s="131"/>
    </row>
    <row r="119" spans="2:7" s="61" customFormat="1">
      <c r="B119" s="228">
        <v>42769</v>
      </c>
      <c r="C119" s="281">
        <v>377.13</v>
      </c>
      <c r="D119" s="229" t="s">
        <v>3368</v>
      </c>
      <c r="G119" s="131"/>
    </row>
    <row r="120" spans="2:7" s="61" customFormat="1">
      <c r="B120" s="228">
        <v>42769</v>
      </c>
      <c r="C120" s="281">
        <v>494</v>
      </c>
      <c r="D120" s="229" t="s">
        <v>3369</v>
      </c>
      <c r="G120" s="131"/>
    </row>
    <row r="121" spans="2:7" s="61" customFormat="1">
      <c r="B121" s="228">
        <v>42769</v>
      </c>
      <c r="C121" s="281">
        <v>500</v>
      </c>
      <c r="D121" s="229" t="s">
        <v>3370</v>
      </c>
      <c r="G121" s="131"/>
    </row>
    <row r="122" spans="2:7" s="61" customFormat="1">
      <c r="B122" s="228">
        <v>42769</v>
      </c>
      <c r="C122" s="281">
        <v>500</v>
      </c>
      <c r="D122" s="229" t="s">
        <v>3295</v>
      </c>
      <c r="G122" s="131"/>
    </row>
    <row r="123" spans="2:7" s="61" customFormat="1">
      <c r="B123" s="228">
        <v>42769</v>
      </c>
      <c r="C123" s="281">
        <v>500</v>
      </c>
      <c r="D123" s="229" t="s">
        <v>3371</v>
      </c>
      <c r="G123" s="131"/>
    </row>
    <row r="124" spans="2:7" s="61" customFormat="1">
      <c r="B124" s="228">
        <v>42769</v>
      </c>
      <c r="C124" s="281">
        <v>500</v>
      </c>
      <c r="D124" s="229" t="s">
        <v>3372</v>
      </c>
      <c r="G124" s="131"/>
    </row>
    <row r="125" spans="2:7" s="61" customFormat="1">
      <c r="B125" s="228">
        <v>42769</v>
      </c>
      <c r="C125" s="281">
        <v>510.28</v>
      </c>
      <c r="D125" s="229" t="s">
        <v>3373</v>
      </c>
      <c r="G125" s="131"/>
    </row>
    <row r="126" spans="2:7" s="61" customFormat="1">
      <c r="B126" s="228">
        <v>42769</v>
      </c>
      <c r="C126" s="281">
        <v>517</v>
      </c>
      <c r="D126" s="229" t="s">
        <v>3374</v>
      </c>
      <c r="G126" s="131"/>
    </row>
    <row r="127" spans="2:7" s="61" customFormat="1">
      <c r="B127" s="228">
        <v>42769</v>
      </c>
      <c r="C127" s="281">
        <v>1000</v>
      </c>
      <c r="D127" s="229" t="s">
        <v>3375</v>
      </c>
      <c r="G127" s="131"/>
    </row>
    <row r="128" spans="2:7" s="61" customFormat="1">
      <c r="B128" s="228">
        <v>42769</v>
      </c>
      <c r="C128" s="281">
        <v>1000</v>
      </c>
      <c r="D128" s="229" t="s">
        <v>3376</v>
      </c>
      <c r="G128" s="131"/>
    </row>
    <row r="129" spans="2:7" s="61" customFormat="1">
      <c r="B129" s="228">
        <v>42769</v>
      </c>
      <c r="C129" s="281">
        <v>1000</v>
      </c>
      <c r="D129" s="229" t="s">
        <v>3377</v>
      </c>
      <c r="G129" s="131"/>
    </row>
    <row r="130" spans="2:7" s="61" customFormat="1">
      <c r="B130" s="228">
        <v>42769</v>
      </c>
      <c r="C130" s="281">
        <v>1000</v>
      </c>
      <c r="D130" s="229" t="s">
        <v>3378</v>
      </c>
      <c r="G130" s="131"/>
    </row>
    <row r="131" spans="2:7" s="61" customFormat="1">
      <c r="B131" s="228">
        <v>42769</v>
      </c>
      <c r="C131" s="281">
        <v>1000</v>
      </c>
      <c r="D131" s="229" t="s">
        <v>3379</v>
      </c>
      <c r="G131" s="131"/>
    </row>
    <row r="132" spans="2:7" s="61" customFormat="1">
      <c r="B132" s="228">
        <v>42769</v>
      </c>
      <c r="C132" s="281">
        <v>1500</v>
      </c>
      <c r="D132" s="229" t="s">
        <v>3380</v>
      </c>
      <c r="G132" s="131"/>
    </row>
    <row r="133" spans="2:7" s="61" customFormat="1">
      <c r="B133" s="228">
        <v>42769</v>
      </c>
      <c r="C133" s="281">
        <v>1886.53</v>
      </c>
      <c r="D133" s="229" t="s">
        <v>3381</v>
      </c>
      <c r="G133" s="131"/>
    </row>
    <row r="134" spans="2:7" s="61" customFormat="1">
      <c r="B134" s="228">
        <v>42769</v>
      </c>
      <c r="C134" s="281">
        <v>2000</v>
      </c>
      <c r="D134" s="229" t="s">
        <v>3382</v>
      </c>
      <c r="G134" s="131"/>
    </row>
    <row r="135" spans="2:7" s="61" customFormat="1">
      <c r="B135" s="228">
        <v>42769</v>
      </c>
      <c r="C135" s="281">
        <v>2000</v>
      </c>
      <c r="D135" s="229" t="s">
        <v>3383</v>
      </c>
      <c r="G135" s="131"/>
    </row>
    <row r="136" spans="2:7" s="61" customFormat="1">
      <c r="B136" s="228">
        <v>42769</v>
      </c>
      <c r="C136" s="281">
        <v>3946.47</v>
      </c>
      <c r="D136" s="229" t="s">
        <v>3384</v>
      </c>
      <c r="G136" s="131"/>
    </row>
    <row r="137" spans="2:7" s="61" customFormat="1">
      <c r="B137" s="228">
        <v>42769</v>
      </c>
      <c r="C137" s="281">
        <v>5000</v>
      </c>
      <c r="D137" s="229" t="s">
        <v>3385</v>
      </c>
      <c r="G137" s="131"/>
    </row>
    <row r="138" spans="2:7" s="61" customFormat="1">
      <c r="B138" s="228">
        <v>42769</v>
      </c>
      <c r="C138" s="281">
        <v>5000</v>
      </c>
      <c r="D138" s="229" t="s">
        <v>3386</v>
      </c>
      <c r="G138" s="131"/>
    </row>
    <row r="139" spans="2:7" s="61" customFormat="1">
      <c r="B139" s="228">
        <v>42769</v>
      </c>
      <c r="C139" s="281">
        <v>5000</v>
      </c>
      <c r="D139" s="229" t="s">
        <v>3387</v>
      </c>
      <c r="G139" s="131"/>
    </row>
    <row r="140" spans="2:7" s="61" customFormat="1">
      <c r="B140" s="228">
        <v>42769</v>
      </c>
      <c r="C140" s="281">
        <v>5852.09</v>
      </c>
      <c r="D140" s="229" t="s">
        <v>3388</v>
      </c>
      <c r="G140" s="131"/>
    </row>
    <row r="141" spans="2:7" s="61" customFormat="1">
      <c r="B141" s="228">
        <v>42769</v>
      </c>
      <c r="C141" s="281">
        <v>7025.49</v>
      </c>
      <c r="D141" s="229" t="s">
        <v>3389</v>
      </c>
      <c r="G141" s="131"/>
    </row>
    <row r="142" spans="2:7" s="61" customFormat="1">
      <c r="B142" s="228">
        <v>42769</v>
      </c>
      <c r="C142" s="281">
        <v>10000</v>
      </c>
      <c r="D142" s="229" t="s">
        <v>3355</v>
      </c>
      <c r="G142" s="131"/>
    </row>
    <row r="143" spans="2:7" s="61" customFormat="1">
      <c r="B143" s="228">
        <v>42769</v>
      </c>
      <c r="C143" s="281">
        <v>15000</v>
      </c>
      <c r="D143" s="229" t="s">
        <v>3390</v>
      </c>
      <c r="G143" s="131"/>
    </row>
    <row r="144" spans="2:7" s="61" customFormat="1" ht="30">
      <c r="B144" s="228">
        <v>42769</v>
      </c>
      <c r="C144" s="281">
        <v>25890</v>
      </c>
      <c r="D144" s="238" t="s">
        <v>3319</v>
      </c>
      <c r="G144" s="131"/>
    </row>
    <row r="145" spans="2:7" s="61" customFormat="1">
      <c r="B145" s="228">
        <v>42772</v>
      </c>
      <c r="C145" s="281">
        <v>7.0000000000000007E-2</v>
      </c>
      <c r="D145" s="229" t="s">
        <v>3391</v>
      </c>
      <c r="G145" s="131"/>
    </row>
    <row r="146" spans="2:7" s="61" customFormat="1">
      <c r="B146" s="228">
        <v>42772</v>
      </c>
      <c r="C146" s="281">
        <v>2.94</v>
      </c>
      <c r="D146" s="229"/>
      <c r="G146" s="131"/>
    </row>
    <row r="147" spans="2:7" s="61" customFormat="1">
      <c r="B147" s="228">
        <v>42772</v>
      </c>
      <c r="C147" s="281">
        <v>10</v>
      </c>
      <c r="D147" s="229" t="s">
        <v>3392</v>
      </c>
      <c r="G147" s="131"/>
    </row>
    <row r="148" spans="2:7" s="61" customFormat="1">
      <c r="B148" s="228">
        <v>42772</v>
      </c>
      <c r="C148" s="281">
        <v>26.6</v>
      </c>
      <c r="D148" s="229"/>
      <c r="G148" s="131"/>
    </row>
    <row r="149" spans="2:7" s="61" customFormat="1">
      <c r="B149" s="228">
        <v>42772</v>
      </c>
      <c r="C149" s="281">
        <v>30</v>
      </c>
      <c r="D149" s="229"/>
      <c r="G149" s="131"/>
    </row>
    <row r="150" spans="2:7" s="61" customFormat="1">
      <c r="B150" s="228">
        <v>42772</v>
      </c>
      <c r="C150" s="281">
        <v>30.97</v>
      </c>
      <c r="D150" s="229" t="s">
        <v>3393</v>
      </c>
      <c r="G150" s="131"/>
    </row>
    <row r="151" spans="2:7" s="61" customFormat="1">
      <c r="B151" s="228">
        <v>42772</v>
      </c>
      <c r="C151" s="281">
        <v>32</v>
      </c>
      <c r="D151" s="229" t="s">
        <v>3392</v>
      </c>
      <c r="G151" s="131"/>
    </row>
    <row r="152" spans="2:7" s="61" customFormat="1">
      <c r="B152" s="228">
        <v>42772</v>
      </c>
      <c r="C152" s="281">
        <v>50</v>
      </c>
      <c r="D152" s="229" t="s">
        <v>3394</v>
      </c>
      <c r="G152" s="131"/>
    </row>
    <row r="153" spans="2:7" s="61" customFormat="1">
      <c r="B153" s="228">
        <v>42772</v>
      </c>
      <c r="C153" s="281">
        <v>56.53</v>
      </c>
      <c r="D153" s="229"/>
      <c r="G153" s="131"/>
    </row>
    <row r="154" spans="2:7" s="61" customFormat="1">
      <c r="B154" s="228">
        <v>42772</v>
      </c>
      <c r="C154" s="281">
        <v>88.92</v>
      </c>
      <c r="D154" s="229" t="s">
        <v>3395</v>
      </c>
      <c r="G154" s="131"/>
    </row>
    <row r="155" spans="2:7" s="61" customFormat="1">
      <c r="B155" s="228">
        <v>42772</v>
      </c>
      <c r="C155" s="281">
        <v>98</v>
      </c>
      <c r="D155" s="229" t="s">
        <v>3396</v>
      </c>
      <c r="G155" s="131"/>
    </row>
    <row r="156" spans="2:7" s="61" customFormat="1">
      <c r="B156" s="228">
        <v>42772</v>
      </c>
      <c r="C156" s="281">
        <v>100</v>
      </c>
      <c r="D156" s="229" t="s">
        <v>3397</v>
      </c>
      <c r="G156" s="131"/>
    </row>
    <row r="157" spans="2:7" s="61" customFormat="1">
      <c r="B157" s="228">
        <v>42772</v>
      </c>
      <c r="C157" s="281">
        <v>100</v>
      </c>
      <c r="D157" s="229" t="s">
        <v>3398</v>
      </c>
      <c r="G157" s="131"/>
    </row>
    <row r="158" spans="2:7" s="61" customFormat="1">
      <c r="B158" s="228">
        <v>42772</v>
      </c>
      <c r="C158" s="281">
        <v>100</v>
      </c>
      <c r="D158" s="229" t="s">
        <v>3399</v>
      </c>
      <c r="G158" s="131"/>
    </row>
    <row r="159" spans="2:7" s="61" customFormat="1">
      <c r="B159" s="228">
        <v>42772</v>
      </c>
      <c r="C159" s="281">
        <v>100</v>
      </c>
      <c r="D159" s="229" t="s">
        <v>3400</v>
      </c>
      <c r="G159" s="131"/>
    </row>
    <row r="160" spans="2:7" s="61" customFormat="1">
      <c r="B160" s="228">
        <v>42772</v>
      </c>
      <c r="C160" s="281">
        <v>100</v>
      </c>
      <c r="D160" s="229" t="s">
        <v>3401</v>
      </c>
      <c r="G160" s="131"/>
    </row>
    <row r="161" spans="2:7" s="61" customFormat="1">
      <c r="B161" s="228">
        <v>42772</v>
      </c>
      <c r="C161" s="281">
        <v>100</v>
      </c>
      <c r="D161" s="229" t="s">
        <v>3402</v>
      </c>
      <c r="G161" s="131"/>
    </row>
    <row r="162" spans="2:7" s="61" customFormat="1">
      <c r="B162" s="228">
        <v>42772</v>
      </c>
      <c r="C162" s="281">
        <v>100</v>
      </c>
      <c r="D162" s="229" t="s">
        <v>3403</v>
      </c>
      <c r="G162" s="131"/>
    </row>
    <row r="163" spans="2:7" s="61" customFormat="1">
      <c r="B163" s="228">
        <v>42772</v>
      </c>
      <c r="C163" s="281">
        <v>100</v>
      </c>
      <c r="D163" s="229" t="s">
        <v>3404</v>
      </c>
      <c r="G163" s="131"/>
    </row>
    <row r="164" spans="2:7" s="61" customFormat="1">
      <c r="B164" s="228">
        <v>42772</v>
      </c>
      <c r="C164" s="281">
        <v>100</v>
      </c>
      <c r="D164" s="229" t="s">
        <v>3405</v>
      </c>
      <c r="G164" s="131"/>
    </row>
    <row r="165" spans="2:7" s="61" customFormat="1">
      <c r="B165" s="228">
        <v>42772</v>
      </c>
      <c r="C165" s="281">
        <v>137.93</v>
      </c>
      <c r="D165" s="229" t="s">
        <v>3406</v>
      </c>
      <c r="G165" s="131"/>
    </row>
    <row r="166" spans="2:7" s="61" customFormat="1">
      <c r="B166" s="228">
        <v>42772</v>
      </c>
      <c r="C166" s="281">
        <v>147</v>
      </c>
      <c r="D166" s="229" t="s">
        <v>3282</v>
      </c>
      <c r="G166" s="131"/>
    </row>
    <row r="167" spans="2:7" s="61" customFormat="1">
      <c r="B167" s="228">
        <v>42772</v>
      </c>
      <c r="C167" s="281">
        <v>150</v>
      </c>
      <c r="D167" s="229" t="s">
        <v>3407</v>
      </c>
      <c r="G167" s="131"/>
    </row>
    <row r="168" spans="2:7" s="61" customFormat="1">
      <c r="B168" s="228">
        <v>42772</v>
      </c>
      <c r="C168" s="281">
        <v>150</v>
      </c>
      <c r="D168" s="229" t="s">
        <v>3408</v>
      </c>
      <c r="G168" s="131"/>
    </row>
    <row r="169" spans="2:7" s="61" customFormat="1">
      <c r="B169" s="228">
        <v>42772</v>
      </c>
      <c r="C169" s="281">
        <v>194</v>
      </c>
      <c r="D169" s="229" t="s">
        <v>3409</v>
      </c>
      <c r="G169" s="131"/>
    </row>
    <row r="170" spans="2:7" s="61" customFormat="1">
      <c r="B170" s="228">
        <v>42772</v>
      </c>
      <c r="C170" s="281">
        <v>200</v>
      </c>
      <c r="D170" s="229" t="s">
        <v>3410</v>
      </c>
      <c r="G170" s="131"/>
    </row>
    <row r="171" spans="2:7" s="61" customFormat="1">
      <c r="B171" s="228">
        <v>42772</v>
      </c>
      <c r="C171" s="281">
        <v>200</v>
      </c>
      <c r="D171" s="229" t="s">
        <v>3280</v>
      </c>
      <c r="G171" s="131"/>
    </row>
    <row r="172" spans="2:7" s="61" customFormat="1">
      <c r="B172" s="228">
        <v>42772</v>
      </c>
      <c r="C172" s="281">
        <v>207.32</v>
      </c>
      <c r="D172" s="229" t="s">
        <v>3411</v>
      </c>
      <c r="G172" s="131"/>
    </row>
    <row r="173" spans="2:7" s="61" customFormat="1">
      <c r="B173" s="228">
        <v>42772</v>
      </c>
      <c r="C173" s="281">
        <v>314.64999999999998</v>
      </c>
      <c r="D173" s="229" t="s">
        <v>3412</v>
      </c>
      <c r="G173" s="131"/>
    </row>
    <row r="174" spans="2:7" s="61" customFormat="1">
      <c r="B174" s="228">
        <v>42772</v>
      </c>
      <c r="C174" s="281">
        <v>426.76</v>
      </c>
      <c r="D174" s="229" t="s">
        <v>3413</v>
      </c>
      <c r="G174" s="131"/>
    </row>
    <row r="175" spans="2:7" s="61" customFormat="1">
      <c r="B175" s="228">
        <v>42772</v>
      </c>
      <c r="C175" s="281">
        <v>494</v>
      </c>
      <c r="D175" s="229" t="s">
        <v>3414</v>
      </c>
      <c r="G175" s="131"/>
    </row>
    <row r="176" spans="2:7" s="61" customFormat="1">
      <c r="B176" s="228">
        <v>42772</v>
      </c>
      <c r="C176" s="281">
        <v>500</v>
      </c>
      <c r="D176" s="229" t="s">
        <v>3415</v>
      </c>
      <c r="G176" s="131"/>
    </row>
    <row r="177" spans="2:7" s="61" customFormat="1">
      <c r="B177" s="228">
        <v>42772</v>
      </c>
      <c r="C177" s="281">
        <v>500</v>
      </c>
      <c r="D177" s="229" t="s">
        <v>3306</v>
      </c>
      <c r="G177" s="131"/>
    </row>
    <row r="178" spans="2:7" s="61" customFormat="1">
      <c r="B178" s="228">
        <v>42772</v>
      </c>
      <c r="C178" s="281">
        <v>510</v>
      </c>
      <c r="D178" s="229" t="s">
        <v>3374</v>
      </c>
      <c r="G178" s="131"/>
    </row>
    <row r="179" spans="2:7" s="61" customFormat="1">
      <c r="B179" s="228">
        <v>42772</v>
      </c>
      <c r="C179" s="281">
        <v>517</v>
      </c>
      <c r="D179" s="229" t="s">
        <v>3416</v>
      </c>
      <c r="G179" s="131"/>
    </row>
    <row r="180" spans="2:7" s="61" customFormat="1">
      <c r="B180" s="228">
        <v>42772</v>
      </c>
      <c r="C180" s="281">
        <v>529.66999999999996</v>
      </c>
      <c r="D180" s="229" t="s">
        <v>3417</v>
      </c>
      <c r="G180" s="131"/>
    </row>
    <row r="181" spans="2:7" s="61" customFormat="1">
      <c r="B181" s="228">
        <v>42772</v>
      </c>
      <c r="C181" s="281">
        <v>810</v>
      </c>
      <c r="D181" s="229"/>
      <c r="G181" s="131"/>
    </row>
    <row r="182" spans="2:7" s="61" customFormat="1">
      <c r="B182" s="228">
        <v>42772</v>
      </c>
      <c r="C182" s="281">
        <v>859.99</v>
      </c>
      <c r="D182" s="229" t="s">
        <v>3418</v>
      </c>
      <c r="G182" s="131"/>
    </row>
    <row r="183" spans="2:7" s="61" customFormat="1">
      <c r="B183" s="228">
        <v>42772</v>
      </c>
      <c r="C183" s="281">
        <v>926.4</v>
      </c>
      <c r="D183" s="229" t="s">
        <v>3419</v>
      </c>
      <c r="G183" s="131"/>
    </row>
    <row r="184" spans="2:7" s="61" customFormat="1">
      <c r="B184" s="228">
        <v>42772</v>
      </c>
      <c r="C184" s="281">
        <v>1000</v>
      </c>
      <c r="D184" s="229" t="s">
        <v>3304</v>
      </c>
      <c r="G184" s="131"/>
    </row>
    <row r="185" spans="2:7" s="61" customFormat="1">
      <c r="B185" s="228">
        <v>42772</v>
      </c>
      <c r="C185" s="281">
        <v>1000</v>
      </c>
      <c r="D185" s="229" t="s">
        <v>3420</v>
      </c>
      <c r="G185" s="131"/>
    </row>
    <row r="186" spans="2:7" s="61" customFormat="1">
      <c r="B186" s="228">
        <v>42772</v>
      </c>
      <c r="C186" s="281">
        <v>1000</v>
      </c>
      <c r="D186" s="229" t="s">
        <v>3421</v>
      </c>
      <c r="G186" s="131"/>
    </row>
    <row r="187" spans="2:7" s="61" customFormat="1">
      <c r="B187" s="228">
        <v>42772</v>
      </c>
      <c r="C187" s="281">
        <v>1000</v>
      </c>
      <c r="D187" s="229" t="s">
        <v>3422</v>
      </c>
      <c r="G187" s="131"/>
    </row>
    <row r="188" spans="2:7" s="61" customFormat="1">
      <c r="B188" s="228">
        <v>42772</v>
      </c>
      <c r="C188" s="281">
        <v>1000</v>
      </c>
      <c r="D188" s="229" t="s">
        <v>3423</v>
      </c>
      <c r="G188" s="131"/>
    </row>
    <row r="189" spans="2:7" s="61" customFormat="1">
      <c r="B189" s="228">
        <v>42772</v>
      </c>
      <c r="C189" s="281">
        <v>1000</v>
      </c>
      <c r="D189" s="229" t="s">
        <v>3424</v>
      </c>
      <c r="G189" s="131"/>
    </row>
    <row r="190" spans="2:7" s="61" customFormat="1">
      <c r="B190" s="228">
        <v>42772</v>
      </c>
      <c r="C190" s="281">
        <v>1000</v>
      </c>
      <c r="D190" s="229" t="s">
        <v>3425</v>
      </c>
      <c r="G190" s="131"/>
    </row>
    <row r="191" spans="2:7" s="61" customFormat="1">
      <c r="B191" s="228">
        <v>42772</v>
      </c>
      <c r="C191" s="281">
        <v>1000</v>
      </c>
      <c r="D191" s="229"/>
      <c r="G191" s="131"/>
    </row>
    <row r="192" spans="2:7" s="61" customFormat="1">
      <c r="B192" s="228">
        <v>42772</v>
      </c>
      <c r="C192" s="281">
        <v>1220.05</v>
      </c>
      <c r="D192" s="229" t="s">
        <v>3426</v>
      </c>
      <c r="G192" s="131"/>
    </row>
    <row r="193" spans="2:7" s="61" customFormat="1">
      <c r="B193" s="228">
        <v>42772</v>
      </c>
      <c r="C193" s="281">
        <v>2000</v>
      </c>
      <c r="D193" s="229" t="s">
        <v>3427</v>
      </c>
      <c r="G193" s="131"/>
    </row>
    <row r="194" spans="2:7" s="61" customFormat="1" ht="30">
      <c r="B194" s="228">
        <v>42772</v>
      </c>
      <c r="C194" s="281">
        <v>2170</v>
      </c>
      <c r="D194" s="238" t="s">
        <v>3319</v>
      </c>
      <c r="G194" s="131"/>
    </row>
    <row r="195" spans="2:7" s="61" customFormat="1">
      <c r="B195" s="228">
        <v>42772</v>
      </c>
      <c r="C195" s="281">
        <v>3000</v>
      </c>
      <c r="D195" s="229" t="s">
        <v>3428</v>
      </c>
      <c r="G195" s="131"/>
    </row>
    <row r="196" spans="2:7" s="61" customFormat="1">
      <c r="B196" s="228">
        <v>42772</v>
      </c>
      <c r="C196" s="281">
        <v>3000</v>
      </c>
      <c r="D196" s="229" t="s">
        <v>3429</v>
      </c>
      <c r="G196" s="131"/>
    </row>
    <row r="197" spans="2:7" s="61" customFormat="1">
      <c r="B197" s="228">
        <v>42772</v>
      </c>
      <c r="C197" s="281">
        <v>3180.57</v>
      </c>
      <c r="D197" s="229" t="s">
        <v>3430</v>
      </c>
      <c r="G197" s="131"/>
    </row>
    <row r="198" spans="2:7" s="61" customFormat="1">
      <c r="B198" s="228">
        <v>42772</v>
      </c>
      <c r="C198" s="281">
        <v>4364.95</v>
      </c>
      <c r="D198" s="229" t="s">
        <v>3431</v>
      </c>
      <c r="G198" s="131"/>
    </row>
    <row r="199" spans="2:7" s="61" customFormat="1">
      <c r="B199" s="228">
        <v>42772</v>
      </c>
      <c r="C199" s="281">
        <v>5000</v>
      </c>
      <c r="D199" s="229" t="s">
        <v>3432</v>
      </c>
      <c r="G199" s="131"/>
    </row>
    <row r="200" spans="2:7" s="61" customFormat="1">
      <c r="B200" s="228">
        <v>42772</v>
      </c>
      <c r="C200" s="281">
        <v>5000</v>
      </c>
      <c r="D200" s="229" t="s">
        <v>3433</v>
      </c>
      <c r="G200" s="131"/>
    </row>
    <row r="201" spans="2:7" s="61" customFormat="1" ht="30">
      <c r="B201" s="228">
        <v>42772</v>
      </c>
      <c r="C201" s="281">
        <v>5144.0600000000004</v>
      </c>
      <c r="D201" s="238" t="s">
        <v>3319</v>
      </c>
      <c r="G201" s="131"/>
    </row>
    <row r="202" spans="2:7" s="61" customFormat="1" ht="30">
      <c r="B202" s="228">
        <v>42772</v>
      </c>
      <c r="C202" s="281">
        <v>5255.35</v>
      </c>
      <c r="D202" s="238" t="s">
        <v>3319</v>
      </c>
      <c r="G202" s="131"/>
    </row>
    <row r="203" spans="2:7" s="61" customFormat="1">
      <c r="B203" s="228">
        <v>42772</v>
      </c>
      <c r="C203" s="281">
        <v>11803.37</v>
      </c>
      <c r="D203" s="229" t="s">
        <v>3434</v>
      </c>
      <c r="G203" s="131"/>
    </row>
    <row r="204" spans="2:7" s="61" customFormat="1">
      <c r="B204" s="228">
        <v>42772</v>
      </c>
      <c r="C204" s="281">
        <v>18025</v>
      </c>
      <c r="D204" s="229" t="s">
        <v>3435</v>
      </c>
      <c r="G204" s="131"/>
    </row>
    <row r="205" spans="2:7" s="61" customFormat="1">
      <c r="B205" s="228">
        <v>42773</v>
      </c>
      <c r="C205" s="281">
        <v>0.91</v>
      </c>
      <c r="D205" s="229" t="s">
        <v>3436</v>
      </c>
      <c r="G205" s="131"/>
    </row>
    <row r="206" spans="2:7" s="61" customFormat="1">
      <c r="B206" s="228">
        <v>42773</v>
      </c>
      <c r="C206" s="281">
        <v>2.61</v>
      </c>
      <c r="D206" s="229" t="s">
        <v>3437</v>
      </c>
      <c r="G206" s="131"/>
    </row>
    <row r="207" spans="2:7" s="61" customFormat="1">
      <c r="B207" s="228">
        <v>42773</v>
      </c>
      <c r="C207" s="281">
        <v>25</v>
      </c>
      <c r="D207" s="229" t="s">
        <v>3438</v>
      </c>
      <c r="G207" s="131"/>
    </row>
    <row r="208" spans="2:7" s="61" customFormat="1">
      <c r="B208" s="228">
        <v>42773</v>
      </c>
      <c r="C208" s="281">
        <v>40</v>
      </c>
      <c r="D208" s="229" t="s">
        <v>3439</v>
      </c>
      <c r="G208" s="131"/>
    </row>
    <row r="209" spans="2:7" s="61" customFormat="1">
      <c r="B209" s="228">
        <v>42773</v>
      </c>
      <c r="C209" s="281">
        <v>40.03</v>
      </c>
      <c r="D209" s="229" t="s">
        <v>3440</v>
      </c>
      <c r="G209" s="131"/>
    </row>
    <row r="210" spans="2:7" s="61" customFormat="1">
      <c r="B210" s="228">
        <v>42773</v>
      </c>
      <c r="C210" s="281">
        <v>60</v>
      </c>
      <c r="D210" s="229" t="s">
        <v>3441</v>
      </c>
      <c r="G210" s="131"/>
    </row>
    <row r="211" spans="2:7" s="61" customFormat="1">
      <c r="B211" s="228">
        <v>42773</v>
      </c>
      <c r="C211" s="281">
        <v>72.47</v>
      </c>
      <c r="D211" s="229" t="s">
        <v>3442</v>
      </c>
      <c r="G211" s="131"/>
    </row>
    <row r="212" spans="2:7" s="61" customFormat="1">
      <c r="B212" s="228">
        <v>42773</v>
      </c>
      <c r="C212" s="281">
        <v>77.33</v>
      </c>
      <c r="D212" s="229" t="s">
        <v>3443</v>
      </c>
      <c r="G212" s="131"/>
    </row>
    <row r="213" spans="2:7" s="61" customFormat="1">
      <c r="B213" s="228">
        <v>42773</v>
      </c>
      <c r="C213" s="281">
        <v>100</v>
      </c>
      <c r="D213" s="229" t="s">
        <v>3444</v>
      </c>
      <c r="G213" s="131"/>
    </row>
    <row r="214" spans="2:7" s="61" customFormat="1">
      <c r="B214" s="228">
        <v>42773</v>
      </c>
      <c r="C214" s="281">
        <v>112</v>
      </c>
      <c r="D214" s="229" t="s">
        <v>3282</v>
      </c>
      <c r="G214" s="131"/>
    </row>
    <row r="215" spans="2:7" s="61" customFormat="1">
      <c r="B215" s="228">
        <v>42773</v>
      </c>
      <c r="C215" s="281">
        <v>200</v>
      </c>
      <c r="D215" s="229" t="s">
        <v>3445</v>
      </c>
      <c r="G215" s="131"/>
    </row>
    <row r="216" spans="2:7" s="61" customFormat="1">
      <c r="B216" s="228">
        <v>42773</v>
      </c>
      <c r="C216" s="281">
        <v>200</v>
      </c>
      <c r="D216" s="229" t="s">
        <v>3287</v>
      </c>
      <c r="G216" s="131"/>
    </row>
    <row r="217" spans="2:7" s="61" customFormat="1">
      <c r="B217" s="228">
        <v>42773</v>
      </c>
      <c r="C217" s="281">
        <v>200</v>
      </c>
      <c r="D217" s="229" t="s">
        <v>3280</v>
      </c>
      <c r="G217" s="131"/>
    </row>
    <row r="218" spans="2:7" s="61" customFormat="1">
      <c r="B218" s="228">
        <v>42773</v>
      </c>
      <c r="C218" s="281">
        <v>200</v>
      </c>
      <c r="D218" s="229" t="s">
        <v>3446</v>
      </c>
      <c r="G218" s="131"/>
    </row>
    <row r="219" spans="2:7" s="61" customFormat="1">
      <c r="B219" s="228">
        <v>42773</v>
      </c>
      <c r="C219" s="281">
        <v>200</v>
      </c>
      <c r="D219" s="229" t="s">
        <v>3447</v>
      </c>
      <c r="G219" s="131"/>
    </row>
    <row r="220" spans="2:7" s="61" customFormat="1">
      <c r="B220" s="228">
        <v>42773</v>
      </c>
      <c r="C220" s="281">
        <v>241.61</v>
      </c>
      <c r="D220" s="229" t="s">
        <v>3448</v>
      </c>
      <c r="G220" s="131"/>
    </row>
    <row r="221" spans="2:7" s="61" customFormat="1">
      <c r="B221" s="228">
        <v>42773</v>
      </c>
      <c r="C221" s="281">
        <v>270.89</v>
      </c>
      <c r="D221" s="229" t="s">
        <v>3449</v>
      </c>
      <c r="G221" s="131"/>
    </row>
    <row r="222" spans="2:7" s="61" customFormat="1">
      <c r="B222" s="228">
        <v>42773</v>
      </c>
      <c r="C222" s="281">
        <v>273.81</v>
      </c>
      <c r="D222" s="229" t="s">
        <v>3450</v>
      </c>
      <c r="G222" s="131"/>
    </row>
    <row r="223" spans="2:7" s="61" customFormat="1">
      <c r="B223" s="228">
        <v>42773</v>
      </c>
      <c r="C223" s="281">
        <v>290.3</v>
      </c>
      <c r="D223" s="229" t="s">
        <v>3451</v>
      </c>
      <c r="G223" s="131"/>
    </row>
    <row r="224" spans="2:7" s="61" customFormat="1">
      <c r="B224" s="228">
        <v>42773</v>
      </c>
      <c r="C224" s="281">
        <v>294</v>
      </c>
      <c r="D224" s="229" t="s">
        <v>3452</v>
      </c>
      <c r="G224" s="131"/>
    </row>
    <row r="225" spans="2:7" s="61" customFormat="1">
      <c r="B225" s="228">
        <v>42773</v>
      </c>
      <c r="C225" s="281">
        <v>294</v>
      </c>
      <c r="D225" s="229" t="s">
        <v>3453</v>
      </c>
      <c r="G225" s="131"/>
    </row>
    <row r="226" spans="2:7" s="61" customFormat="1">
      <c r="B226" s="228">
        <v>42773</v>
      </c>
      <c r="C226" s="281">
        <v>300</v>
      </c>
      <c r="D226" s="229" t="s">
        <v>3454</v>
      </c>
      <c r="G226" s="131"/>
    </row>
    <row r="227" spans="2:7" s="61" customFormat="1">
      <c r="B227" s="228">
        <v>42773</v>
      </c>
      <c r="C227" s="281">
        <v>317</v>
      </c>
      <c r="D227" s="229" t="s">
        <v>3416</v>
      </c>
      <c r="G227" s="131"/>
    </row>
    <row r="228" spans="2:7" s="61" customFormat="1">
      <c r="B228" s="228">
        <v>42773</v>
      </c>
      <c r="C228" s="281">
        <v>335.77</v>
      </c>
      <c r="D228" s="229" t="s">
        <v>3455</v>
      </c>
      <c r="G228" s="131"/>
    </row>
    <row r="229" spans="2:7" s="61" customFormat="1">
      <c r="B229" s="228">
        <v>42773</v>
      </c>
      <c r="C229" s="281">
        <v>335.82</v>
      </c>
      <c r="D229" s="229" t="s">
        <v>3456</v>
      </c>
      <c r="G229" s="131"/>
    </row>
    <row r="230" spans="2:7" s="61" customFormat="1">
      <c r="B230" s="228">
        <v>42773</v>
      </c>
      <c r="C230" s="281">
        <v>500</v>
      </c>
      <c r="D230" s="229" t="s">
        <v>3457</v>
      </c>
      <c r="G230" s="131"/>
    </row>
    <row r="231" spans="2:7" s="61" customFormat="1">
      <c r="B231" s="228">
        <v>42773</v>
      </c>
      <c r="C231" s="281">
        <v>562.37</v>
      </c>
      <c r="D231" s="229" t="s">
        <v>3458</v>
      </c>
      <c r="G231" s="131"/>
    </row>
    <row r="232" spans="2:7" s="61" customFormat="1">
      <c r="B232" s="228">
        <v>42773</v>
      </c>
      <c r="C232" s="281">
        <v>684.14</v>
      </c>
      <c r="D232" s="229" t="s">
        <v>3459</v>
      </c>
      <c r="G232" s="131"/>
    </row>
    <row r="233" spans="2:7" s="61" customFormat="1">
      <c r="B233" s="228">
        <v>42773</v>
      </c>
      <c r="C233" s="281">
        <v>700</v>
      </c>
      <c r="D233" s="229" t="s">
        <v>3335</v>
      </c>
      <c r="G233" s="131"/>
    </row>
    <row r="234" spans="2:7" s="61" customFormat="1">
      <c r="B234" s="228">
        <v>42773</v>
      </c>
      <c r="C234" s="281">
        <v>700</v>
      </c>
      <c r="D234" s="229" t="s">
        <v>3460</v>
      </c>
      <c r="G234" s="131"/>
    </row>
    <row r="235" spans="2:7" s="61" customFormat="1">
      <c r="B235" s="228">
        <v>42773</v>
      </c>
      <c r="C235" s="281">
        <v>700.17</v>
      </c>
      <c r="D235" s="229"/>
      <c r="G235" s="131"/>
    </row>
    <row r="236" spans="2:7" s="61" customFormat="1">
      <c r="B236" s="228">
        <v>42773</v>
      </c>
      <c r="C236" s="281">
        <v>802.46</v>
      </c>
      <c r="D236" s="229" t="s">
        <v>3461</v>
      </c>
      <c r="G236" s="131"/>
    </row>
    <row r="237" spans="2:7" s="61" customFormat="1">
      <c r="B237" s="228">
        <v>42773</v>
      </c>
      <c r="C237" s="281">
        <v>813.86</v>
      </c>
      <c r="D237" s="229" t="s">
        <v>3462</v>
      </c>
      <c r="G237" s="131"/>
    </row>
    <row r="238" spans="2:7">
      <c r="B238" s="228">
        <v>42773</v>
      </c>
      <c r="C238" s="281">
        <v>1000</v>
      </c>
      <c r="D238" s="229" t="s">
        <v>3463</v>
      </c>
      <c r="E238" s="61"/>
    </row>
    <row r="239" spans="2:7">
      <c r="B239" s="228">
        <v>42773</v>
      </c>
      <c r="C239" s="281">
        <v>1000</v>
      </c>
      <c r="D239" s="229"/>
    </row>
    <row r="240" spans="2:7">
      <c r="B240" s="228">
        <v>42773</v>
      </c>
      <c r="C240" s="281">
        <v>1100</v>
      </c>
      <c r="D240" s="229" t="s">
        <v>3464</v>
      </c>
    </row>
    <row r="241" spans="2:7">
      <c r="B241" s="228">
        <v>42773</v>
      </c>
      <c r="C241" s="281">
        <v>1594</v>
      </c>
      <c r="D241" s="229" t="s">
        <v>3465</v>
      </c>
    </row>
    <row r="242" spans="2:7">
      <c r="B242" s="228">
        <v>42773</v>
      </c>
      <c r="C242" s="281">
        <v>1907.6</v>
      </c>
      <c r="D242" s="229" t="s">
        <v>3466</v>
      </c>
    </row>
    <row r="243" spans="2:7">
      <c r="B243" s="228">
        <v>42773</v>
      </c>
      <c r="C243" s="281">
        <v>2000</v>
      </c>
      <c r="D243" s="229" t="s">
        <v>3467</v>
      </c>
    </row>
    <row r="244" spans="2:7">
      <c r="B244" s="228">
        <v>42773</v>
      </c>
      <c r="C244" s="281">
        <v>2500</v>
      </c>
      <c r="D244" s="229" t="s">
        <v>3468</v>
      </c>
    </row>
    <row r="245" spans="2:7" s="61" customFormat="1">
      <c r="B245" s="228">
        <v>42773</v>
      </c>
      <c r="C245" s="281">
        <v>5000</v>
      </c>
      <c r="D245" s="229" t="s">
        <v>3352</v>
      </c>
      <c r="G245" s="131"/>
    </row>
    <row r="246" spans="2:7">
      <c r="B246" s="228">
        <v>42773</v>
      </c>
      <c r="C246" s="281">
        <v>5000</v>
      </c>
      <c r="D246" s="229" t="s">
        <v>3469</v>
      </c>
      <c r="E246" s="61"/>
    </row>
    <row r="247" spans="2:7">
      <c r="B247" s="228">
        <v>42773</v>
      </c>
      <c r="C247" s="281">
        <v>9125.0300000000007</v>
      </c>
      <c r="D247" s="229"/>
      <c r="E247" s="61"/>
    </row>
    <row r="248" spans="2:7">
      <c r="B248" s="228">
        <v>42773</v>
      </c>
      <c r="C248" s="281">
        <v>10000</v>
      </c>
      <c r="D248" s="229" t="s">
        <v>3470</v>
      </c>
      <c r="E248" s="61"/>
    </row>
    <row r="249" spans="2:7">
      <c r="B249" s="228">
        <v>42773</v>
      </c>
      <c r="C249" s="281">
        <v>10000</v>
      </c>
      <c r="D249" s="229" t="s">
        <v>3471</v>
      </c>
      <c r="E249" s="61"/>
    </row>
    <row r="250" spans="2:7" ht="30">
      <c r="B250" s="228">
        <v>42773</v>
      </c>
      <c r="C250" s="281">
        <v>13212.16</v>
      </c>
      <c r="D250" s="238" t="s">
        <v>3319</v>
      </c>
      <c r="E250" s="61"/>
    </row>
    <row r="251" spans="2:7">
      <c r="B251" s="228">
        <v>42773</v>
      </c>
      <c r="C251" s="281">
        <v>13395.85</v>
      </c>
      <c r="D251" s="229" t="s">
        <v>3472</v>
      </c>
      <c r="E251" s="61"/>
    </row>
    <row r="252" spans="2:7">
      <c r="B252" s="228">
        <v>42773</v>
      </c>
      <c r="C252" s="281">
        <v>17290</v>
      </c>
      <c r="D252" s="229" t="s">
        <v>3435</v>
      </c>
      <c r="E252" s="61"/>
    </row>
    <row r="253" spans="2:7">
      <c r="B253" s="228">
        <v>42774</v>
      </c>
      <c r="C253" s="281">
        <v>2.7</v>
      </c>
      <c r="D253" s="229" t="s">
        <v>3473</v>
      </c>
      <c r="E253" s="61"/>
    </row>
    <row r="254" spans="2:7">
      <c r="B254" s="228">
        <v>42774</v>
      </c>
      <c r="C254" s="281">
        <v>4</v>
      </c>
      <c r="D254" s="229" t="s">
        <v>3474</v>
      </c>
      <c r="E254" s="61"/>
    </row>
    <row r="255" spans="2:7">
      <c r="B255" s="228">
        <v>42774</v>
      </c>
      <c r="C255" s="281">
        <v>7.86</v>
      </c>
      <c r="D255" s="229" t="s">
        <v>3475</v>
      </c>
      <c r="E255" s="61"/>
    </row>
    <row r="256" spans="2:7">
      <c r="B256" s="228">
        <v>42774</v>
      </c>
      <c r="C256" s="281">
        <v>11.78</v>
      </c>
      <c r="D256" s="229" t="s">
        <v>3476</v>
      </c>
      <c r="E256" s="61"/>
    </row>
    <row r="257" spans="2:7">
      <c r="B257" s="228">
        <v>42774</v>
      </c>
      <c r="C257" s="281">
        <v>38.049999999999997</v>
      </c>
      <c r="D257" s="229" t="s">
        <v>3477</v>
      </c>
      <c r="E257" s="61"/>
    </row>
    <row r="258" spans="2:7">
      <c r="B258" s="228">
        <v>42774</v>
      </c>
      <c r="C258" s="281">
        <v>49.29</v>
      </c>
      <c r="D258" s="229" t="s">
        <v>3478</v>
      </c>
      <c r="E258" s="61"/>
    </row>
    <row r="259" spans="2:7">
      <c r="B259" s="228">
        <v>42774</v>
      </c>
      <c r="C259" s="281">
        <v>61.08</v>
      </c>
      <c r="D259" s="229" t="s">
        <v>3479</v>
      </c>
      <c r="E259" s="61"/>
    </row>
    <row r="260" spans="2:7">
      <c r="B260" s="228">
        <v>42774</v>
      </c>
      <c r="C260" s="281">
        <v>100</v>
      </c>
      <c r="D260" s="229" t="s">
        <v>3480</v>
      </c>
      <c r="E260" s="61"/>
    </row>
    <row r="261" spans="2:7">
      <c r="B261" s="228">
        <v>42774</v>
      </c>
      <c r="C261" s="281">
        <v>100</v>
      </c>
      <c r="D261" s="229" t="s">
        <v>3398</v>
      </c>
      <c r="E261" s="61"/>
    </row>
    <row r="262" spans="2:7">
      <c r="B262" s="228">
        <v>42774</v>
      </c>
      <c r="C262" s="281">
        <v>100</v>
      </c>
      <c r="D262" s="229" t="s">
        <v>3399</v>
      </c>
      <c r="E262" s="61"/>
    </row>
    <row r="263" spans="2:7">
      <c r="B263" s="228">
        <v>42774</v>
      </c>
      <c r="C263" s="281">
        <v>100</v>
      </c>
      <c r="D263" s="229" t="s">
        <v>3397</v>
      </c>
      <c r="E263" s="61"/>
    </row>
    <row r="264" spans="2:7" s="61" customFormat="1">
      <c r="B264" s="228">
        <v>42774</v>
      </c>
      <c r="C264" s="281">
        <v>100</v>
      </c>
      <c r="D264" s="229" t="s">
        <v>3403</v>
      </c>
      <c r="G264" s="131"/>
    </row>
    <row r="265" spans="2:7" s="61" customFormat="1">
      <c r="B265" s="228">
        <v>42774</v>
      </c>
      <c r="C265" s="281">
        <v>100</v>
      </c>
      <c r="D265" s="229" t="s">
        <v>3400</v>
      </c>
      <c r="G265" s="131"/>
    </row>
    <row r="266" spans="2:7" s="61" customFormat="1">
      <c r="B266" s="228">
        <v>42774</v>
      </c>
      <c r="C266" s="281">
        <v>100</v>
      </c>
      <c r="D266" s="229" t="s">
        <v>3402</v>
      </c>
      <c r="G266" s="131"/>
    </row>
    <row r="267" spans="2:7" s="61" customFormat="1">
      <c r="B267" s="228">
        <v>42774</v>
      </c>
      <c r="C267" s="281">
        <v>100</v>
      </c>
      <c r="D267" s="229"/>
      <c r="G267" s="131"/>
    </row>
    <row r="268" spans="2:7" s="61" customFormat="1">
      <c r="B268" s="228">
        <v>42774</v>
      </c>
      <c r="C268" s="281">
        <v>127</v>
      </c>
      <c r="D268" s="229" t="s">
        <v>3323</v>
      </c>
      <c r="G268" s="131"/>
    </row>
    <row r="269" spans="2:7" s="61" customFormat="1">
      <c r="B269" s="228">
        <v>42774</v>
      </c>
      <c r="C269" s="281">
        <v>151.47999999999999</v>
      </c>
      <c r="D269" s="229"/>
      <c r="G269" s="131"/>
    </row>
    <row r="270" spans="2:7" s="61" customFormat="1">
      <c r="B270" s="228">
        <v>42774</v>
      </c>
      <c r="C270" s="281">
        <v>152</v>
      </c>
      <c r="D270" s="229" t="s">
        <v>3282</v>
      </c>
      <c r="G270" s="131"/>
    </row>
    <row r="271" spans="2:7" s="61" customFormat="1">
      <c r="B271" s="228">
        <v>42774</v>
      </c>
      <c r="C271" s="281">
        <v>160</v>
      </c>
      <c r="D271" s="229" t="s">
        <v>3481</v>
      </c>
      <c r="G271" s="131"/>
    </row>
    <row r="272" spans="2:7">
      <c r="B272" s="228">
        <v>42774</v>
      </c>
      <c r="C272" s="281">
        <v>200</v>
      </c>
      <c r="D272" s="229" t="s">
        <v>3482</v>
      </c>
      <c r="E272" s="61"/>
    </row>
    <row r="273" spans="2:5">
      <c r="B273" s="228">
        <v>42774</v>
      </c>
      <c r="C273" s="281">
        <v>200</v>
      </c>
      <c r="D273" s="229" t="s">
        <v>3483</v>
      </c>
      <c r="E273" s="61"/>
    </row>
    <row r="274" spans="2:5">
      <c r="B274" s="228">
        <v>42774</v>
      </c>
      <c r="C274" s="281">
        <v>200</v>
      </c>
      <c r="D274" s="229" t="s">
        <v>3484</v>
      </c>
      <c r="E274" s="61"/>
    </row>
    <row r="275" spans="2:5">
      <c r="B275" s="228">
        <v>42774</v>
      </c>
      <c r="C275" s="281">
        <v>200</v>
      </c>
      <c r="D275" s="229" t="s">
        <v>3485</v>
      </c>
      <c r="E275" s="61"/>
    </row>
    <row r="276" spans="2:5">
      <c r="B276" s="228">
        <v>42774</v>
      </c>
      <c r="C276" s="281">
        <v>200</v>
      </c>
      <c r="D276" s="229" t="s">
        <v>3486</v>
      </c>
      <c r="E276" s="61"/>
    </row>
    <row r="277" spans="2:5">
      <c r="B277" s="228">
        <v>42774</v>
      </c>
      <c r="C277" s="281">
        <v>216.63</v>
      </c>
      <c r="D277" s="229" t="s">
        <v>3487</v>
      </c>
      <c r="E277" s="61"/>
    </row>
    <row r="278" spans="2:5">
      <c r="B278" s="228">
        <v>42774</v>
      </c>
      <c r="C278" s="281">
        <v>217.66</v>
      </c>
      <c r="D278" s="229" t="s">
        <v>3488</v>
      </c>
      <c r="E278" s="61"/>
    </row>
    <row r="279" spans="2:5">
      <c r="B279" s="228">
        <v>42774</v>
      </c>
      <c r="C279" s="281">
        <v>300</v>
      </c>
      <c r="D279" s="229" t="s">
        <v>3327</v>
      </c>
      <c r="E279" s="61"/>
    </row>
    <row r="280" spans="2:5">
      <c r="B280" s="228">
        <v>42774</v>
      </c>
      <c r="C280" s="281">
        <v>300</v>
      </c>
      <c r="D280" s="229" t="s">
        <v>3489</v>
      </c>
      <c r="E280" s="61"/>
    </row>
    <row r="281" spans="2:5">
      <c r="B281" s="228">
        <v>42774</v>
      </c>
      <c r="C281" s="281">
        <v>300</v>
      </c>
      <c r="D281" s="229" t="s">
        <v>3490</v>
      </c>
      <c r="E281" s="61"/>
    </row>
    <row r="282" spans="2:5">
      <c r="B282" s="228">
        <v>42774</v>
      </c>
      <c r="C282" s="281">
        <v>300</v>
      </c>
      <c r="D282" s="229" t="s">
        <v>3491</v>
      </c>
      <c r="E282" s="61"/>
    </row>
    <row r="283" spans="2:5">
      <c r="B283" s="228">
        <v>42774</v>
      </c>
      <c r="C283" s="281">
        <v>339.76</v>
      </c>
      <c r="D283" s="229" t="s">
        <v>3492</v>
      </c>
      <c r="E283" s="61"/>
    </row>
    <row r="284" spans="2:5">
      <c r="B284" s="228">
        <v>42774</v>
      </c>
      <c r="C284" s="281">
        <v>464.38</v>
      </c>
      <c r="D284" s="229" t="s">
        <v>3493</v>
      </c>
      <c r="E284" s="61"/>
    </row>
    <row r="285" spans="2:5">
      <c r="B285" s="228">
        <v>42774</v>
      </c>
      <c r="C285" s="281">
        <v>470.44</v>
      </c>
      <c r="D285" s="229" t="s">
        <v>3494</v>
      </c>
      <c r="E285" s="61"/>
    </row>
    <row r="286" spans="2:5">
      <c r="B286" s="228">
        <v>42774</v>
      </c>
      <c r="C286" s="281">
        <v>500</v>
      </c>
      <c r="D286" s="229" t="s">
        <v>3306</v>
      </c>
      <c r="E286" s="61"/>
    </row>
    <row r="287" spans="2:5">
      <c r="B287" s="228">
        <v>42774</v>
      </c>
      <c r="C287" s="281">
        <v>500</v>
      </c>
      <c r="D287" s="229" t="s">
        <v>3495</v>
      </c>
      <c r="E287" s="61"/>
    </row>
    <row r="288" spans="2:5">
      <c r="B288" s="228">
        <v>42774</v>
      </c>
      <c r="C288" s="281">
        <v>500</v>
      </c>
      <c r="D288" s="229" t="s">
        <v>3496</v>
      </c>
      <c r="E288" s="61"/>
    </row>
    <row r="289" spans="2:5">
      <c r="B289" s="228">
        <v>42774</v>
      </c>
      <c r="C289" s="281">
        <v>500</v>
      </c>
      <c r="D289" s="229" t="s">
        <v>3295</v>
      </c>
      <c r="E289" s="61"/>
    </row>
    <row r="290" spans="2:5">
      <c r="B290" s="228">
        <v>42774</v>
      </c>
      <c r="C290" s="281">
        <v>620</v>
      </c>
      <c r="D290" s="229" t="s">
        <v>3497</v>
      </c>
      <c r="E290" s="61"/>
    </row>
    <row r="291" spans="2:5">
      <c r="B291" s="228">
        <v>42774</v>
      </c>
      <c r="C291" s="281">
        <v>626.04</v>
      </c>
      <c r="D291" s="229" t="s">
        <v>3498</v>
      </c>
      <c r="E291" s="61"/>
    </row>
    <row r="292" spans="2:5">
      <c r="B292" s="228">
        <v>42774</v>
      </c>
      <c r="C292" s="281">
        <v>642.08000000000004</v>
      </c>
      <c r="D292" s="229" t="s">
        <v>3499</v>
      </c>
      <c r="E292" s="61"/>
    </row>
    <row r="293" spans="2:5">
      <c r="B293" s="228">
        <v>42774</v>
      </c>
      <c r="C293" s="281">
        <v>705.5</v>
      </c>
      <c r="D293" s="229" t="s">
        <v>3500</v>
      </c>
      <c r="E293" s="61"/>
    </row>
    <row r="294" spans="2:5">
      <c r="B294" s="228">
        <v>42774</v>
      </c>
      <c r="C294" s="281">
        <v>897.69</v>
      </c>
      <c r="D294" s="229" t="s">
        <v>3501</v>
      </c>
      <c r="E294" s="61"/>
    </row>
    <row r="295" spans="2:5">
      <c r="B295" s="228">
        <v>42774</v>
      </c>
      <c r="C295" s="281">
        <v>1000</v>
      </c>
      <c r="D295" s="229" t="s">
        <v>3502</v>
      </c>
      <c r="E295" s="61"/>
    </row>
    <row r="296" spans="2:5">
      <c r="B296" s="228">
        <v>42774</v>
      </c>
      <c r="C296" s="281">
        <v>1002.46</v>
      </c>
      <c r="D296" s="229" t="s">
        <v>3503</v>
      </c>
      <c r="E296" s="61"/>
    </row>
    <row r="297" spans="2:5">
      <c r="B297" s="228">
        <v>42774</v>
      </c>
      <c r="C297" s="281">
        <v>1102.82</v>
      </c>
      <c r="D297" s="229" t="s">
        <v>3504</v>
      </c>
      <c r="E297" s="61"/>
    </row>
    <row r="298" spans="2:5">
      <c r="B298" s="228">
        <v>42774</v>
      </c>
      <c r="C298" s="281">
        <v>1400</v>
      </c>
      <c r="D298" s="229" t="s">
        <v>3505</v>
      </c>
      <c r="E298" s="61"/>
    </row>
    <row r="299" spans="2:5">
      <c r="B299" s="228">
        <v>42774</v>
      </c>
      <c r="C299" s="281">
        <v>1877.14</v>
      </c>
      <c r="D299" s="229" t="s">
        <v>3506</v>
      </c>
      <c r="E299" s="61"/>
    </row>
    <row r="300" spans="2:5">
      <c r="B300" s="228">
        <v>42774</v>
      </c>
      <c r="C300" s="281">
        <v>2000</v>
      </c>
      <c r="D300" s="229" t="s">
        <v>3378</v>
      </c>
      <c r="E300" s="61"/>
    </row>
    <row r="301" spans="2:5">
      <c r="B301" s="228">
        <v>42774</v>
      </c>
      <c r="C301" s="281">
        <v>3022.5</v>
      </c>
      <c r="D301" s="229"/>
      <c r="E301" s="61"/>
    </row>
    <row r="302" spans="2:5">
      <c r="B302" s="228">
        <v>42774</v>
      </c>
      <c r="C302" s="281">
        <v>3328</v>
      </c>
      <c r="D302" s="229" t="s">
        <v>3507</v>
      </c>
      <c r="E302" s="61"/>
    </row>
    <row r="303" spans="2:5">
      <c r="B303" s="228">
        <v>42774</v>
      </c>
      <c r="C303" s="281">
        <v>5000</v>
      </c>
      <c r="D303" s="229" t="s">
        <v>3508</v>
      </c>
      <c r="E303" s="61"/>
    </row>
    <row r="304" spans="2:5">
      <c r="B304" s="228">
        <v>42774</v>
      </c>
      <c r="C304" s="281">
        <v>5000</v>
      </c>
      <c r="D304" s="229" t="s">
        <v>3509</v>
      </c>
      <c r="E304" s="61"/>
    </row>
    <row r="305" spans="2:5">
      <c r="B305" s="228">
        <v>42774</v>
      </c>
      <c r="C305" s="281">
        <v>5072.38</v>
      </c>
      <c r="D305" s="229" t="s">
        <v>3510</v>
      </c>
      <c r="E305" s="61"/>
    </row>
    <row r="306" spans="2:5" ht="30">
      <c r="B306" s="228">
        <v>42774</v>
      </c>
      <c r="C306" s="281">
        <v>7187.86</v>
      </c>
      <c r="D306" s="238" t="s">
        <v>3319</v>
      </c>
      <c r="E306" s="61"/>
    </row>
    <row r="307" spans="2:5">
      <c r="B307" s="228">
        <v>42774</v>
      </c>
      <c r="C307" s="281">
        <v>10000</v>
      </c>
      <c r="D307" s="229" t="s">
        <v>3511</v>
      </c>
      <c r="E307" s="61"/>
    </row>
    <row r="308" spans="2:5">
      <c r="B308" s="228">
        <v>42774</v>
      </c>
      <c r="C308" s="281">
        <v>10000</v>
      </c>
      <c r="D308" s="229" t="s">
        <v>3512</v>
      </c>
      <c r="E308" s="61"/>
    </row>
    <row r="309" spans="2:5">
      <c r="B309" s="228">
        <v>42774</v>
      </c>
      <c r="C309" s="281">
        <v>12000</v>
      </c>
      <c r="D309" s="229" t="s">
        <v>3513</v>
      </c>
      <c r="E309" s="61"/>
    </row>
    <row r="310" spans="2:5">
      <c r="B310" s="228">
        <v>42775</v>
      </c>
      <c r="C310" s="281">
        <v>0.01</v>
      </c>
      <c r="D310" s="229" t="s">
        <v>3514</v>
      </c>
      <c r="E310" s="61"/>
    </row>
    <row r="311" spans="2:5">
      <c r="B311" s="228">
        <v>42775</v>
      </c>
      <c r="C311" s="281">
        <v>6</v>
      </c>
      <c r="D311" s="229" t="s">
        <v>3515</v>
      </c>
      <c r="E311" s="61"/>
    </row>
    <row r="312" spans="2:5">
      <c r="B312" s="228">
        <v>42775</v>
      </c>
      <c r="C312" s="281">
        <v>14.73</v>
      </c>
      <c r="D312" s="229" t="s">
        <v>3516</v>
      </c>
      <c r="E312" s="61"/>
    </row>
    <row r="313" spans="2:5">
      <c r="B313" s="228">
        <v>42775</v>
      </c>
      <c r="C313" s="281">
        <v>46.91</v>
      </c>
      <c r="D313" s="229" t="s">
        <v>3517</v>
      </c>
      <c r="E313" s="61"/>
    </row>
    <row r="314" spans="2:5">
      <c r="B314" s="228">
        <v>42775</v>
      </c>
      <c r="C314" s="281">
        <v>50</v>
      </c>
      <c r="D314" s="229" t="s">
        <v>3394</v>
      </c>
      <c r="E314" s="61"/>
    </row>
    <row r="315" spans="2:5">
      <c r="B315" s="228">
        <v>42775</v>
      </c>
      <c r="C315" s="281">
        <v>84.52</v>
      </c>
      <c r="D315" s="229" t="s">
        <v>3518</v>
      </c>
      <c r="E315" s="61"/>
    </row>
    <row r="316" spans="2:5">
      <c r="B316" s="228">
        <v>42775</v>
      </c>
      <c r="C316" s="281">
        <v>100</v>
      </c>
      <c r="D316" s="229" t="s">
        <v>3280</v>
      </c>
      <c r="E316" s="61"/>
    </row>
    <row r="317" spans="2:5">
      <c r="B317" s="228">
        <v>42775</v>
      </c>
      <c r="C317" s="281">
        <v>100</v>
      </c>
      <c r="D317" s="229" t="s">
        <v>3444</v>
      </c>
      <c r="E317" s="61"/>
    </row>
    <row r="318" spans="2:5">
      <c r="B318" s="228">
        <v>42775</v>
      </c>
      <c r="C318" s="281">
        <v>100</v>
      </c>
      <c r="D318" s="229" t="s">
        <v>3519</v>
      </c>
      <c r="E318" s="61"/>
    </row>
    <row r="319" spans="2:5">
      <c r="B319" s="228">
        <v>42775</v>
      </c>
      <c r="C319" s="281">
        <v>101</v>
      </c>
      <c r="D319" s="229" t="s">
        <v>3520</v>
      </c>
      <c r="E319" s="61"/>
    </row>
    <row r="320" spans="2:5">
      <c r="B320" s="228">
        <v>42775</v>
      </c>
      <c r="C320" s="281">
        <v>106.61</v>
      </c>
      <c r="D320" s="229"/>
      <c r="E320" s="61"/>
    </row>
    <row r="321" spans="2:7">
      <c r="B321" s="228">
        <v>42775</v>
      </c>
      <c r="C321" s="281">
        <v>112</v>
      </c>
      <c r="D321" s="229" t="s">
        <v>3282</v>
      </c>
      <c r="E321" s="61"/>
    </row>
    <row r="322" spans="2:7" s="61" customFormat="1">
      <c r="B322" s="228">
        <v>42775</v>
      </c>
      <c r="C322" s="281">
        <v>177</v>
      </c>
      <c r="D322" s="229" t="s">
        <v>3521</v>
      </c>
      <c r="G322" s="131"/>
    </row>
    <row r="323" spans="2:7">
      <c r="B323" s="228">
        <v>42775</v>
      </c>
      <c r="C323" s="281">
        <v>200</v>
      </c>
      <c r="D323" s="229" t="s">
        <v>3522</v>
      </c>
      <c r="E323" s="61"/>
    </row>
    <row r="324" spans="2:7">
      <c r="B324" s="228">
        <v>42775</v>
      </c>
      <c r="C324" s="281">
        <v>200</v>
      </c>
      <c r="D324" s="229" t="s">
        <v>3523</v>
      </c>
      <c r="E324" s="61"/>
    </row>
    <row r="325" spans="2:7">
      <c r="B325" s="228">
        <v>42775</v>
      </c>
      <c r="C325" s="281">
        <v>213.5</v>
      </c>
      <c r="D325" s="229" t="s">
        <v>3524</v>
      </c>
      <c r="E325" s="61"/>
    </row>
    <row r="326" spans="2:7">
      <c r="B326" s="228">
        <v>42775</v>
      </c>
      <c r="C326" s="281">
        <v>283.04000000000002</v>
      </c>
      <c r="D326" s="229" t="s">
        <v>3525</v>
      </c>
      <c r="E326" s="61"/>
    </row>
    <row r="327" spans="2:7">
      <c r="B327" s="228">
        <v>42775</v>
      </c>
      <c r="C327" s="281">
        <v>300</v>
      </c>
      <c r="D327" s="229" t="s">
        <v>3287</v>
      </c>
      <c r="E327" s="61"/>
    </row>
    <row r="328" spans="2:7">
      <c r="B328" s="228">
        <v>42775</v>
      </c>
      <c r="C328" s="281">
        <v>300</v>
      </c>
      <c r="D328" s="229" t="s">
        <v>3526</v>
      </c>
      <c r="E328" s="61"/>
    </row>
    <row r="329" spans="2:7">
      <c r="B329" s="228">
        <v>42775</v>
      </c>
      <c r="C329" s="281">
        <v>300</v>
      </c>
      <c r="D329" s="229" t="s">
        <v>3527</v>
      </c>
      <c r="E329" s="61"/>
    </row>
    <row r="330" spans="2:7">
      <c r="B330" s="228">
        <v>42775</v>
      </c>
      <c r="C330" s="281">
        <v>370</v>
      </c>
      <c r="D330" s="229" t="s">
        <v>3528</v>
      </c>
      <c r="E330" s="61"/>
    </row>
    <row r="331" spans="2:7">
      <c r="B331" s="228">
        <v>42775</v>
      </c>
      <c r="C331" s="281">
        <v>439.95</v>
      </c>
      <c r="D331" s="229" t="s">
        <v>3529</v>
      </c>
      <c r="E331" s="61"/>
    </row>
    <row r="332" spans="2:7">
      <c r="B332" s="228">
        <v>42775</v>
      </c>
      <c r="C332" s="281">
        <v>500</v>
      </c>
      <c r="D332" s="229" t="s">
        <v>3530</v>
      </c>
      <c r="E332" s="61"/>
    </row>
    <row r="333" spans="2:7">
      <c r="B333" s="228">
        <v>42775</v>
      </c>
      <c r="C333" s="281">
        <v>500</v>
      </c>
      <c r="D333" s="229" t="s">
        <v>3531</v>
      </c>
      <c r="E333" s="61"/>
    </row>
    <row r="334" spans="2:7">
      <c r="B334" s="228">
        <v>42775</v>
      </c>
      <c r="C334" s="281">
        <v>500</v>
      </c>
      <c r="D334" s="229" t="s">
        <v>3532</v>
      </c>
      <c r="E334" s="61"/>
    </row>
    <row r="335" spans="2:7">
      <c r="B335" s="228">
        <v>42775</v>
      </c>
      <c r="C335" s="281">
        <v>570</v>
      </c>
      <c r="D335" s="229" t="s">
        <v>3416</v>
      </c>
      <c r="E335" s="61"/>
    </row>
    <row r="336" spans="2:7">
      <c r="B336" s="228">
        <v>42775</v>
      </c>
      <c r="C336" s="281">
        <v>577</v>
      </c>
      <c r="D336" s="229" t="s">
        <v>3374</v>
      </c>
      <c r="E336" s="61"/>
    </row>
    <row r="337" spans="2:5">
      <c r="B337" s="228">
        <v>42775</v>
      </c>
      <c r="C337" s="281">
        <v>680</v>
      </c>
      <c r="D337" s="229" t="s">
        <v>3533</v>
      </c>
      <c r="E337" s="61"/>
    </row>
    <row r="338" spans="2:5">
      <c r="B338" s="228">
        <v>42775</v>
      </c>
      <c r="C338" s="281">
        <v>690</v>
      </c>
      <c r="D338" s="229" t="s">
        <v>3534</v>
      </c>
      <c r="E338" s="61"/>
    </row>
    <row r="339" spans="2:5">
      <c r="B339" s="228">
        <v>42775</v>
      </c>
      <c r="C339" s="281">
        <v>1000</v>
      </c>
      <c r="D339" s="229" t="s">
        <v>3535</v>
      </c>
      <c r="E339" s="61"/>
    </row>
    <row r="340" spans="2:5">
      <c r="B340" s="228">
        <v>42775</v>
      </c>
      <c r="C340" s="281">
        <v>1000</v>
      </c>
      <c r="D340" s="229" t="s">
        <v>3536</v>
      </c>
      <c r="E340" s="61"/>
    </row>
    <row r="341" spans="2:5">
      <c r="B341" s="228">
        <v>42775</v>
      </c>
      <c r="C341" s="281">
        <v>1000</v>
      </c>
      <c r="D341" s="229" t="s">
        <v>3537</v>
      </c>
      <c r="E341" s="61"/>
    </row>
    <row r="342" spans="2:5">
      <c r="B342" s="228">
        <v>42775</v>
      </c>
      <c r="C342" s="281">
        <v>1000</v>
      </c>
      <c r="D342" s="229" t="s">
        <v>3538</v>
      </c>
      <c r="E342" s="61"/>
    </row>
    <row r="343" spans="2:5">
      <c r="B343" s="228">
        <v>42775</v>
      </c>
      <c r="C343" s="281">
        <v>1000</v>
      </c>
      <c r="D343" s="229" t="s">
        <v>3539</v>
      </c>
      <c r="E343" s="61"/>
    </row>
    <row r="344" spans="2:5">
      <c r="B344" s="228">
        <v>42775</v>
      </c>
      <c r="C344" s="281">
        <v>1000</v>
      </c>
      <c r="D344" s="229" t="s">
        <v>3540</v>
      </c>
      <c r="E344" s="61"/>
    </row>
    <row r="345" spans="2:5">
      <c r="B345" s="228">
        <v>42775</v>
      </c>
      <c r="C345" s="281">
        <v>1000</v>
      </c>
      <c r="D345" s="229" t="s">
        <v>3541</v>
      </c>
      <c r="E345" s="61"/>
    </row>
    <row r="346" spans="2:5">
      <c r="B346" s="228">
        <v>42775</v>
      </c>
      <c r="C346" s="281">
        <v>1000</v>
      </c>
      <c r="D346" s="229" t="s">
        <v>3542</v>
      </c>
      <c r="E346" s="61"/>
    </row>
    <row r="347" spans="2:5">
      <c r="B347" s="228">
        <v>42775</v>
      </c>
      <c r="C347" s="281">
        <v>1000</v>
      </c>
      <c r="D347" s="229" t="s">
        <v>3543</v>
      </c>
      <c r="E347" s="61"/>
    </row>
    <row r="348" spans="2:5">
      <c r="B348" s="228">
        <v>42775</v>
      </c>
      <c r="C348" s="281">
        <v>1000</v>
      </c>
      <c r="D348" s="229" t="s">
        <v>3544</v>
      </c>
      <c r="E348" s="61"/>
    </row>
    <row r="349" spans="2:5">
      <c r="B349" s="228">
        <v>42775</v>
      </c>
      <c r="C349" s="281">
        <v>1000</v>
      </c>
      <c r="D349" s="229" t="s">
        <v>3545</v>
      </c>
      <c r="E349" s="61"/>
    </row>
    <row r="350" spans="2:5">
      <c r="B350" s="228">
        <v>42775</v>
      </c>
      <c r="C350" s="281">
        <v>1100</v>
      </c>
      <c r="D350" s="229"/>
      <c r="E350" s="61"/>
    </row>
    <row r="351" spans="2:5">
      <c r="B351" s="228">
        <v>42775</v>
      </c>
      <c r="C351" s="281">
        <v>1500</v>
      </c>
      <c r="D351" s="229" t="s">
        <v>3546</v>
      </c>
      <c r="E351" s="61"/>
    </row>
    <row r="352" spans="2:5">
      <c r="B352" s="228">
        <v>42775</v>
      </c>
      <c r="C352" s="281">
        <v>2690.35</v>
      </c>
      <c r="D352" s="229" t="s">
        <v>3547</v>
      </c>
      <c r="E352" s="61"/>
    </row>
    <row r="353" spans="2:5">
      <c r="B353" s="228">
        <v>42775</v>
      </c>
      <c r="C353" s="281">
        <v>3000</v>
      </c>
      <c r="D353" s="229" t="s">
        <v>3315</v>
      </c>
      <c r="E353" s="61"/>
    </row>
    <row r="354" spans="2:5">
      <c r="B354" s="228">
        <v>42775</v>
      </c>
      <c r="C354" s="281">
        <v>3000</v>
      </c>
      <c r="D354" s="229" t="s">
        <v>3548</v>
      </c>
      <c r="E354" s="61"/>
    </row>
    <row r="355" spans="2:5">
      <c r="B355" s="228">
        <v>42775</v>
      </c>
      <c r="C355" s="281">
        <v>3300</v>
      </c>
      <c r="D355" s="229" t="s">
        <v>3549</v>
      </c>
      <c r="E355" s="61"/>
    </row>
    <row r="356" spans="2:5">
      <c r="B356" s="228">
        <v>42775</v>
      </c>
      <c r="C356" s="281">
        <v>4722.2700000000004</v>
      </c>
      <c r="D356" s="229" t="s">
        <v>3550</v>
      </c>
      <c r="E356" s="61"/>
    </row>
    <row r="357" spans="2:5">
      <c r="B357" s="228">
        <v>42775</v>
      </c>
      <c r="C357" s="281">
        <v>10000</v>
      </c>
      <c r="D357" s="229" t="s">
        <v>3512</v>
      </c>
      <c r="E357" s="61"/>
    </row>
    <row r="358" spans="2:5">
      <c r="B358" s="228">
        <v>42775</v>
      </c>
      <c r="C358" s="281">
        <v>10000</v>
      </c>
      <c r="D358" s="229" t="s">
        <v>3551</v>
      </c>
      <c r="E358" s="61"/>
    </row>
    <row r="359" spans="2:5">
      <c r="B359" s="228">
        <v>42775</v>
      </c>
      <c r="C359" s="281">
        <v>10000</v>
      </c>
      <c r="D359" s="229" t="s">
        <v>3355</v>
      </c>
      <c r="E359" s="61"/>
    </row>
    <row r="360" spans="2:5">
      <c r="B360" s="228">
        <v>42775</v>
      </c>
      <c r="C360" s="281">
        <v>10000</v>
      </c>
      <c r="D360" s="229" t="s">
        <v>3552</v>
      </c>
      <c r="E360" s="61"/>
    </row>
    <row r="361" spans="2:5" ht="30">
      <c r="B361" s="228">
        <v>42775</v>
      </c>
      <c r="C361" s="281">
        <v>17289.13</v>
      </c>
      <c r="D361" s="238" t="s">
        <v>3319</v>
      </c>
      <c r="E361" s="61"/>
    </row>
    <row r="362" spans="2:5">
      <c r="B362" s="228">
        <v>42776</v>
      </c>
      <c r="C362" s="281">
        <v>0.04</v>
      </c>
      <c r="D362" s="229" t="s">
        <v>3553</v>
      </c>
      <c r="E362" s="61"/>
    </row>
    <row r="363" spans="2:5" ht="19.5" customHeight="1">
      <c r="B363" s="228">
        <v>42776</v>
      </c>
      <c r="C363" s="281">
        <v>1</v>
      </c>
      <c r="D363" s="229" t="s">
        <v>3554</v>
      </c>
      <c r="E363" s="61"/>
    </row>
    <row r="364" spans="2:5">
      <c r="B364" s="228">
        <v>42776</v>
      </c>
      <c r="C364" s="281">
        <v>2.95</v>
      </c>
      <c r="D364" s="229" t="s">
        <v>3555</v>
      </c>
      <c r="E364" s="61"/>
    </row>
    <row r="365" spans="2:5">
      <c r="B365" s="228">
        <v>42776</v>
      </c>
      <c r="C365" s="281">
        <v>6.37</v>
      </c>
      <c r="D365" s="229" t="s">
        <v>3556</v>
      </c>
      <c r="E365" s="61"/>
    </row>
    <row r="366" spans="2:5">
      <c r="B366" s="228">
        <v>42776</v>
      </c>
      <c r="C366" s="281">
        <v>12</v>
      </c>
      <c r="D366" s="229" t="s">
        <v>3557</v>
      </c>
      <c r="E366" s="61"/>
    </row>
    <row r="367" spans="2:5">
      <c r="B367" s="228">
        <v>42776</v>
      </c>
      <c r="C367" s="281">
        <v>16.11</v>
      </c>
      <c r="D367" s="229" t="s">
        <v>3558</v>
      </c>
      <c r="E367" s="61"/>
    </row>
    <row r="368" spans="2:5">
      <c r="B368" s="228">
        <v>42776</v>
      </c>
      <c r="C368" s="281">
        <v>19.78</v>
      </c>
      <c r="D368" s="229"/>
      <c r="E368" s="61"/>
    </row>
    <row r="369" spans="2:5">
      <c r="B369" s="228">
        <v>42776</v>
      </c>
      <c r="C369" s="281">
        <v>38.57</v>
      </c>
      <c r="D369" s="229" t="s">
        <v>3559</v>
      </c>
      <c r="E369" s="61"/>
    </row>
    <row r="370" spans="2:5">
      <c r="B370" s="228">
        <v>42776</v>
      </c>
      <c r="C370" s="281">
        <v>55.37</v>
      </c>
      <c r="D370" s="229" t="s">
        <v>3560</v>
      </c>
      <c r="E370" s="61"/>
    </row>
    <row r="371" spans="2:5" ht="20.25" customHeight="1">
      <c r="B371" s="228">
        <v>42776</v>
      </c>
      <c r="C371" s="281">
        <v>76.56</v>
      </c>
      <c r="D371" s="229" t="s">
        <v>3561</v>
      </c>
      <c r="E371" s="61"/>
    </row>
    <row r="372" spans="2:5">
      <c r="B372" s="228">
        <v>42776</v>
      </c>
      <c r="C372" s="281">
        <v>88</v>
      </c>
      <c r="D372" s="229" t="s">
        <v>3562</v>
      </c>
      <c r="E372" s="61"/>
    </row>
    <row r="373" spans="2:5">
      <c r="B373" s="228">
        <v>42776</v>
      </c>
      <c r="C373" s="281">
        <v>94</v>
      </c>
      <c r="D373" s="229" t="s">
        <v>3563</v>
      </c>
      <c r="E373" s="61"/>
    </row>
    <row r="374" spans="2:5">
      <c r="B374" s="228">
        <v>42776</v>
      </c>
      <c r="C374" s="281">
        <v>100</v>
      </c>
      <c r="D374" s="229" t="s">
        <v>3480</v>
      </c>
      <c r="E374" s="61"/>
    </row>
    <row r="375" spans="2:5">
      <c r="B375" s="228">
        <v>42776</v>
      </c>
      <c r="C375" s="281">
        <v>100</v>
      </c>
      <c r="D375" s="229" t="s">
        <v>3564</v>
      </c>
      <c r="E375" s="61"/>
    </row>
    <row r="376" spans="2:5">
      <c r="B376" s="228">
        <v>42776</v>
      </c>
      <c r="C376" s="281">
        <v>100</v>
      </c>
      <c r="D376" s="229" t="s">
        <v>3510</v>
      </c>
      <c r="E376" s="61"/>
    </row>
    <row r="377" spans="2:5">
      <c r="B377" s="228">
        <v>42776</v>
      </c>
      <c r="C377" s="281">
        <v>100.79</v>
      </c>
      <c r="D377" s="229" t="s">
        <v>3565</v>
      </c>
      <c r="E377" s="61"/>
    </row>
    <row r="378" spans="2:5">
      <c r="B378" s="228">
        <v>42776</v>
      </c>
      <c r="C378" s="281">
        <v>101</v>
      </c>
      <c r="D378" s="229" t="s">
        <v>3566</v>
      </c>
      <c r="E378" s="61"/>
    </row>
    <row r="379" spans="2:5">
      <c r="B379" s="228">
        <v>42776</v>
      </c>
      <c r="C379" s="281">
        <v>101</v>
      </c>
      <c r="D379" s="229" t="s">
        <v>3520</v>
      </c>
      <c r="E379" s="61"/>
    </row>
    <row r="380" spans="2:5">
      <c r="B380" s="228">
        <v>42776</v>
      </c>
      <c r="C380" s="281">
        <v>137</v>
      </c>
      <c r="D380" s="229" t="s">
        <v>3282</v>
      </c>
      <c r="E380" s="61"/>
    </row>
    <row r="381" spans="2:5">
      <c r="B381" s="228">
        <v>42776</v>
      </c>
      <c r="C381" s="281">
        <v>146</v>
      </c>
      <c r="D381" s="229" t="s">
        <v>3323</v>
      </c>
      <c r="E381" s="61"/>
    </row>
    <row r="382" spans="2:5">
      <c r="B382" s="228">
        <v>42776</v>
      </c>
      <c r="C382" s="281">
        <v>158.79</v>
      </c>
      <c r="D382" s="229" t="s">
        <v>3567</v>
      </c>
      <c r="E382" s="61"/>
    </row>
    <row r="383" spans="2:5">
      <c r="B383" s="228">
        <v>42776</v>
      </c>
      <c r="C383" s="281">
        <v>184.86</v>
      </c>
      <c r="D383" s="229" t="s">
        <v>3568</v>
      </c>
      <c r="E383" s="61"/>
    </row>
    <row r="384" spans="2:5">
      <c r="B384" s="228">
        <v>42776</v>
      </c>
      <c r="C384" s="281">
        <v>193</v>
      </c>
      <c r="D384" s="229" t="s">
        <v>3569</v>
      </c>
      <c r="E384" s="61"/>
    </row>
    <row r="385" spans="2:7" s="61" customFormat="1">
      <c r="B385" s="228">
        <v>42776</v>
      </c>
      <c r="C385" s="281">
        <v>200</v>
      </c>
      <c r="D385" s="229" t="s">
        <v>3280</v>
      </c>
      <c r="G385" s="131"/>
    </row>
    <row r="386" spans="2:7">
      <c r="B386" s="228">
        <v>42776</v>
      </c>
      <c r="C386" s="281">
        <v>200</v>
      </c>
      <c r="D386" s="229" t="s">
        <v>3570</v>
      </c>
      <c r="E386" s="61"/>
    </row>
    <row r="387" spans="2:7">
      <c r="B387" s="228">
        <v>42776</v>
      </c>
      <c r="C387" s="281">
        <v>200</v>
      </c>
      <c r="D387" s="229" t="s">
        <v>3571</v>
      </c>
      <c r="E387" s="61"/>
    </row>
    <row r="388" spans="2:7">
      <c r="B388" s="228">
        <v>42776</v>
      </c>
      <c r="C388" s="281">
        <v>200</v>
      </c>
      <c r="D388" s="229" t="s">
        <v>3572</v>
      </c>
      <c r="E388" s="61"/>
    </row>
    <row r="389" spans="2:7">
      <c r="B389" s="228">
        <v>42776</v>
      </c>
      <c r="C389" s="281">
        <v>200</v>
      </c>
      <c r="D389" s="229" t="s">
        <v>3573</v>
      </c>
      <c r="E389" s="61"/>
    </row>
    <row r="390" spans="2:7">
      <c r="B390" s="228">
        <v>42776</v>
      </c>
      <c r="C390" s="281">
        <v>200</v>
      </c>
      <c r="D390" s="229" t="s">
        <v>3574</v>
      </c>
      <c r="E390" s="61"/>
    </row>
    <row r="391" spans="2:7">
      <c r="B391" s="228">
        <v>42776</v>
      </c>
      <c r="C391" s="281">
        <v>206</v>
      </c>
      <c r="D391" s="229" t="s">
        <v>3575</v>
      </c>
      <c r="E391" s="61"/>
    </row>
    <row r="392" spans="2:7">
      <c r="B392" s="228">
        <v>42776</v>
      </c>
      <c r="C392" s="281">
        <v>299.76</v>
      </c>
      <c r="D392" s="229" t="s">
        <v>3576</v>
      </c>
      <c r="E392" s="61"/>
    </row>
    <row r="393" spans="2:7">
      <c r="B393" s="228">
        <v>42776</v>
      </c>
      <c r="C393" s="281">
        <v>311.60000000000002</v>
      </c>
      <c r="D393" s="229"/>
      <c r="E393" s="61"/>
    </row>
    <row r="394" spans="2:7">
      <c r="B394" s="228">
        <v>42776</v>
      </c>
      <c r="C394" s="281">
        <v>370.92</v>
      </c>
      <c r="D394" s="229" t="s">
        <v>3577</v>
      </c>
      <c r="E394" s="61"/>
    </row>
    <row r="395" spans="2:7">
      <c r="B395" s="228">
        <v>42776</v>
      </c>
      <c r="C395" s="281">
        <v>500</v>
      </c>
      <c r="D395" s="229" t="s">
        <v>3578</v>
      </c>
      <c r="E395" s="61"/>
    </row>
    <row r="396" spans="2:7">
      <c r="B396" s="228">
        <v>42776</v>
      </c>
      <c r="C396" s="281">
        <v>500</v>
      </c>
      <c r="D396" s="229" t="s">
        <v>3579</v>
      </c>
      <c r="E396" s="61"/>
    </row>
    <row r="397" spans="2:7">
      <c r="B397" s="228">
        <v>42776</v>
      </c>
      <c r="C397" s="281">
        <v>500</v>
      </c>
      <c r="D397" s="229" t="s">
        <v>3306</v>
      </c>
      <c r="E397" s="61"/>
    </row>
    <row r="398" spans="2:7">
      <c r="B398" s="228">
        <v>42776</v>
      </c>
      <c r="C398" s="281">
        <v>550</v>
      </c>
      <c r="D398" s="229" t="s">
        <v>3580</v>
      </c>
      <c r="E398" s="61"/>
    </row>
    <row r="399" spans="2:7">
      <c r="B399" s="228">
        <v>42776</v>
      </c>
      <c r="C399" s="281">
        <v>688.33</v>
      </c>
      <c r="D399" s="229"/>
      <c r="E399" s="61"/>
    </row>
    <row r="400" spans="2:7">
      <c r="B400" s="228">
        <v>42776</v>
      </c>
      <c r="C400" s="281">
        <v>734.65</v>
      </c>
      <c r="D400" s="229" t="s">
        <v>3581</v>
      </c>
      <c r="E400" s="61"/>
    </row>
    <row r="401" spans="2:7">
      <c r="B401" s="228">
        <v>42776</v>
      </c>
      <c r="C401" s="281">
        <v>1000</v>
      </c>
      <c r="D401" s="229" t="s">
        <v>3304</v>
      </c>
      <c r="E401" s="61"/>
    </row>
    <row r="402" spans="2:7">
      <c r="B402" s="228">
        <v>42776</v>
      </c>
      <c r="C402" s="281">
        <v>1000</v>
      </c>
      <c r="D402" s="229" t="s">
        <v>3582</v>
      </c>
      <c r="E402" s="61"/>
    </row>
    <row r="403" spans="2:7">
      <c r="B403" s="228">
        <v>42776</v>
      </c>
      <c r="C403" s="281">
        <v>2000</v>
      </c>
      <c r="D403" s="229" t="s">
        <v>3583</v>
      </c>
      <c r="E403" s="61"/>
    </row>
    <row r="404" spans="2:7">
      <c r="B404" s="228">
        <v>42776</v>
      </c>
      <c r="C404" s="281">
        <v>2000</v>
      </c>
      <c r="D404" s="229" t="s">
        <v>3584</v>
      </c>
      <c r="E404" s="61"/>
    </row>
    <row r="405" spans="2:7">
      <c r="B405" s="228">
        <v>42776</v>
      </c>
      <c r="C405" s="281">
        <v>3094.43</v>
      </c>
      <c r="D405" s="229" t="s">
        <v>3585</v>
      </c>
      <c r="E405" s="61"/>
    </row>
    <row r="406" spans="2:7" s="105" customFormat="1">
      <c r="B406" s="228">
        <v>42776</v>
      </c>
      <c r="C406" s="281">
        <v>4227.7299999999996</v>
      </c>
      <c r="D406" s="229" t="s">
        <v>3586</v>
      </c>
      <c r="E406" s="61"/>
      <c r="G406" s="205"/>
    </row>
    <row r="407" spans="2:7">
      <c r="B407" s="228">
        <v>42776</v>
      </c>
      <c r="C407" s="281">
        <v>5000</v>
      </c>
      <c r="D407" s="229" t="s">
        <v>3587</v>
      </c>
      <c r="E407" s="105"/>
    </row>
    <row r="408" spans="2:7">
      <c r="B408" s="228">
        <v>42776</v>
      </c>
      <c r="C408" s="281">
        <v>5000</v>
      </c>
      <c r="D408" s="229" t="s">
        <v>3588</v>
      </c>
      <c r="E408" s="61"/>
    </row>
    <row r="409" spans="2:7">
      <c r="B409" s="228">
        <v>42776</v>
      </c>
      <c r="C409" s="281">
        <v>7000</v>
      </c>
      <c r="D409" s="229" t="s">
        <v>3589</v>
      </c>
      <c r="E409" s="61"/>
    </row>
    <row r="410" spans="2:7" ht="30">
      <c r="B410" s="228">
        <v>42776</v>
      </c>
      <c r="C410" s="281">
        <v>8185.13</v>
      </c>
      <c r="D410" s="238" t="s">
        <v>3319</v>
      </c>
      <c r="E410" s="61"/>
    </row>
    <row r="411" spans="2:7">
      <c r="B411" s="228">
        <v>42776</v>
      </c>
      <c r="C411" s="281">
        <v>10000</v>
      </c>
      <c r="D411" s="229" t="s">
        <v>3590</v>
      </c>
      <c r="E411" s="61"/>
    </row>
    <row r="412" spans="2:7">
      <c r="B412" s="228">
        <v>42776</v>
      </c>
      <c r="C412" s="281">
        <v>10000</v>
      </c>
      <c r="D412" s="229" t="s">
        <v>3591</v>
      </c>
      <c r="E412" s="61"/>
    </row>
    <row r="413" spans="2:7">
      <c r="B413" s="228">
        <v>42776</v>
      </c>
      <c r="C413" s="281">
        <v>10000</v>
      </c>
      <c r="D413" s="229" t="s">
        <v>3592</v>
      </c>
      <c r="E413" s="61"/>
    </row>
    <row r="414" spans="2:7">
      <c r="B414" s="228">
        <v>42776</v>
      </c>
      <c r="C414" s="281">
        <v>10000</v>
      </c>
      <c r="D414" s="229" t="s">
        <v>3512</v>
      </c>
      <c r="E414" s="61"/>
    </row>
    <row r="415" spans="2:7">
      <c r="B415" s="228">
        <v>42776</v>
      </c>
      <c r="C415" s="281">
        <v>20000</v>
      </c>
      <c r="D415" s="229" t="s">
        <v>3593</v>
      </c>
      <c r="E415" s="61"/>
    </row>
    <row r="416" spans="2:7">
      <c r="B416" s="228">
        <v>42779</v>
      </c>
      <c r="C416" s="281">
        <v>0.31</v>
      </c>
      <c r="D416" s="229" t="s">
        <v>3594</v>
      </c>
      <c r="E416" s="61"/>
    </row>
    <row r="417" spans="2:4">
      <c r="B417" s="228">
        <v>42779</v>
      </c>
      <c r="C417" s="281">
        <v>0.6</v>
      </c>
      <c r="D417" s="229" t="s">
        <v>3595</v>
      </c>
    </row>
    <row r="418" spans="2:4">
      <c r="B418" s="228">
        <v>42779</v>
      </c>
      <c r="C418" s="281">
        <v>3.5</v>
      </c>
      <c r="D418" s="229" t="s">
        <v>3596</v>
      </c>
    </row>
    <row r="419" spans="2:4">
      <c r="B419" s="228">
        <v>42779</v>
      </c>
      <c r="C419" s="281">
        <v>4</v>
      </c>
      <c r="D419" s="229" t="s">
        <v>3597</v>
      </c>
    </row>
    <row r="420" spans="2:4">
      <c r="B420" s="228">
        <v>42779</v>
      </c>
      <c r="C420" s="281">
        <v>6</v>
      </c>
      <c r="D420" s="229" t="s">
        <v>3598</v>
      </c>
    </row>
    <row r="421" spans="2:4">
      <c r="B421" s="228">
        <v>42779</v>
      </c>
      <c r="C421" s="281">
        <v>6</v>
      </c>
      <c r="D421" s="229" t="s">
        <v>3599</v>
      </c>
    </row>
    <row r="422" spans="2:4">
      <c r="B422" s="228">
        <v>42779</v>
      </c>
      <c r="C422" s="281">
        <v>6</v>
      </c>
      <c r="D422" s="229" t="s">
        <v>3600</v>
      </c>
    </row>
    <row r="423" spans="2:4">
      <c r="B423" s="228">
        <v>42779</v>
      </c>
      <c r="C423" s="281">
        <v>6.72</v>
      </c>
      <c r="D423" s="229" t="s">
        <v>3601</v>
      </c>
    </row>
    <row r="424" spans="2:4">
      <c r="B424" s="228">
        <v>42779</v>
      </c>
      <c r="C424" s="281">
        <v>10.67</v>
      </c>
      <c r="D424" s="229" t="s">
        <v>3602</v>
      </c>
    </row>
    <row r="425" spans="2:4">
      <c r="B425" s="228">
        <v>42779</v>
      </c>
      <c r="C425" s="281">
        <v>16.16</v>
      </c>
      <c r="D425" s="229" t="s">
        <v>3603</v>
      </c>
    </row>
    <row r="426" spans="2:4">
      <c r="B426" s="228">
        <v>42779</v>
      </c>
      <c r="C426" s="281">
        <v>36.700000000000003</v>
      </c>
      <c r="D426" s="229" t="s">
        <v>3604</v>
      </c>
    </row>
    <row r="427" spans="2:4">
      <c r="B427" s="228">
        <v>42779</v>
      </c>
      <c r="C427" s="281">
        <v>38.770000000000003</v>
      </c>
      <c r="D427" s="229" t="s">
        <v>3605</v>
      </c>
    </row>
    <row r="428" spans="2:4">
      <c r="B428" s="228">
        <v>42779</v>
      </c>
      <c r="C428" s="281">
        <v>51.92</v>
      </c>
      <c r="D428" s="229" t="s">
        <v>3606</v>
      </c>
    </row>
    <row r="429" spans="2:4">
      <c r="B429" s="228">
        <v>42779</v>
      </c>
      <c r="C429" s="281">
        <v>78.13</v>
      </c>
      <c r="D429" s="229" t="s">
        <v>3607</v>
      </c>
    </row>
    <row r="430" spans="2:4">
      <c r="B430" s="228">
        <v>42779</v>
      </c>
      <c r="C430" s="281">
        <v>79.16</v>
      </c>
      <c r="D430" s="229" t="s">
        <v>3608</v>
      </c>
    </row>
    <row r="431" spans="2:4">
      <c r="B431" s="228">
        <v>42779</v>
      </c>
      <c r="C431" s="281">
        <v>100</v>
      </c>
      <c r="D431" s="229" t="s">
        <v>3609</v>
      </c>
    </row>
    <row r="432" spans="2:4">
      <c r="B432" s="228">
        <v>42779</v>
      </c>
      <c r="C432" s="281">
        <v>100</v>
      </c>
      <c r="D432" s="229" t="s">
        <v>3610</v>
      </c>
    </row>
    <row r="433" spans="2:4">
      <c r="B433" s="228">
        <v>42779</v>
      </c>
      <c r="C433" s="281">
        <v>135</v>
      </c>
      <c r="D433" s="229" t="s">
        <v>3282</v>
      </c>
    </row>
    <row r="434" spans="2:4">
      <c r="B434" s="228">
        <v>42779</v>
      </c>
      <c r="C434" s="281">
        <v>150</v>
      </c>
      <c r="D434" s="229" t="s">
        <v>3408</v>
      </c>
    </row>
    <row r="435" spans="2:4">
      <c r="B435" s="228">
        <v>42779</v>
      </c>
      <c r="C435" s="281">
        <v>150.53</v>
      </c>
      <c r="D435" s="229" t="s">
        <v>3611</v>
      </c>
    </row>
    <row r="436" spans="2:4">
      <c r="B436" s="228">
        <v>42779</v>
      </c>
      <c r="C436" s="281">
        <v>200</v>
      </c>
      <c r="D436" s="229" t="s">
        <v>3280</v>
      </c>
    </row>
    <row r="437" spans="2:4">
      <c r="B437" s="228">
        <v>42779</v>
      </c>
      <c r="C437" s="281">
        <v>269.07</v>
      </c>
      <c r="D437" s="229" t="s">
        <v>3612</v>
      </c>
    </row>
    <row r="438" spans="2:4">
      <c r="B438" s="228">
        <v>42779</v>
      </c>
      <c r="C438" s="281">
        <v>290</v>
      </c>
      <c r="D438" s="229" t="s">
        <v>3613</v>
      </c>
    </row>
    <row r="439" spans="2:4">
      <c r="B439" s="228">
        <v>42779</v>
      </c>
      <c r="C439" s="281">
        <v>300</v>
      </c>
      <c r="D439" s="229" t="s">
        <v>3484</v>
      </c>
    </row>
    <row r="440" spans="2:4">
      <c r="B440" s="228">
        <v>42779</v>
      </c>
      <c r="C440" s="281">
        <v>300</v>
      </c>
      <c r="D440" s="229" t="s">
        <v>3614</v>
      </c>
    </row>
    <row r="441" spans="2:4">
      <c r="B441" s="228">
        <v>42779</v>
      </c>
      <c r="C441" s="281">
        <v>370.68</v>
      </c>
      <c r="D441" s="229" t="s">
        <v>3615</v>
      </c>
    </row>
    <row r="442" spans="2:4">
      <c r="B442" s="228">
        <v>42779</v>
      </c>
      <c r="C442" s="281">
        <v>500</v>
      </c>
      <c r="D442" s="229" t="s">
        <v>3296</v>
      </c>
    </row>
    <row r="443" spans="2:4">
      <c r="B443" s="228">
        <v>42779</v>
      </c>
      <c r="C443" s="281">
        <v>500</v>
      </c>
      <c r="D443" s="229" t="s">
        <v>3297</v>
      </c>
    </row>
    <row r="444" spans="2:4">
      <c r="B444" s="228">
        <v>42779</v>
      </c>
      <c r="C444" s="281">
        <v>500</v>
      </c>
      <c r="D444" s="229" t="s">
        <v>3616</v>
      </c>
    </row>
    <row r="445" spans="2:4">
      <c r="B445" s="228">
        <v>42779</v>
      </c>
      <c r="C445" s="281">
        <v>500</v>
      </c>
      <c r="D445" s="229" t="s">
        <v>3335</v>
      </c>
    </row>
    <row r="446" spans="2:4">
      <c r="B446" s="228">
        <v>42779</v>
      </c>
      <c r="C446" s="281">
        <v>510</v>
      </c>
      <c r="D446" s="229" t="s">
        <v>3533</v>
      </c>
    </row>
    <row r="447" spans="2:4">
      <c r="B447" s="228">
        <v>42779</v>
      </c>
      <c r="C447" s="281">
        <v>577</v>
      </c>
      <c r="D447" s="229" t="s">
        <v>3374</v>
      </c>
    </row>
    <row r="448" spans="2:4">
      <c r="B448" s="228">
        <v>42779</v>
      </c>
      <c r="C448" s="281">
        <v>700</v>
      </c>
      <c r="D448" s="229" t="s">
        <v>3335</v>
      </c>
    </row>
    <row r="449" spans="2:4">
      <c r="B449" s="228">
        <v>42779</v>
      </c>
      <c r="C449" s="281">
        <v>866.31</v>
      </c>
      <c r="D449" s="229"/>
    </row>
    <row r="450" spans="2:4">
      <c r="B450" s="228">
        <v>42779</v>
      </c>
      <c r="C450" s="281">
        <v>990</v>
      </c>
      <c r="D450" s="229" t="s">
        <v>3617</v>
      </c>
    </row>
    <row r="451" spans="2:4">
      <c r="B451" s="228">
        <v>42779</v>
      </c>
      <c r="C451" s="281">
        <v>994</v>
      </c>
      <c r="D451" s="229" t="s">
        <v>3618</v>
      </c>
    </row>
    <row r="452" spans="2:4">
      <c r="B452" s="228">
        <v>42779</v>
      </c>
      <c r="C452" s="281">
        <v>1000</v>
      </c>
      <c r="D452" s="229" t="s">
        <v>3619</v>
      </c>
    </row>
    <row r="453" spans="2:4">
      <c r="B453" s="228">
        <v>42779</v>
      </c>
      <c r="C453" s="281">
        <v>1000</v>
      </c>
      <c r="D453" s="229" t="s">
        <v>3620</v>
      </c>
    </row>
    <row r="454" spans="2:4">
      <c r="B454" s="228">
        <v>42779</v>
      </c>
      <c r="C454" s="281">
        <v>1000</v>
      </c>
      <c r="D454" s="229" t="s">
        <v>3621</v>
      </c>
    </row>
    <row r="455" spans="2:4">
      <c r="B455" s="228">
        <v>42779</v>
      </c>
      <c r="C455" s="281">
        <v>1000</v>
      </c>
      <c r="D455" s="229" t="s">
        <v>3622</v>
      </c>
    </row>
    <row r="456" spans="2:4">
      <c r="B456" s="228">
        <v>42779</v>
      </c>
      <c r="C456" s="281">
        <v>1186</v>
      </c>
      <c r="D456" s="229" t="s">
        <v>3623</v>
      </c>
    </row>
    <row r="457" spans="2:4">
      <c r="B457" s="228">
        <v>42779</v>
      </c>
      <c r="C457" s="281">
        <v>2000</v>
      </c>
      <c r="D457" s="229" t="s">
        <v>3467</v>
      </c>
    </row>
    <row r="458" spans="2:4">
      <c r="B458" s="228">
        <v>42779</v>
      </c>
      <c r="C458" s="281">
        <v>2000</v>
      </c>
      <c r="D458" s="229" t="s">
        <v>3512</v>
      </c>
    </row>
    <row r="459" spans="2:4">
      <c r="B459" s="228">
        <v>42779</v>
      </c>
      <c r="C459" s="281">
        <v>2407</v>
      </c>
      <c r="D459" s="229" t="s">
        <v>3624</v>
      </c>
    </row>
    <row r="460" spans="2:4">
      <c r="B460" s="228">
        <v>42779</v>
      </c>
      <c r="C460" s="281">
        <v>3075.85</v>
      </c>
      <c r="D460" s="229" t="s">
        <v>3625</v>
      </c>
    </row>
    <row r="461" spans="2:4" ht="30">
      <c r="B461" s="228">
        <v>42779</v>
      </c>
      <c r="C461" s="281">
        <v>3488.39</v>
      </c>
      <c r="D461" s="238" t="s">
        <v>3319</v>
      </c>
    </row>
    <row r="462" spans="2:4">
      <c r="B462" s="228">
        <v>42779</v>
      </c>
      <c r="C462" s="281">
        <v>5000</v>
      </c>
      <c r="D462" s="229" t="s">
        <v>3352</v>
      </c>
    </row>
    <row r="463" spans="2:4" ht="30">
      <c r="B463" s="228">
        <v>42779</v>
      </c>
      <c r="C463" s="281">
        <v>6959</v>
      </c>
      <c r="D463" s="238" t="s">
        <v>3319</v>
      </c>
    </row>
    <row r="464" spans="2:4">
      <c r="B464" s="228">
        <v>42779</v>
      </c>
      <c r="C464" s="281">
        <v>14086.65</v>
      </c>
      <c r="D464" s="229" t="s">
        <v>3626</v>
      </c>
    </row>
    <row r="465" spans="2:7" ht="30">
      <c r="B465" s="228">
        <v>42779</v>
      </c>
      <c r="C465" s="281">
        <v>16817.07</v>
      </c>
      <c r="D465" s="238" t="s">
        <v>3319</v>
      </c>
    </row>
    <row r="466" spans="2:7">
      <c r="B466" s="228">
        <v>42780</v>
      </c>
      <c r="C466" s="281">
        <v>0.08</v>
      </c>
      <c r="D466" s="229" t="s">
        <v>3627</v>
      </c>
    </row>
    <row r="467" spans="2:7">
      <c r="B467" s="228">
        <v>42780</v>
      </c>
      <c r="C467" s="281">
        <v>0.48</v>
      </c>
      <c r="D467" s="229" t="s">
        <v>3628</v>
      </c>
    </row>
    <row r="468" spans="2:7">
      <c r="B468" s="228">
        <v>42780</v>
      </c>
      <c r="C468" s="281">
        <v>0.5</v>
      </c>
      <c r="D468" s="229" t="s">
        <v>3629</v>
      </c>
    </row>
    <row r="469" spans="2:7">
      <c r="B469" s="228">
        <v>42780</v>
      </c>
      <c r="C469" s="281">
        <v>6</v>
      </c>
      <c r="D469" s="229" t="s">
        <v>3630</v>
      </c>
    </row>
    <row r="470" spans="2:7">
      <c r="B470" s="228">
        <v>42780</v>
      </c>
      <c r="C470" s="281">
        <v>21.29</v>
      </c>
      <c r="D470" s="229" t="s">
        <v>3631</v>
      </c>
      <c r="E470" s="61"/>
    </row>
    <row r="471" spans="2:7">
      <c r="B471" s="228">
        <v>42780</v>
      </c>
      <c r="C471" s="281">
        <v>40.47</v>
      </c>
      <c r="D471" s="229" t="s">
        <v>3632</v>
      </c>
      <c r="E471" s="61"/>
    </row>
    <row r="472" spans="2:7">
      <c r="B472" s="228">
        <v>42780</v>
      </c>
      <c r="C472" s="281">
        <v>50</v>
      </c>
      <c r="D472" s="229" t="s">
        <v>3322</v>
      </c>
      <c r="E472" s="61"/>
    </row>
    <row r="473" spans="2:7">
      <c r="B473" s="228">
        <v>42780</v>
      </c>
      <c r="C473" s="281">
        <v>50</v>
      </c>
      <c r="D473" s="229" t="s">
        <v>3322</v>
      </c>
      <c r="E473" s="61"/>
    </row>
    <row r="474" spans="2:7">
      <c r="B474" s="228">
        <v>42780</v>
      </c>
      <c r="C474" s="281">
        <v>50</v>
      </c>
      <c r="D474" s="229" t="s">
        <v>3322</v>
      </c>
      <c r="E474" s="61"/>
    </row>
    <row r="475" spans="2:7">
      <c r="B475" s="228">
        <v>42780</v>
      </c>
      <c r="C475" s="281">
        <v>80.75</v>
      </c>
      <c r="D475" s="229" t="s">
        <v>3633</v>
      </c>
      <c r="E475" s="61"/>
    </row>
    <row r="476" spans="2:7">
      <c r="B476" s="228">
        <v>42780</v>
      </c>
      <c r="C476" s="281">
        <v>100</v>
      </c>
      <c r="D476" s="229" t="s">
        <v>3634</v>
      </c>
      <c r="E476" s="61"/>
    </row>
    <row r="477" spans="2:7">
      <c r="B477" s="228">
        <v>42780</v>
      </c>
      <c r="C477" s="281">
        <v>100</v>
      </c>
      <c r="D477" s="229" t="s">
        <v>3480</v>
      </c>
      <c r="E477" s="61"/>
    </row>
    <row r="478" spans="2:7">
      <c r="B478" s="228">
        <v>42780</v>
      </c>
      <c r="C478" s="281">
        <v>100</v>
      </c>
      <c r="D478" s="229" t="s">
        <v>3280</v>
      </c>
      <c r="E478" s="61"/>
    </row>
    <row r="479" spans="2:7">
      <c r="B479" s="228">
        <v>42780</v>
      </c>
      <c r="C479" s="281">
        <v>100</v>
      </c>
      <c r="D479" s="229" t="s">
        <v>3610</v>
      </c>
      <c r="E479" s="61"/>
    </row>
    <row r="480" spans="2:7" s="61" customFormat="1">
      <c r="B480" s="228">
        <v>42780</v>
      </c>
      <c r="C480" s="281">
        <v>100</v>
      </c>
      <c r="D480" s="229" t="s">
        <v>3635</v>
      </c>
      <c r="G480" s="131"/>
    </row>
    <row r="481" spans="2:5">
      <c r="B481" s="228">
        <v>42780</v>
      </c>
      <c r="C481" s="281">
        <v>100</v>
      </c>
      <c r="D481" s="229" t="s">
        <v>3636</v>
      </c>
      <c r="E481" s="61"/>
    </row>
    <row r="482" spans="2:5">
      <c r="B482" s="228">
        <v>42780</v>
      </c>
      <c r="C482" s="281">
        <v>111.22</v>
      </c>
      <c r="D482" s="229" t="s">
        <v>3637</v>
      </c>
      <c r="E482" s="61"/>
    </row>
    <row r="483" spans="2:5">
      <c r="B483" s="228">
        <v>42780</v>
      </c>
      <c r="C483" s="281">
        <v>132</v>
      </c>
      <c r="D483" s="229" t="s">
        <v>3283</v>
      </c>
      <c r="E483" s="61"/>
    </row>
    <row r="484" spans="2:5">
      <c r="B484" s="228">
        <v>42780</v>
      </c>
      <c r="C484" s="281">
        <v>145</v>
      </c>
      <c r="D484" s="229" t="s">
        <v>3282</v>
      </c>
      <c r="E484" s="61"/>
    </row>
    <row r="485" spans="2:5">
      <c r="B485" s="228">
        <v>42780</v>
      </c>
      <c r="C485" s="281">
        <v>153.38999999999999</v>
      </c>
      <c r="D485" s="229" t="s">
        <v>3638</v>
      </c>
      <c r="E485" s="61"/>
    </row>
    <row r="486" spans="2:5">
      <c r="B486" s="228">
        <v>42780</v>
      </c>
      <c r="C486" s="281">
        <v>200</v>
      </c>
      <c r="D486" s="229" t="s">
        <v>3280</v>
      </c>
      <c r="E486" s="61"/>
    </row>
    <row r="487" spans="2:5">
      <c r="B487" s="228">
        <v>42780</v>
      </c>
      <c r="C487" s="281">
        <v>200</v>
      </c>
      <c r="D487" s="229" t="s">
        <v>3287</v>
      </c>
      <c r="E487" s="61"/>
    </row>
    <row r="488" spans="2:5">
      <c r="B488" s="228">
        <v>42780</v>
      </c>
      <c r="C488" s="281">
        <v>200</v>
      </c>
      <c r="D488" s="229" t="s">
        <v>3639</v>
      </c>
      <c r="E488" s="61"/>
    </row>
    <row r="489" spans="2:5">
      <c r="B489" s="228">
        <v>42780</v>
      </c>
      <c r="C489" s="281">
        <v>230.61</v>
      </c>
      <c r="D489" s="229" t="s">
        <v>3640</v>
      </c>
      <c r="E489" s="61"/>
    </row>
    <row r="490" spans="2:5">
      <c r="B490" s="228">
        <v>42780</v>
      </c>
      <c r="C490" s="281">
        <v>236.84</v>
      </c>
      <c r="D490" s="229" t="s">
        <v>3641</v>
      </c>
      <c r="E490" s="61"/>
    </row>
    <row r="491" spans="2:5">
      <c r="B491" s="228">
        <v>42780</v>
      </c>
      <c r="C491" s="281">
        <v>250</v>
      </c>
      <c r="D491" s="229" t="s">
        <v>3327</v>
      </c>
      <c r="E491" s="61"/>
    </row>
    <row r="492" spans="2:5">
      <c r="B492" s="228">
        <v>42780</v>
      </c>
      <c r="C492" s="281">
        <v>250</v>
      </c>
      <c r="D492" s="229" t="s">
        <v>3642</v>
      </c>
      <c r="E492" s="61"/>
    </row>
    <row r="493" spans="2:5">
      <c r="B493" s="228">
        <v>42780</v>
      </c>
      <c r="C493" s="281">
        <v>254.98</v>
      </c>
      <c r="D493" s="229" t="s">
        <v>3643</v>
      </c>
      <c r="E493" s="61"/>
    </row>
    <row r="494" spans="2:5">
      <c r="B494" s="228">
        <v>42780</v>
      </c>
      <c r="C494" s="281">
        <v>415.43</v>
      </c>
      <c r="D494" s="229" t="s">
        <v>3644</v>
      </c>
      <c r="E494" s="61"/>
    </row>
    <row r="495" spans="2:5">
      <c r="B495" s="228">
        <v>42780</v>
      </c>
      <c r="C495" s="281">
        <v>500</v>
      </c>
      <c r="D495" s="229" t="s">
        <v>3645</v>
      </c>
      <c r="E495" s="61"/>
    </row>
    <row r="496" spans="2:5">
      <c r="B496" s="228">
        <v>42780</v>
      </c>
      <c r="C496" s="281">
        <v>500</v>
      </c>
      <c r="D496" s="229" t="s">
        <v>3646</v>
      </c>
      <c r="E496" s="61"/>
    </row>
    <row r="497" spans="2:5">
      <c r="B497" s="228">
        <v>42780</v>
      </c>
      <c r="C497" s="281">
        <v>600</v>
      </c>
      <c r="D497" s="229" t="s">
        <v>3620</v>
      </c>
      <c r="E497" s="61"/>
    </row>
    <row r="498" spans="2:5">
      <c r="B498" s="228">
        <v>42780</v>
      </c>
      <c r="C498" s="281">
        <v>713.26</v>
      </c>
      <c r="D498" s="229" t="s">
        <v>3647</v>
      </c>
      <c r="E498" s="61"/>
    </row>
    <row r="499" spans="2:5">
      <c r="B499" s="228">
        <v>42780</v>
      </c>
      <c r="C499" s="281">
        <v>744.26</v>
      </c>
      <c r="D499" s="229" t="s">
        <v>3648</v>
      </c>
      <c r="E499" s="61"/>
    </row>
    <row r="500" spans="2:5">
      <c r="B500" s="228">
        <v>42780</v>
      </c>
      <c r="C500" s="281">
        <v>930.73</v>
      </c>
      <c r="D500" s="229" t="s">
        <v>3649</v>
      </c>
      <c r="E500" s="61"/>
    </row>
    <row r="501" spans="2:5">
      <c r="B501" s="228">
        <v>42780</v>
      </c>
      <c r="C501" s="281">
        <v>961</v>
      </c>
      <c r="D501" s="229" t="s">
        <v>3650</v>
      </c>
      <c r="E501" s="61"/>
    </row>
    <row r="502" spans="2:5">
      <c r="B502" s="228">
        <v>42780</v>
      </c>
      <c r="C502" s="281">
        <v>1000</v>
      </c>
      <c r="D502" s="229" t="s">
        <v>3651</v>
      </c>
      <c r="E502" s="61"/>
    </row>
    <row r="503" spans="2:5">
      <c r="B503" s="228">
        <v>42780</v>
      </c>
      <c r="C503" s="281">
        <v>1000</v>
      </c>
      <c r="D503" s="229" t="s">
        <v>3652</v>
      </c>
      <c r="E503" s="61"/>
    </row>
    <row r="504" spans="2:5">
      <c r="B504" s="228">
        <v>42780</v>
      </c>
      <c r="C504" s="281">
        <v>1000</v>
      </c>
      <c r="D504" s="229" t="s">
        <v>3653</v>
      </c>
      <c r="E504" s="61"/>
    </row>
    <row r="505" spans="2:5">
      <c r="B505" s="228">
        <v>42780</v>
      </c>
      <c r="C505" s="281">
        <v>1000</v>
      </c>
      <c r="D505" s="229" t="s">
        <v>3654</v>
      </c>
      <c r="E505" s="61"/>
    </row>
    <row r="506" spans="2:5">
      <c r="B506" s="228">
        <v>42780</v>
      </c>
      <c r="C506" s="281">
        <v>1500</v>
      </c>
      <c r="D506" s="229" t="s">
        <v>3655</v>
      </c>
      <c r="E506" s="61"/>
    </row>
    <row r="507" spans="2:5">
      <c r="B507" s="228">
        <v>42780</v>
      </c>
      <c r="C507" s="281">
        <v>1800</v>
      </c>
      <c r="D507" s="229"/>
      <c r="E507" s="61"/>
    </row>
    <row r="508" spans="2:5">
      <c r="B508" s="228">
        <v>42780</v>
      </c>
      <c r="C508" s="281">
        <v>2000</v>
      </c>
      <c r="D508" s="229" t="s">
        <v>3656</v>
      </c>
      <c r="E508" s="61"/>
    </row>
    <row r="509" spans="2:5">
      <c r="B509" s="228">
        <v>42780</v>
      </c>
      <c r="C509" s="281">
        <v>2000</v>
      </c>
      <c r="D509" s="229" t="s">
        <v>3512</v>
      </c>
      <c r="E509" s="61"/>
    </row>
    <row r="510" spans="2:5" ht="30">
      <c r="B510" s="228">
        <v>42780</v>
      </c>
      <c r="C510" s="281">
        <v>2634.43</v>
      </c>
      <c r="D510" s="238" t="s">
        <v>3319</v>
      </c>
      <c r="E510" s="61"/>
    </row>
    <row r="511" spans="2:5">
      <c r="B511" s="228">
        <v>42780</v>
      </c>
      <c r="C511" s="281">
        <v>3000</v>
      </c>
      <c r="D511" s="229" t="s">
        <v>3657</v>
      </c>
      <c r="E511" s="61"/>
    </row>
    <row r="512" spans="2:5">
      <c r="B512" s="228">
        <v>42780</v>
      </c>
      <c r="C512" s="281">
        <v>3000</v>
      </c>
      <c r="D512" s="229" t="s">
        <v>3658</v>
      </c>
      <c r="E512" s="61"/>
    </row>
    <row r="513" spans="2:5">
      <c r="B513" s="228">
        <v>42780</v>
      </c>
      <c r="C513" s="281">
        <v>3375.84</v>
      </c>
      <c r="D513" s="229" t="s">
        <v>3659</v>
      </c>
      <c r="E513" s="61"/>
    </row>
    <row r="514" spans="2:5">
      <c r="B514" s="228">
        <v>42780</v>
      </c>
      <c r="C514" s="281">
        <v>3486.33</v>
      </c>
      <c r="D514" s="229" t="s">
        <v>3629</v>
      </c>
      <c r="E514" s="61"/>
    </row>
    <row r="515" spans="2:5">
      <c r="B515" s="228">
        <v>42780</v>
      </c>
      <c r="C515" s="281">
        <v>5000</v>
      </c>
      <c r="D515" s="229" t="s">
        <v>3660</v>
      </c>
      <c r="E515" s="61"/>
    </row>
    <row r="516" spans="2:5">
      <c r="B516" s="228">
        <v>42780</v>
      </c>
      <c r="C516" s="281">
        <v>5000</v>
      </c>
      <c r="D516" s="229" t="s">
        <v>3661</v>
      </c>
      <c r="E516" s="61"/>
    </row>
    <row r="517" spans="2:5">
      <c r="B517" s="228">
        <v>42780</v>
      </c>
      <c r="C517" s="281">
        <v>6452.98</v>
      </c>
      <c r="D517" s="229" t="s">
        <v>3662</v>
      </c>
      <c r="E517" s="61"/>
    </row>
    <row r="518" spans="2:5">
      <c r="B518" s="228">
        <v>42780</v>
      </c>
      <c r="C518" s="281">
        <v>150000</v>
      </c>
      <c r="D518" s="229" t="s">
        <v>3663</v>
      </c>
    </row>
    <row r="519" spans="2:5">
      <c r="B519" s="228">
        <v>42781</v>
      </c>
      <c r="C519" s="281">
        <v>3.18</v>
      </c>
      <c r="D519" s="229" t="s">
        <v>3664</v>
      </c>
    </row>
    <row r="520" spans="2:5">
      <c r="B520" s="228">
        <v>42781</v>
      </c>
      <c r="C520" s="281">
        <v>9.59</v>
      </c>
      <c r="D520" s="229" t="s">
        <v>3665</v>
      </c>
    </row>
    <row r="521" spans="2:5">
      <c r="B521" s="228">
        <v>42781</v>
      </c>
      <c r="C521" s="281">
        <v>15.41</v>
      </c>
      <c r="D521" s="229"/>
    </row>
    <row r="522" spans="2:5">
      <c r="B522" s="228">
        <v>42781</v>
      </c>
      <c r="C522" s="281">
        <v>18.38</v>
      </c>
      <c r="D522" s="229" t="s">
        <v>3666</v>
      </c>
    </row>
    <row r="523" spans="2:5">
      <c r="B523" s="228">
        <v>42781</v>
      </c>
      <c r="C523" s="281">
        <v>30</v>
      </c>
      <c r="D523" s="229" t="s">
        <v>3667</v>
      </c>
    </row>
    <row r="524" spans="2:5">
      <c r="B524" s="228">
        <v>42781</v>
      </c>
      <c r="C524" s="281">
        <v>45.23</v>
      </c>
      <c r="D524" s="229" t="s">
        <v>3668</v>
      </c>
    </row>
    <row r="525" spans="2:5">
      <c r="B525" s="228">
        <v>42781</v>
      </c>
      <c r="C525" s="281">
        <v>99.45</v>
      </c>
      <c r="D525" s="229" t="s">
        <v>3669</v>
      </c>
    </row>
    <row r="526" spans="2:5">
      <c r="B526" s="228">
        <v>42781</v>
      </c>
      <c r="C526" s="281">
        <v>100</v>
      </c>
      <c r="D526" s="229" t="s">
        <v>3415</v>
      </c>
    </row>
    <row r="527" spans="2:5">
      <c r="B527" s="228">
        <v>42781</v>
      </c>
      <c r="C527" s="281">
        <v>100</v>
      </c>
      <c r="D527" s="229" t="s">
        <v>3296</v>
      </c>
    </row>
    <row r="528" spans="2:5">
      <c r="B528" s="228">
        <v>42781</v>
      </c>
      <c r="C528" s="281">
        <v>100.49</v>
      </c>
      <c r="D528" s="229" t="s">
        <v>3670</v>
      </c>
    </row>
    <row r="529" spans="2:4">
      <c r="B529" s="228">
        <v>42781</v>
      </c>
      <c r="C529" s="281">
        <v>135</v>
      </c>
      <c r="D529" s="229" t="s">
        <v>3282</v>
      </c>
    </row>
    <row r="530" spans="2:4">
      <c r="B530" s="228">
        <v>42781</v>
      </c>
      <c r="C530" s="281">
        <v>182</v>
      </c>
      <c r="D530" s="229" t="s">
        <v>3671</v>
      </c>
    </row>
    <row r="531" spans="2:4">
      <c r="B531" s="228">
        <v>42781</v>
      </c>
      <c r="C531" s="281">
        <v>200</v>
      </c>
      <c r="D531" s="229" t="s">
        <v>3672</v>
      </c>
    </row>
    <row r="532" spans="2:4">
      <c r="B532" s="228">
        <v>42781</v>
      </c>
      <c r="C532" s="281">
        <v>200</v>
      </c>
      <c r="D532" s="229" t="s">
        <v>3931</v>
      </c>
    </row>
    <row r="533" spans="2:4">
      <c r="B533" s="228">
        <v>42781</v>
      </c>
      <c r="C533" s="281">
        <v>250</v>
      </c>
      <c r="D533" s="229" t="s">
        <v>3673</v>
      </c>
    </row>
    <row r="534" spans="2:4">
      <c r="B534" s="228">
        <v>42781</v>
      </c>
      <c r="C534" s="281">
        <v>255.73</v>
      </c>
      <c r="D534" s="229" t="s">
        <v>3674</v>
      </c>
    </row>
    <row r="535" spans="2:4">
      <c r="B535" s="228">
        <v>42781</v>
      </c>
      <c r="C535" s="281">
        <v>273.69</v>
      </c>
      <c r="D535" s="229" t="s">
        <v>3675</v>
      </c>
    </row>
    <row r="536" spans="2:4">
      <c r="B536" s="228">
        <v>42781</v>
      </c>
      <c r="C536" s="281">
        <v>294</v>
      </c>
      <c r="D536" s="229" t="s">
        <v>3676</v>
      </c>
    </row>
    <row r="537" spans="2:4">
      <c r="B537" s="228">
        <v>42781</v>
      </c>
      <c r="C537" s="281">
        <v>311.38</v>
      </c>
      <c r="D537" s="229" t="s">
        <v>3677</v>
      </c>
    </row>
    <row r="538" spans="2:4">
      <c r="B538" s="228">
        <v>42781</v>
      </c>
      <c r="C538" s="281">
        <v>317</v>
      </c>
      <c r="D538" s="229" t="s">
        <v>3678</v>
      </c>
    </row>
    <row r="539" spans="2:4">
      <c r="B539" s="228">
        <v>42781</v>
      </c>
      <c r="C539" s="281">
        <v>500</v>
      </c>
      <c r="D539" s="229" t="s">
        <v>3679</v>
      </c>
    </row>
    <row r="540" spans="2:4">
      <c r="B540" s="228">
        <v>42781</v>
      </c>
      <c r="C540" s="281">
        <v>614.32000000000005</v>
      </c>
      <c r="D540" s="229" t="s">
        <v>3680</v>
      </c>
    </row>
    <row r="541" spans="2:4">
      <c r="B541" s="228">
        <v>42781</v>
      </c>
      <c r="C541" s="281">
        <v>694.93</v>
      </c>
      <c r="D541" s="229" t="s">
        <v>3681</v>
      </c>
    </row>
    <row r="542" spans="2:4">
      <c r="B542" s="228">
        <v>42781</v>
      </c>
      <c r="C542" s="281">
        <v>895.19</v>
      </c>
      <c r="D542" s="229" t="s">
        <v>3682</v>
      </c>
    </row>
    <row r="543" spans="2:4">
      <c r="B543" s="228">
        <v>42781</v>
      </c>
      <c r="C543" s="281">
        <v>1000</v>
      </c>
      <c r="D543" s="229" t="s">
        <v>3683</v>
      </c>
    </row>
    <row r="544" spans="2:4">
      <c r="B544" s="228">
        <v>42781</v>
      </c>
      <c r="C544" s="281">
        <v>1000</v>
      </c>
      <c r="D544" s="229" t="s">
        <v>3537</v>
      </c>
    </row>
    <row r="545" spans="2:4">
      <c r="B545" s="228">
        <v>42781</v>
      </c>
      <c r="C545" s="281">
        <v>1030.06</v>
      </c>
      <c r="D545" s="229" t="s">
        <v>3684</v>
      </c>
    </row>
    <row r="546" spans="2:4">
      <c r="B546" s="228">
        <v>42781</v>
      </c>
      <c r="C546" s="281">
        <v>1206</v>
      </c>
      <c r="D546" s="229" t="s">
        <v>3685</v>
      </c>
    </row>
    <row r="547" spans="2:4">
      <c r="B547" s="228">
        <v>42781</v>
      </c>
      <c r="C547" s="281">
        <v>1981.82</v>
      </c>
      <c r="D547" s="229" t="s">
        <v>3686</v>
      </c>
    </row>
    <row r="548" spans="2:4">
      <c r="B548" s="228">
        <v>42781</v>
      </c>
      <c r="C548" s="281">
        <v>2000</v>
      </c>
      <c r="D548" s="229" t="s">
        <v>3687</v>
      </c>
    </row>
    <row r="549" spans="2:4">
      <c r="B549" s="228">
        <v>42781</v>
      </c>
      <c r="C549" s="281">
        <v>2000</v>
      </c>
      <c r="D549" s="229" t="s">
        <v>3688</v>
      </c>
    </row>
    <row r="550" spans="2:4">
      <c r="B550" s="228">
        <v>42781</v>
      </c>
      <c r="C550" s="281">
        <v>3000</v>
      </c>
      <c r="D550" s="229" t="s">
        <v>3932</v>
      </c>
    </row>
    <row r="551" spans="2:4">
      <c r="B551" s="228">
        <v>42781</v>
      </c>
      <c r="C551" s="281">
        <v>3000</v>
      </c>
      <c r="D551" s="229" t="s">
        <v>3689</v>
      </c>
    </row>
    <row r="552" spans="2:4">
      <c r="B552" s="228">
        <v>42781</v>
      </c>
      <c r="C552" s="281">
        <v>3000</v>
      </c>
      <c r="D552" s="229" t="s">
        <v>3690</v>
      </c>
    </row>
    <row r="553" spans="2:4">
      <c r="B553" s="228">
        <v>42781</v>
      </c>
      <c r="C553" s="281">
        <v>3989.39</v>
      </c>
      <c r="D553" s="229" t="s">
        <v>3691</v>
      </c>
    </row>
    <row r="554" spans="2:4">
      <c r="B554" s="228">
        <v>42781</v>
      </c>
      <c r="C554" s="281">
        <v>10000</v>
      </c>
      <c r="D554" s="229" t="s">
        <v>3692</v>
      </c>
    </row>
    <row r="555" spans="2:4">
      <c r="B555" s="228">
        <v>42781</v>
      </c>
      <c r="C555" s="281">
        <v>10000</v>
      </c>
      <c r="D555" s="229" t="s">
        <v>3693</v>
      </c>
    </row>
    <row r="556" spans="2:4" ht="30">
      <c r="B556" s="228">
        <v>42781</v>
      </c>
      <c r="C556" s="281">
        <v>11808.42</v>
      </c>
      <c r="D556" s="238" t="s">
        <v>3694</v>
      </c>
    </row>
    <row r="557" spans="2:4">
      <c r="B557" s="228">
        <v>42781</v>
      </c>
      <c r="C557" s="281">
        <v>15000</v>
      </c>
      <c r="D557" s="229" t="s">
        <v>3695</v>
      </c>
    </row>
    <row r="558" spans="2:4">
      <c r="B558" s="228">
        <v>42781</v>
      </c>
      <c r="C558" s="281">
        <v>36517.949999999997</v>
      </c>
      <c r="D558" s="229" t="s">
        <v>3696</v>
      </c>
    </row>
    <row r="559" spans="2:4">
      <c r="B559" s="228">
        <v>42782</v>
      </c>
      <c r="C559" s="281">
        <v>0.04</v>
      </c>
      <c r="D559" s="229" t="s">
        <v>3697</v>
      </c>
    </row>
    <row r="560" spans="2:4">
      <c r="B560" s="228">
        <v>42782</v>
      </c>
      <c r="C560" s="281">
        <v>0.5</v>
      </c>
      <c r="D560" s="229" t="s">
        <v>3698</v>
      </c>
    </row>
    <row r="561" spans="2:7">
      <c r="B561" s="228">
        <v>42782</v>
      </c>
      <c r="C561" s="281">
        <v>1.84</v>
      </c>
      <c r="D561" s="229" t="s">
        <v>3699</v>
      </c>
    </row>
    <row r="562" spans="2:7">
      <c r="B562" s="228">
        <v>42782</v>
      </c>
      <c r="C562" s="281">
        <v>3.19</v>
      </c>
      <c r="D562" s="229" t="s">
        <v>3700</v>
      </c>
    </row>
    <row r="563" spans="2:7">
      <c r="B563" s="228">
        <v>42782</v>
      </c>
      <c r="C563" s="281">
        <v>4.6399999999999997</v>
      </c>
      <c r="D563" s="229" t="s">
        <v>3701</v>
      </c>
    </row>
    <row r="564" spans="2:7">
      <c r="B564" s="228">
        <v>42782</v>
      </c>
      <c r="C564" s="281">
        <v>5.0599999999999996</v>
      </c>
      <c r="D564" s="229" t="s">
        <v>3702</v>
      </c>
    </row>
    <row r="565" spans="2:7">
      <c r="B565" s="228">
        <v>42782</v>
      </c>
      <c r="C565" s="281">
        <v>5.46</v>
      </c>
      <c r="D565" s="229" t="s">
        <v>3703</v>
      </c>
    </row>
    <row r="566" spans="2:7" s="61" customFormat="1">
      <c r="B566" s="228">
        <v>42782</v>
      </c>
      <c r="C566" s="281">
        <v>16.38</v>
      </c>
      <c r="D566" s="229"/>
      <c r="E566"/>
      <c r="G566" s="131"/>
    </row>
    <row r="567" spans="2:7">
      <c r="B567" s="228">
        <v>42782</v>
      </c>
      <c r="C567" s="281">
        <v>24.57</v>
      </c>
      <c r="D567" s="229" t="s">
        <v>3704</v>
      </c>
      <c r="E567" s="61"/>
    </row>
    <row r="568" spans="2:7">
      <c r="B568" s="228">
        <v>42782</v>
      </c>
      <c r="C568" s="281">
        <v>26.94</v>
      </c>
      <c r="D568" s="229"/>
    </row>
    <row r="569" spans="2:7">
      <c r="B569" s="228">
        <v>42782</v>
      </c>
      <c r="C569" s="281">
        <v>33.78</v>
      </c>
      <c r="D569" s="229" t="s">
        <v>3705</v>
      </c>
    </row>
    <row r="570" spans="2:7">
      <c r="B570" s="228">
        <v>42782</v>
      </c>
      <c r="C570" s="281">
        <v>60</v>
      </c>
      <c r="D570" s="229" t="s">
        <v>3706</v>
      </c>
    </row>
    <row r="571" spans="2:7">
      <c r="B571" s="228">
        <v>42782</v>
      </c>
      <c r="C571" s="281">
        <v>95.07</v>
      </c>
      <c r="D571" s="229" t="s">
        <v>3707</v>
      </c>
    </row>
    <row r="572" spans="2:7">
      <c r="B572" s="228">
        <v>42782</v>
      </c>
      <c r="C572" s="281">
        <v>100</v>
      </c>
      <c r="D572" s="229" t="s">
        <v>3708</v>
      </c>
    </row>
    <row r="573" spans="2:7">
      <c r="B573" s="228">
        <v>42782</v>
      </c>
      <c r="C573" s="281">
        <v>100</v>
      </c>
      <c r="D573" s="229" t="s">
        <v>3415</v>
      </c>
    </row>
    <row r="574" spans="2:7">
      <c r="B574" s="228">
        <v>42782</v>
      </c>
      <c r="C574" s="281">
        <v>150</v>
      </c>
      <c r="D574" s="229" t="s">
        <v>3709</v>
      </c>
    </row>
    <row r="575" spans="2:7">
      <c r="B575" s="228">
        <v>42782</v>
      </c>
      <c r="C575" s="281">
        <v>165.14</v>
      </c>
      <c r="D575" s="229"/>
    </row>
    <row r="576" spans="2:7">
      <c r="B576" s="228">
        <v>42782</v>
      </c>
      <c r="C576" s="281">
        <v>170</v>
      </c>
      <c r="D576" s="229" t="s">
        <v>3710</v>
      </c>
    </row>
    <row r="577" spans="2:4">
      <c r="B577" s="228">
        <v>42782</v>
      </c>
      <c r="C577" s="281">
        <v>199.92</v>
      </c>
      <c r="D577" s="229" t="s">
        <v>3711</v>
      </c>
    </row>
    <row r="578" spans="2:4">
      <c r="B578" s="228">
        <v>42782</v>
      </c>
      <c r="C578" s="281">
        <v>200</v>
      </c>
      <c r="D578" s="229" t="s">
        <v>3280</v>
      </c>
    </row>
    <row r="579" spans="2:4">
      <c r="B579" s="228">
        <v>42782</v>
      </c>
      <c r="C579" s="281">
        <v>200</v>
      </c>
      <c r="D579" s="229" t="s">
        <v>3486</v>
      </c>
    </row>
    <row r="580" spans="2:4">
      <c r="B580" s="228">
        <v>42782</v>
      </c>
      <c r="C580" s="281">
        <v>200.85</v>
      </c>
      <c r="D580" s="229" t="s">
        <v>3712</v>
      </c>
    </row>
    <row r="581" spans="2:4">
      <c r="B581" s="228">
        <v>42782</v>
      </c>
      <c r="C581" s="281">
        <v>210</v>
      </c>
      <c r="D581" s="229" t="s">
        <v>3678</v>
      </c>
    </row>
    <row r="582" spans="2:4">
      <c r="B582" s="228">
        <v>42782</v>
      </c>
      <c r="C582" s="281">
        <v>241.17</v>
      </c>
      <c r="D582" s="229" t="s">
        <v>3713</v>
      </c>
    </row>
    <row r="583" spans="2:4">
      <c r="B583" s="228">
        <v>42782</v>
      </c>
      <c r="C583" s="281">
        <v>250</v>
      </c>
      <c r="D583" s="229" t="s">
        <v>3714</v>
      </c>
    </row>
    <row r="584" spans="2:4">
      <c r="B584" s="228">
        <v>42782</v>
      </c>
      <c r="C584" s="281">
        <v>254.72</v>
      </c>
      <c r="D584" s="229" t="s">
        <v>3715</v>
      </c>
    </row>
    <row r="585" spans="2:4">
      <c r="B585" s="228">
        <v>42782</v>
      </c>
      <c r="C585" s="281">
        <v>300</v>
      </c>
      <c r="D585" s="229" t="s">
        <v>3673</v>
      </c>
    </row>
    <row r="586" spans="2:4">
      <c r="B586" s="228">
        <v>42782</v>
      </c>
      <c r="C586" s="281">
        <v>300</v>
      </c>
      <c r="D586" s="229" t="s">
        <v>3287</v>
      </c>
    </row>
    <row r="587" spans="2:4">
      <c r="B587" s="228">
        <v>42782</v>
      </c>
      <c r="C587" s="281">
        <v>344.38</v>
      </c>
      <c r="D587" s="229" t="s">
        <v>3716</v>
      </c>
    </row>
    <row r="588" spans="2:4">
      <c r="B588" s="228">
        <v>42782</v>
      </c>
      <c r="C588" s="281">
        <v>401.19</v>
      </c>
      <c r="D588" s="229"/>
    </row>
    <row r="589" spans="2:4">
      <c r="B589" s="228">
        <v>42782</v>
      </c>
      <c r="C589" s="281">
        <v>500</v>
      </c>
      <c r="D589" s="229" t="s">
        <v>3717</v>
      </c>
    </row>
    <row r="590" spans="2:4">
      <c r="B590" s="228">
        <v>42782</v>
      </c>
      <c r="C590" s="281">
        <v>500</v>
      </c>
      <c r="D590" s="229" t="s">
        <v>3297</v>
      </c>
    </row>
    <row r="591" spans="2:4">
      <c r="B591" s="228">
        <v>42782</v>
      </c>
      <c r="C591" s="281">
        <v>500</v>
      </c>
      <c r="D591" s="229" t="s">
        <v>3718</v>
      </c>
    </row>
    <row r="592" spans="2:4">
      <c r="B592" s="228">
        <v>42782</v>
      </c>
      <c r="C592" s="281">
        <v>500</v>
      </c>
      <c r="D592" s="229" t="s">
        <v>3719</v>
      </c>
    </row>
    <row r="593" spans="2:7">
      <c r="B593" s="228">
        <v>42782</v>
      </c>
      <c r="C593" s="281">
        <v>500</v>
      </c>
      <c r="D593" s="229" t="s">
        <v>3457</v>
      </c>
    </row>
    <row r="594" spans="2:7">
      <c r="B594" s="228">
        <v>42782</v>
      </c>
      <c r="C594" s="281">
        <v>500</v>
      </c>
      <c r="D594" s="229" t="s">
        <v>3531</v>
      </c>
    </row>
    <row r="595" spans="2:7">
      <c r="B595" s="228">
        <v>42782</v>
      </c>
      <c r="C595" s="281">
        <v>500</v>
      </c>
      <c r="D595" s="229" t="s">
        <v>3720</v>
      </c>
    </row>
    <row r="596" spans="2:7">
      <c r="B596" s="228">
        <v>42782</v>
      </c>
      <c r="C596" s="281">
        <v>620</v>
      </c>
      <c r="D596" s="229" t="s">
        <v>3501</v>
      </c>
    </row>
    <row r="597" spans="2:7" s="105" customFormat="1">
      <c r="B597" s="228">
        <v>42782</v>
      </c>
      <c r="C597" s="281">
        <v>629.54</v>
      </c>
      <c r="D597" s="229" t="s">
        <v>3721</v>
      </c>
      <c r="E597"/>
      <c r="G597" s="205"/>
    </row>
    <row r="598" spans="2:7">
      <c r="B598" s="228">
        <v>42782</v>
      </c>
      <c r="C598" s="281">
        <v>630.9</v>
      </c>
      <c r="D598" s="229" t="s">
        <v>3722</v>
      </c>
      <c r="E598" s="105"/>
    </row>
    <row r="599" spans="2:7">
      <c r="B599" s="228">
        <v>42782</v>
      </c>
      <c r="C599" s="281">
        <v>662.97</v>
      </c>
      <c r="D599" s="229" t="s">
        <v>3723</v>
      </c>
    </row>
    <row r="600" spans="2:7">
      <c r="B600" s="228">
        <v>42782</v>
      </c>
      <c r="C600" s="281">
        <v>760.39</v>
      </c>
      <c r="D600" s="229" t="s">
        <v>3724</v>
      </c>
    </row>
    <row r="601" spans="2:7">
      <c r="B601" s="228">
        <v>42782</v>
      </c>
      <c r="C601" s="281">
        <v>770.83</v>
      </c>
      <c r="D601" s="229" t="s">
        <v>3725</v>
      </c>
    </row>
    <row r="602" spans="2:7">
      <c r="B602" s="228">
        <v>42782</v>
      </c>
      <c r="C602" s="281">
        <v>853.26</v>
      </c>
      <c r="D602" s="229" t="s">
        <v>3726</v>
      </c>
    </row>
    <row r="603" spans="2:7">
      <c r="B603" s="228">
        <v>42782</v>
      </c>
      <c r="C603" s="281">
        <v>966.96</v>
      </c>
      <c r="D603" s="229" t="s">
        <v>3727</v>
      </c>
    </row>
    <row r="604" spans="2:7">
      <c r="B604" s="228">
        <v>42782</v>
      </c>
      <c r="C604" s="281">
        <v>1000</v>
      </c>
      <c r="D604" s="229" t="s">
        <v>3728</v>
      </c>
    </row>
    <row r="605" spans="2:7">
      <c r="B605" s="228">
        <v>42782</v>
      </c>
      <c r="C605" s="281">
        <v>1000</v>
      </c>
      <c r="D605" s="229" t="s">
        <v>3376</v>
      </c>
    </row>
    <row r="606" spans="2:7">
      <c r="B606" s="228">
        <v>42782</v>
      </c>
      <c r="C606" s="281">
        <v>1000</v>
      </c>
      <c r="D606" s="229" t="s">
        <v>3729</v>
      </c>
    </row>
    <row r="607" spans="2:7">
      <c r="B607" s="228">
        <v>42782</v>
      </c>
      <c r="C607" s="281">
        <v>1000</v>
      </c>
      <c r="D607" s="229" t="s">
        <v>3379</v>
      </c>
    </row>
    <row r="608" spans="2:7">
      <c r="B608" s="228">
        <v>42782</v>
      </c>
      <c r="C608" s="281">
        <v>1000</v>
      </c>
      <c r="D608" s="229" t="s">
        <v>3730</v>
      </c>
    </row>
    <row r="609" spans="2:4">
      <c r="B609" s="228">
        <v>42782</v>
      </c>
      <c r="C609" s="281">
        <v>1000</v>
      </c>
      <c r="D609" s="229" t="s">
        <v>3731</v>
      </c>
    </row>
    <row r="610" spans="2:4">
      <c r="B610" s="228">
        <v>42782</v>
      </c>
      <c r="C610" s="281">
        <v>2000</v>
      </c>
      <c r="D610" s="229"/>
    </row>
    <row r="611" spans="2:4">
      <c r="B611" s="228">
        <v>42782</v>
      </c>
      <c r="C611" s="281">
        <v>2000</v>
      </c>
      <c r="D611" s="229" t="s">
        <v>3732</v>
      </c>
    </row>
    <row r="612" spans="2:4">
      <c r="B612" s="228">
        <v>42782</v>
      </c>
      <c r="C612" s="281">
        <v>2000</v>
      </c>
      <c r="D612" s="229" t="s">
        <v>3512</v>
      </c>
    </row>
    <row r="613" spans="2:4">
      <c r="B613" s="228">
        <v>42782</v>
      </c>
      <c r="C613" s="281">
        <v>2000</v>
      </c>
      <c r="D613" s="229" t="s">
        <v>3733</v>
      </c>
    </row>
    <row r="614" spans="2:4">
      <c r="B614" s="228">
        <v>42782</v>
      </c>
      <c r="C614" s="281">
        <v>3000</v>
      </c>
      <c r="D614" s="229" t="s">
        <v>3734</v>
      </c>
    </row>
    <row r="615" spans="2:4">
      <c r="B615" s="228">
        <v>42782</v>
      </c>
      <c r="C615" s="281">
        <v>3100</v>
      </c>
      <c r="D615" s="229" t="s">
        <v>3735</v>
      </c>
    </row>
    <row r="616" spans="2:4">
      <c r="B616" s="228">
        <v>42782</v>
      </c>
      <c r="C616" s="281">
        <v>4000</v>
      </c>
      <c r="D616" s="229" t="s">
        <v>3512</v>
      </c>
    </row>
    <row r="617" spans="2:4">
      <c r="B617" s="228">
        <v>42782</v>
      </c>
      <c r="C617" s="281">
        <v>5000</v>
      </c>
      <c r="D617" s="229" t="s">
        <v>3736</v>
      </c>
    </row>
    <row r="618" spans="2:4">
      <c r="B618" s="228">
        <v>42782</v>
      </c>
      <c r="C618" s="281">
        <v>5000</v>
      </c>
      <c r="D618" s="229" t="s">
        <v>3737</v>
      </c>
    </row>
    <row r="619" spans="2:4">
      <c r="B619" s="228">
        <v>42782</v>
      </c>
      <c r="C619" s="281">
        <v>10000</v>
      </c>
      <c r="D619" s="229" t="s">
        <v>3738</v>
      </c>
    </row>
    <row r="620" spans="2:4" ht="30">
      <c r="B620" s="228">
        <v>42782</v>
      </c>
      <c r="C620" s="281">
        <v>44421.14</v>
      </c>
      <c r="D620" s="238" t="s">
        <v>3694</v>
      </c>
    </row>
    <row r="621" spans="2:4">
      <c r="B621" s="228">
        <v>42783</v>
      </c>
      <c r="C621" s="281">
        <v>0.08</v>
      </c>
      <c r="D621" s="229"/>
    </row>
    <row r="622" spans="2:4">
      <c r="B622" s="228">
        <v>42783</v>
      </c>
      <c r="C622" s="281">
        <v>0.33</v>
      </c>
      <c r="D622" s="229" t="s">
        <v>3739</v>
      </c>
    </row>
    <row r="623" spans="2:4">
      <c r="B623" s="228">
        <v>42783</v>
      </c>
      <c r="C623" s="281">
        <v>0.87</v>
      </c>
      <c r="D623" s="229" t="s">
        <v>3740</v>
      </c>
    </row>
    <row r="624" spans="2:4">
      <c r="B624" s="228">
        <v>42783</v>
      </c>
      <c r="C624" s="281">
        <v>7.27</v>
      </c>
      <c r="D624" s="229"/>
    </row>
    <row r="625" spans="2:7">
      <c r="B625" s="228">
        <v>42783</v>
      </c>
      <c r="C625" s="281">
        <v>8.43</v>
      </c>
      <c r="D625" s="229" t="s">
        <v>3741</v>
      </c>
    </row>
    <row r="626" spans="2:7">
      <c r="B626" s="228">
        <v>42783</v>
      </c>
      <c r="C626" s="281">
        <v>8.61</v>
      </c>
      <c r="D626" s="229" t="s">
        <v>3742</v>
      </c>
    </row>
    <row r="627" spans="2:7">
      <c r="B627" s="228">
        <v>42783</v>
      </c>
      <c r="C627" s="281">
        <v>12</v>
      </c>
      <c r="D627" s="229" t="s">
        <v>3743</v>
      </c>
    </row>
    <row r="628" spans="2:7">
      <c r="B628" s="228">
        <v>42783</v>
      </c>
      <c r="C628" s="281">
        <v>14</v>
      </c>
      <c r="D628" s="229" t="s">
        <v>3744</v>
      </c>
    </row>
    <row r="629" spans="2:7">
      <c r="B629" s="228">
        <v>42783</v>
      </c>
      <c r="C629" s="281">
        <v>52.3</v>
      </c>
      <c r="D629" s="229" t="s">
        <v>3745</v>
      </c>
    </row>
    <row r="630" spans="2:7">
      <c r="B630" s="228">
        <v>42783</v>
      </c>
      <c r="C630" s="281">
        <v>67.09</v>
      </c>
      <c r="D630" s="229" t="s">
        <v>3746</v>
      </c>
    </row>
    <row r="631" spans="2:7">
      <c r="B631" s="228">
        <v>42783</v>
      </c>
      <c r="C631" s="281">
        <v>67.36</v>
      </c>
      <c r="D631" s="229" t="s">
        <v>3747</v>
      </c>
    </row>
    <row r="632" spans="2:7">
      <c r="B632" s="228">
        <v>42783</v>
      </c>
      <c r="C632" s="281">
        <v>80.03</v>
      </c>
      <c r="D632" s="229" t="s">
        <v>3748</v>
      </c>
    </row>
    <row r="633" spans="2:7">
      <c r="B633" s="228">
        <v>42783</v>
      </c>
      <c r="C633" s="281">
        <v>100</v>
      </c>
      <c r="D633" s="229" t="s">
        <v>3671</v>
      </c>
    </row>
    <row r="634" spans="2:7">
      <c r="B634" s="228">
        <v>42783</v>
      </c>
      <c r="C634" s="281">
        <v>100</v>
      </c>
      <c r="D634" s="229" t="s">
        <v>3749</v>
      </c>
    </row>
    <row r="635" spans="2:7" s="105" customFormat="1">
      <c r="B635" s="228">
        <v>42783</v>
      </c>
      <c r="C635" s="281">
        <v>100</v>
      </c>
      <c r="D635" s="229" t="s">
        <v>3407</v>
      </c>
      <c r="E635"/>
      <c r="G635" s="205"/>
    </row>
    <row r="636" spans="2:7">
      <c r="B636" s="228">
        <v>42783</v>
      </c>
      <c r="C636" s="281">
        <v>110</v>
      </c>
      <c r="D636" s="229" t="s">
        <v>3520</v>
      </c>
      <c r="E636" s="105"/>
    </row>
    <row r="637" spans="2:7">
      <c r="B637" s="228">
        <v>42783</v>
      </c>
      <c r="C637" s="281">
        <v>126.54</v>
      </c>
      <c r="D637" s="229" t="s">
        <v>3750</v>
      </c>
    </row>
    <row r="638" spans="2:7">
      <c r="B638" s="228">
        <v>42783</v>
      </c>
      <c r="C638" s="281">
        <v>194</v>
      </c>
      <c r="D638" s="229" t="s">
        <v>3751</v>
      </c>
    </row>
    <row r="639" spans="2:7">
      <c r="B639" s="228">
        <v>42783</v>
      </c>
      <c r="C639" s="281">
        <v>200</v>
      </c>
      <c r="D639" s="229" t="s">
        <v>3752</v>
      </c>
    </row>
    <row r="640" spans="2:7">
      <c r="B640" s="228">
        <v>42783</v>
      </c>
      <c r="C640" s="281">
        <v>200</v>
      </c>
      <c r="D640" s="229" t="s">
        <v>3280</v>
      </c>
    </row>
    <row r="641" spans="2:7">
      <c r="B641" s="228">
        <v>42783</v>
      </c>
      <c r="C641" s="281">
        <v>200</v>
      </c>
      <c r="D641" s="229" t="s">
        <v>3415</v>
      </c>
    </row>
    <row r="642" spans="2:7">
      <c r="B642" s="228">
        <v>42783</v>
      </c>
      <c r="C642" s="281">
        <v>294</v>
      </c>
      <c r="D642" s="229" t="s">
        <v>3753</v>
      </c>
    </row>
    <row r="643" spans="2:7">
      <c r="B643" s="228">
        <v>42783</v>
      </c>
      <c r="C643" s="281">
        <v>300</v>
      </c>
      <c r="D643" s="229" t="s">
        <v>3287</v>
      </c>
    </row>
    <row r="644" spans="2:7">
      <c r="B644" s="228">
        <v>42783</v>
      </c>
      <c r="C644" s="281">
        <v>300</v>
      </c>
      <c r="D644" s="229" t="s">
        <v>3754</v>
      </c>
    </row>
    <row r="645" spans="2:7" s="61" customFormat="1">
      <c r="B645" s="228">
        <v>42783</v>
      </c>
      <c r="C645" s="281">
        <v>378.11</v>
      </c>
      <c r="D645" s="229" t="s">
        <v>3755</v>
      </c>
      <c r="E645"/>
      <c r="G645" s="131"/>
    </row>
    <row r="646" spans="2:7" s="61" customFormat="1">
      <c r="B646" s="228">
        <v>42783</v>
      </c>
      <c r="C646" s="281">
        <v>500</v>
      </c>
      <c r="D646" s="229" t="s">
        <v>3756</v>
      </c>
      <c r="G646" s="131"/>
    </row>
    <row r="647" spans="2:7" s="61" customFormat="1">
      <c r="B647" s="228">
        <v>42783</v>
      </c>
      <c r="C647" s="281">
        <v>500</v>
      </c>
      <c r="D647" s="229" t="s">
        <v>3757</v>
      </c>
      <c r="G647" s="131"/>
    </row>
    <row r="648" spans="2:7">
      <c r="B648" s="228">
        <v>42783</v>
      </c>
      <c r="C648" s="281">
        <v>663.87</v>
      </c>
      <c r="D648" s="229" t="s">
        <v>3758</v>
      </c>
      <c r="E648" s="61"/>
    </row>
    <row r="649" spans="2:7">
      <c r="B649" s="228">
        <v>42783</v>
      </c>
      <c r="C649" s="281">
        <v>845.41</v>
      </c>
      <c r="D649" s="229" t="s">
        <v>3759</v>
      </c>
    </row>
    <row r="650" spans="2:7">
      <c r="B650" s="228">
        <v>42783</v>
      </c>
      <c r="C650" s="281">
        <v>1000</v>
      </c>
      <c r="D650" s="229" t="s">
        <v>3760</v>
      </c>
    </row>
    <row r="651" spans="2:7">
      <c r="B651" s="228">
        <v>42783</v>
      </c>
      <c r="C651" s="281">
        <v>1000</v>
      </c>
      <c r="D651" s="229" t="s">
        <v>3761</v>
      </c>
    </row>
    <row r="652" spans="2:7">
      <c r="B652" s="228">
        <v>42783</v>
      </c>
      <c r="C652" s="281">
        <v>1000</v>
      </c>
      <c r="D652" s="229" t="s">
        <v>3762</v>
      </c>
    </row>
    <row r="653" spans="2:7">
      <c r="B653" s="228">
        <v>42783</v>
      </c>
      <c r="C653" s="281">
        <v>1000</v>
      </c>
      <c r="D653" s="229" t="s">
        <v>3763</v>
      </c>
    </row>
    <row r="654" spans="2:7">
      <c r="B654" s="228">
        <v>42783</v>
      </c>
      <c r="C654" s="281">
        <v>1000</v>
      </c>
      <c r="D654" s="229" t="s">
        <v>3764</v>
      </c>
    </row>
    <row r="655" spans="2:7">
      <c r="B655" s="228">
        <v>42783</v>
      </c>
      <c r="C655" s="281">
        <v>1000</v>
      </c>
      <c r="D655" s="229" t="s">
        <v>3765</v>
      </c>
    </row>
    <row r="656" spans="2:7">
      <c r="B656" s="228">
        <v>42783</v>
      </c>
      <c r="C656" s="281">
        <v>1000</v>
      </c>
      <c r="D656" s="229" t="s">
        <v>3933</v>
      </c>
    </row>
    <row r="657" spans="2:4">
      <c r="B657" s="228">
        <v>42783</v>
      </c>
      <c r="C657" s="281">
        <v>1100</v>
      </c>
      <c r="D657" s="229" t="s">
        <v>3766</v>
      </c>
    </row>
    <row r="658" spans="2:4">
      <c r="B658" s="228">
        <v>42783</v>
      </c>
      <c r="C658" s="281">
        <v>1415.72</v>
      </c>
      <c r="D658" s="229" t="s">
        <v>3767</v>
      </c>
    </row>
    <row r="659" spans="2:4">
      <c r="B659" s="228">
        <v>42783</v>
      </c>
      <c r="C659" s="281">
        <v>1500</v>
      </c>
      <c r="D659" s="229" t="s">
        <v>3304</v>
      </c>
    </row>
    <row r="660" spans="2:4">
      <c r="B660" s="228">
        <v>42783</v>
      </c>
      <c r="C660" s="281">
        <v>2562.87</v>
      </c>
      <c r="D660" s="229" t="s">
        <v>3768</v>
      </c>
    </row>
    <row r="661" spans="2:4">
      <c r="B661" s="228">
        <v>42783</v>
      </c>
      <c r="C661" s="281">
        <v>3000</v>
      </c>
      <c r="D661" s="229" t="s">
        <v>3769</v>
      </c>
    </row>
    <row r="662" spans="2:4">
      <c r="B662" s="228">
        <v>42783</v>
      </c>
      <c r="C662" s="281">
        <v>3200</v>
      </c>
      <c r="D662" s="229" t="s">
        <v>3770</v>
      </c>
    </row>
    <row r="663" spans="2:4">
      <c r="B663" s="228">
        <v>42783</v>
      </c>
      <c r="C663" s="281">
        <v>4378.51</v>
      </c>
      <c r="D663" s="229" t="s">
        <v>3771</v>
      </c>
    </row>
    <row r="664" spans="2:4">
      <c r="B664" s="228">
        <v>42783</v>
      </c>
      <c r="C664" s="281">
        <v>4384.5</v>
      </c>
      <c r="D664" s="229" t="s">
        <v>3772</v>
      </c>
    </row>
    <row r="665" spans="2:4">
      <c r="B665" s="228">
        <v>42783</v>
      </c>
      <c r="C665" s="281">
        <v>5000</v>
      </c>
      <c r="D665" s="229" t="s">
        <v>3512</v>
      </c>
    </row>
    <row r="666" spans="2:4">
      <c r="B666" s="228">
        <v>42783</v>
      </c>
      <c r="C666" s="281">
        <v>5000</v>
      </c>
      <c r="D666" s="229" t="s">
        <v>3773</v>
      </c>
    </row>
    <row r="667" spans="2:4">
      <c r="B667" s="228">
        <v>42783</v>
      </c>
      <c r="C667" s="281">
        <v>10000</v>
      </c>
      <c r="D667" s="229" t="s">
        <v>3774</v>
      </c>
    </row>
    <row r="668" spans="2:4">
      <c r="B668" s="228">
        <v>42783</v>
      </c>
      <c r="C668" s="281">
        <v>12998.47</v>
      </c>
      <c r="D668" s="229" t="s">
        <v>3775</v>
      </c>
    </row>
    <row r="669" spans="2:4" ht="30">
      <c r="B669" s="228">
        <v>42783</v>
      </c>
      <c r="C669" s="281">
        <v>27657.5</v>
      </c>
      <c r="D669" s="238" t="s">
        <v>3694</v>
      </c>
    </row>
    <row r="670" spans="2:4">
      <c r="B670" s="228">
        <v>42786</v>
      </c>
      <c r="C670" s="281">
        <v>0.31</v>
      </c>
      <c r="D670" s="229" t="s">
        <v>3776</v>
      </c>
    </row>
    <row r="671" spans="2:4">
      <c r="B671" s="228">
        <v>42786</v>
      </c>
      <c r="C671" s="281">
        <v>1.77</v>
      </c>
      <c r="D671" s="229" t="s">
        <v>3777</v>
      </c>
    </row>
    <row r="672" spans="2:4">
      <c r="B672" s="228">
        <v>42786</v>
      </c>
      <c r="C672" s="281">
        <v>6</v>
      </c>
      <c r="D672" s="229" t="s">
        <v>3778</v>
      </c>
    </row>
    <row r="673" spans="2:4">
      <c r="B673" s="228">
        <v>42786</v>
      </c>
      <c r="C673" s="281">
        <v>6</v>
      </c>
      <c r="D673" s="229" t="s">
        <v>3779</v>
      </c>
    </row>
    <row r="674" spans="2:4">
      <c r="B674" s="228">
        <v>42786</v>
      </c>
      <c r="C674" s="281">
        <v>8.35</v>
      </c>
      <c r="D674" s="229" t="s">
        <v>3780</v>
      </c>
    </row>
    <row r="675" spans="2:4">
      <c r="B675" s="228">
        <v>42786</v>
      </c>
      <c r="C675" s="281">
        <v>23.2</v>
      </c>
      <c r="D675" s="229" t="s">
        <v>3781</v>
      </c>
    </row>
    <row r="676" spans="2:4">
      <c r="B676" s="228">
        <v>42786</v>
      </c>
      <c r="C676" s="281">
        <v>50</v>
      </c>
      <c r="D676" s="229" t="s">
        <v>3754</v>
      </c>
    </row>
    <row r="677" spans="2:4">
      <c r="B677" s="228">
        <v>42786</v>
      </c>
      <c r="C677" s="281">
        <v>100</v>
      </c>
      <c r="D677" s="229" t="s">
        <v>3749</v>
      </c>
    </row>
    <row r="678" spans="2:4">
      <c r="B678" s="228">
        <v>42786</v>
      </c>
      <c r="C678" s="281">
        <v>100</v>
      </c>
      <c r="D678" s="229" t="s">
        <v>3782</v>
      </c>
    </row>
    <row r="679" spans="2:4">
      <c r="B679" s="228">
        <v>42786</v>
      </c>
      <c r="C679" s="281">
        <v>100</v>
      </c>
      <c r="D679" s="229" t="s">
        <v>3783</v>
      </c>
    </row>
    <row r="680" spans="2:4">
      <c r="B680" s="228">
        <v>42786</v>
      </c>
      <c r="C680" s="281">
        <v>100</v>
      </c>
      <c r="D680" s="229" t="s">
        <v>3296</v>
      </c>
    </row>
    <row r="681" spans="2:4">
      <c r="B681" s="228">
        <v>42786</v>
      </c>
      <c r="C681" s="281">
        <v>100.61</v>
      </c>
      <c r="D681" s="229" t="s">
        <v>3784</v>
      </c>
    </row>
    <row r="682" spans="2:4">
      <c r="B682" s="228">
        <v>42786</v>
      </c>
      <c r="C682" s="281">
        <v>120</v>
      </c>
      <c r="D682" s="229" t="s">
        <v>3327</v>
      </c>
    </row>
    <row r="683" spans="2:4">
      <c r="B683" s="228">
        <v>42786</v>
      </c>
      <c r="C683" s="281">
        <v>150</v>
      </c>
      <c r="D683" s="229" t="s">
        <v>3635</v>
      </c>
    </row>
    <row r="684" spans="2:4">
      <c r="B684" s="228">
        <v>42786</v>
      </c>
      <c r="C684" s="281">
        <v>166.73</v>
      </c>
      <c r="D684" s="229" t="s">
        <v>3785</v>
      </c>
    </row>
    <row r="685" spans="2:4">
      <c r="B685" s="228">
        <v>42786</v>
      </c>
      <c r="C685" s="281">
        <v>200</v>
      </c>
      <c r="D685" s="229" t="s">
        <v>3564</v>
      </c>
    </row>
    <row r="686" spans="2:4">
      <c r="B686" s="228">
        <v>42786</v>
      </c>
      <c r="C686" s="281">
        <v>200</v>
      </c>
      <c r="D686" s="229" t="s">
        <v>3786</v>
      </c>
    </row>
    <row r="687" spans="2:4">
      <c r="B687" s="228">
        <v>42786</v>
      </c>
      <c r="C687" s="281">
        <v>293.98</v>
      </c>
      <c r="D687" s="229" t="s">
        <v>3787</v>
      </c>
    </row>
    <row r="688" spans="2:4">
      <c r="B688" s="228">
        <v>42786</v>
      </c>
      <c r="C688" s="281">
        <v>294</v>
      </c>
      <c r="D688" s="229" t="s">
        <v>3788</v>
      </c>
    </row>
    <row r="689" spans="2:4">
      <c r="B689" s="228">
        <v>42786</v>
      </c>
      <c r="C689" s="281">
        <v>500</v>
      </c>
      <c r="D689" s="229" t="s">
        <v>3789</v>
      </c>
    </row>
    <row r="690" spans="2:4">
      <c r="B690" s="228">
        <v>42786</v>
      </c>
      <c r="C690" s="281">
        <v>500</v>
      </c>
      <c r="D690" s="229" t="s">
        <v>3790</v>
      </c>
    </row>
    <row r="691" spans="2:4">
      <c r="B691" s="228">
        <v>42786</v>
      </c>
      <c r="C691" s="281">
        <v>500</v>
      </c>
      <c r="D691" s="229" t="s">
        <v>3306</v>
      </c>
    </row>
    <row r="692" spans="2:4">
      <c r="B692" s="228">
        <v>42786</v>
      </c>
      <c r="C692" s="281">
        <v>835.04</v>
      </c>
      <c r="D692" s="229" t="s">
        <v>3791</v>
      </c>
    </row>
    <row r="693" spans="2:4">
      <c r="B693" s="228">
        <v>42786</v>
      </c>
      <c r="C693" s="281">
        <v>924.49</v>
      </c>
      <c r="D693" s="229" t="s">
        <v>3792</v>
      </c>
    </row>
    <row r="694" spans="2:4">
      <c r="B694" s="228">
        <v>42786</v>
      </c>
      <c r="C694" s="281">
        <v>1000</v>
      </c>
      <c r="D694" s="229" t="s">
        <v>3793</v>
      </c>
    </row>
    <row r="695" spans="2:4">
      <c r="B695" s="228">
        <v>42786</v>
      </c>
      <c r="C695" s="281">
        <v>1000</v>
      </c>
      <c r="D695" s="229" t="s">
        <v>3423</v>
      </c>
    </row>
    <row r="696" spans="2:4">
      <c r="B696" s="228">
        <v>42786</v>
      </c>
      <c r="C696" s="281">
        <v>1000</v>
      </c>
      <c r="D696" s="229" t="s">
        <v>3794</v>
      </c>
    </row>
    <row r="697" spans="2:4">
      <c r="B697" s="228">
        <v>42786</v>
      </c>
      <c r="C697" s="281">
        <v>1000</v>
      </c>
      <c r="D697" s="229" t="s">
        <v>3795</v>
      </c>
    </row>
    <row r="698" spans="2:4">
      <c r="B698" s="228">
        <v>42786</v>
      </c>
      <c r="C698" s="281">
        <v>1000</v>
      </c>
      <c r="D698" s="229" t="s">
        <v>3796</v>
      </c>
    </row>
    <row r="699" spans="2:4">
      <c r="B699" s="228">
        <v>42786</v>
      </c>
      <c r="C699" s="281">
        <v>1000</v>
      </c>
      <c r="D699" s="229" t="s">
        <v>3797</v>
      </c>
    </row>
    <row r="700" spans="2:4">
      <c r="B700" s="228">
        <v>42786</v>
      </c>
      <c r="C700" s="281">
        <v>1000</v>
      </c>
      <c r="D700" s="229" t="s">
        <v>3798</v>
      </c>
    </row>
    <row r="701" spans="2:4">
      <c r="B701" s="228">
        <v>42786</v>
      </c>
      <c r="C701" s="281">
        <v>1000</v>
      </c>
      <c r="D701" s="229" t="s">
        <v>3799</v>
      </c>
    </row>
    <row r="702" spans="2:4">
      <c r="B702" s="228">
        <v>42786</v>
      </c>
      <c r="C702" s="281">
        <v>1000</v>
      </c>
      <c r="D702" s="229" t="s">
        <v>3800</v>
      </c>
    </row>
    <row r="703" spans="2:4">
      <c r="B703" s="228">
        <v>42786</v>
      </c>
      <c r="C703" s="281">
        <v>1000</v>
      </c>
      <c r="D703" s="229" t="s">
        <v>3801</v>
      </c>
    </row>
    <row r="704" spans="2:4">
      <c r="B704" s="228">
        <v>42786</v>
      </c>
      <c r="C704" s="281">
        <v>1552.56</v>
      </c>
      <c r="D704" s="229" t="s">
        <v>3802</v>
      </c>
    </row>
    <row r="705" spans="2:4">
      <c r="B705" s="228">
        <v>42786</v>
      </c>
      <c r="C705" s="281">
        <v>2000</v>
      </c>
      <c r="D705" s="229" t="s">
        <v>3512</v>
      </c>
    </row>
    <row r="706" spans="2:4">
      <c r="B706" s="228">
        <v>42786</v>
      </c>
      <c r="C706" s="281">
        <v>2135</v>
      </c>
      <c r="D706" s="229" t="s">
        <v>3776</v>
      </c>
    </row>
    <row r="707" spans="2:4">
      <c r="B707" s="228">
        <v>42786</v>
      </c>
      <c r="C707" s="281">
        <v>2326.42</v>
      </c>
      <c r="D707" s="229" t="s">
        <v>3803</v>
      </c>
    </row>
    <row r="708" spans="2:4">
      <c r="B708" s="228">
        <v>42786</v>
      </c>
      <c r="C708" s="281">
        <v>2500</v>
      </c>
      <c r="D708" s="229" t="s">
        <v>3315</v>
      </c>
    </row>
    <row r="709" spans="2:4">
      <c r="B709" s="228">
        <v>42786</v>
      </c>
      <c r="C709" s="281">
        <v>3000</v>
      </c>
      <c r="D709" s="229" t="s">
        <v>3932</v>
      </c>
    </row>
    <row r="710" spans="2:4">
      <c r="B710" s="228">
        <v>42786</v>
      </c>
      <c r="C710" s="281">
        <v>4130</v>
      </c>
      <c r="D710" s="229" t="s">
        <v>3804</v>
      </c>
    </row>
    <row r="711" spans="2:4" ht="30">
      <c r="B711" s="228">
        <v>42786</v>
      </c>
      <c r="C711" s="281">
        <v>4740</v>
      </c>
      <c r="D711" s="238" t="s">
        <v>3694</v>
      </c>
    </row>
    <row r="712" spans="2:4">
      <c r="B712" s="228">
        <v>42786</v>
      </c>
      <c r="C712" s="281">
        <v>5000</v>
      </c>
      <c r="D712" s="229" t="s">
        <v>3805</v>
      </c>
    </row>
    <row r="713" spans="2:4">
      <c r="B713" s="228">
        <v>42786</v>
      </c>
      <c r="C713" s="281">
        <v>5706.15</v>
      </c>
      <c r="D713" s="229" t="s">
        <v>3806</v>
      </c>
    </row>
    <row r="714" spans="2:4">
      <c r="B714" s="228">
        <v>42786</v>
      </c>
      <c r="C714" s="281">
        <v>7280</v>
      </c>
      <c r="D714" s="229" t="s">
        <v>3807</v>
      </c>
    </row>
    <row r="715" spans="2:4">
      <c r="B715" s="228">
        <v>42786</v>
      </c>
      <c r="C715" s="281">
        <v>8190.4</v>
      </c>
      <c r="D715" s="229" t="s">
        <v>3808</v>
      </c>
    </row>
    <row r="716" spans="2:4" ht="30">
      <c r="B716" s="228">
        <v>42786</v>
      </c>
      <c r="C716" s="281">
        <v>14210</v>
      </c>
      <c r="D716" s="238" t="s">
        <v>3694</v>
      </c>
    </row>
    <row r="717" spans="2:4" ht="30">
      <c r="B717" s="228">
        <v>42786</v>
      </c>
      <c r="C717" s="281">
        <v>14277.83</v>
      </c>
      <c r="D717" s="238" t="s">
        <v>3694</v>
      </c>
    </row>
    <row r="718" spans="2:4">
      <c r="B718" s="228">
        <v>42786</v>
      </c>
      <c r="C718" s="281">
        <v>800000</v>
      </c>
      <c r="D718" s="229" t="s">
        <v>3318</v>
      </c>
    </row>
    <row r="719" spans="2:4">
      <c r="B719" s="228">
        <v>42787</v>
      </c>
      <c r="C719" s="281">
        <v>13.7</v>
      </c>
      <c r="D719" s="229" t="s">
        <v>3809</v>
      </c>
    </row>
    <row r="720" spans="2:4">
      <c r="B720" s="228">
        <v>42787</v>
      </c>
      <c r="C720" s="281">
        <v>70.67</v>
      </c>
      <c r="D720" s="229" t="s">
        <v>3810</v>
      </c>
    </row>
    <row r="721" spans="2:4">
      <c r="B721" s="228">
        <v>42787</v>
      </c>
      <c r="C721" s="281">
        <v>88.72</v>
      </c>
      <c r="D721" s="229" t="s">
        <v>3811</v>
      </c>
    </row>
    <row r="722" spans="2:4">
      <c r="B722" s="228">
        <v>42787</v>
      </c>
      <c r="C722" s="281">
        <v>100</v>
      </c>
      <c r="D722" s="229" t="s">
        <v>3812</v>
      </c>
    </row>
    <row r="723" spans="2:4">
      <c r="B723" s="228">
        <v>42787</v>
      </c>
      <c r="C723" s="281">
        <v>100</v>
      </c>
      <c r="D723" s="229" t="s">
        <v>3394</v>
      </c>
    </row>
    <row r="724" spans="2:4">
      <c r="B724" s="228">
        <v>42787</v>
      </c>
      <c r="C724" s="281">
        <v>101</v>
      </c>
      <c r="D724" s="229" t="s">
        <v>3566</v>
      </c>
    </row>
    <row r="725" spans="2:4">
      <c r="B725" s="228">
        <v>42787</v>
      </c>
      <c r="C725" s="281">
        <v>102</v>
      </c>
      <c r="D725" s="229" t="s">
        <v>3520</v>
      </c>
    </row>
    <row r="726" spans="2:4">
      <c r="B726" s="228">
        <v>42787</v>
      </c>
      <c r="C726" s="281">
        <v>174.82</v>
      </c>
      <c r="D726" s="229" t="s">
        <v>3813</v>
      </c>
    </row>
    <row r="727" spans="2:4">
      <c r="B727" s="228">
        <v>42787</v>
      </c>
      <c r="C727" s="281">
        <v>187</v>
      </c>
      <c r="D727" s="229" t="s">
        <v>3415</v>
      </c>
    </row>
    <row r="728" spans="2:4">
      <c r="B728" s="228">
        <v>42787</v>
      </c>
      <c r="C728" s="281">
        <v>197</v>
      </c>
      <c r="D728" s="229" t="s">
        <v>3671</v>
      </c>
    </row>
    <row r="729" spans="2:4">
      <c r="B729" s="228">
        <v>42787</v>
      </c>
      <c r="C729" s="281">
        <v>216.97</v>
      </c>
      <c r="D729" s="229" t="s">
        <v>3814</v>
      </c>
    </row>
    <row r="730" spans="2:4">
      <c r="B730" s="228">
        <v>42787</v>
      </c>
      <c r="C730" s="281">
        <v>229.41</v>
      </c>
      <c r="D730" s="229" t="s">
        <v>3815</v>
      </c>
    </row>
    <row r="731" spans="2:4">
      <c r="B731" s="228">
        <v>42787</v>
      </c>
      <c r="C731" s="281">
        <v>400</v>
      </c>
      <c r="D731" s="229" t="s">
        <v>3287</v>
      </c>
    </row>
    <row r="732" spans="2:4">
      <c r="B732" s="228">
        <v>42787</v>
      </c>
      <c r="C732" s="281">
        <v>500</v>
      </c>
      <c r="D732" s="229" t="s">
        <v>3816</v>
      </c>
    </row>
    <row r="733" spans="2:4">
      <c r="B733" s="228">
        <v>42787</v>
      </c>
      <c r="C733" s="281">
        <v>500</v>
      </c>
      <c r="D733" s="229" t="s">
        <v>3296</v>
      </c>
    </row>
    <row r="734" spans="2:4">
      <c r="B734" s="228">
        <v>42787</v>
      </c>
      <c r="C734" s="281">
        <v>500</v>
      </c>
      <c r="D734" s="229" t="s">
        <v>3335</v>
      </c>
    </row>
    <row r="735" spans="2:4">
      <c r="B735" s="228">
        <v>42787</v>
      </c>
      <c r="C735" s="281">
        <v>500</v>
      </c>
      <c r="D735" s="229" t="s">
        <v>3295</v>
      </c>
    </row>
    <row r="736" spans="2:4">
      <c r="B736" s="228">
        <v>42787</v>
      </c>
      <c r="C736" s="281">
        <v>600.29999999999995</v>
      </c>
      <c r="D736" s="229" t="s">
        <v>3817</v>
      </c>
    </row>
    <row r="737" spans="2:7">
      <c r="B737" s="228">
        <v>42787</v>
      </c>
      <c r="C737" s="281">
        <v>750</v>
      </c>
      <c r="D737" s="229" t="s">
        <v>3306</v>
      </c>
    </row>
    <row r="738" spans="2:7">
      <c r="B738" s="228">
        <v>42787</v>
      </c>
      <c r="C738" s="281">
        <v>900</v>
      </c>
      <c r="D738" s="229" t="s">
        <v>3818</v>
      </c>
    </row>
    <row r="739" spans="2:7">
      <c r="B739" s="228">
        <v>42787</v>
      </c>
      <c r="C739" s="281">
        <v>1000</v>
      </c>
      <c r="D739" s="229" t="s">
        <v>3819</v>
      </c>
    </row>
    <row r="740" spans="2:7">
      <c r="B740" s="228">
        <v>42787</v>
      </c>
      <c r="C740" s="281">
        <v>1000</v>
      </c>
      <c r="D740" s="229" t="s">
        <v>3304</v>
      </c>
    </row>
    <row r="741" spans="2:7">
      <c r="B741" s="228">
        <v>42787</v>
      </c>
      <c r="C741" s="281">
        <v>1000</v>
      </c>
      <c r="D741" s="229" t="s">
        <v>3799</v>
      </c>
    </row>
    <row r="742" spans="2:7">
      <c r="B742" s="228">
        <v>42787</v>
      </c>
      <c r="C742" s="281">
        <v>1000</v>
      </c>
      <c r="D742" s="229" t="s">
        <v>3820</v>
      </c>
    </row>
    <row r="743" spans="2:7">
      <c r="B743" s="228">
        <v>42787</v>
      </c>
      <c r="C743" s="281">
        <v>1000</v>
      </c>
      <c r="D743" s="229" t="s">
        <v>3821</v>
      </c>
    </row>
    <row r="744" spans="2:7">
      <c r="B744" s="228">
        <v>42787</v>
      </c>
      <c r="C744" s="281">
        <v>1047.95</v>
      </c>
      <c r="D744" s="229" t="s">
        <v>3822</v>
      </c>
    </row>
    <row r="745" spans="2:7">
      <c r="B745" s="228">
        <v>42787</v>
      </c>
      <c r="C745" s="281">
        <v>1769.5</v>
      </c>
      <c r="D745" s="229" t="s">
        <v>3823</v>
      </c>
    </row>
    <row r="746" spans="2:7">
      <c r="B746" s="228">
        <v>42787</v>
      </c>
      <c r="C746" s="281">
        <v>2000</v>
      </c>
      <c r="D746" s="229" t="s">
        <v>3512</v>
      </c>
    </row>
    <row r="747" spans="2:7">
      <c r="B747" s="228">
        <v>42787</v>
      </c>
      <c r="C747" s="281">
        <v>2315.25</v>
      </c>
      <c r="D747" s="229" t="s">
        <v>3824</v>
      </c>
    </row>
    <row r="748" spans="2:7">
      <c r="B748" s="228">
        <v>42787</v>
      </c>
      <c r="C748" s="281">
        <v>2700</v>
      </c>
      <c r="D748" s="229" t="s">
        <v>3825</v>
      </c>
    </row>
    <row r="749" spans="2:7">
      <c r="B749" s="228">
        <v>42787</v>
      </c>
      <c r="C749" s="281">
        <v>3000</v>
      </c>
      <c r="D749" s="229" t="s">
        <v>3826</v>
      </c>
    </row>
    <row r="750" spans="2:7" s="61" customFormat="1">
      <c r="B750" s="228">
        <v>42787</v>
      </c>
      <c r="C750" s="281">
        <v>5000</v>
      </c>
      <c r="D750" s="229" t="s">
        <v>3827</v>
      </c>
      <c r="E750"/>
      <c r="G750" s="131"/>
    </row>
    <row r="751" spans="2:7" ht="30">
      <c r="B751" s="228">
        <v>42787</v>
      </c>
      <c r="C751" s="281">
        <v>7296.01</v>
      </c>
      <c r="D751" s="238" t="s">
        <v>3319</v>
      </c>
      <c r="E751" s="61"/>
    </row>
    <row r="752" spans="2:7">
      <c r="B752" s="228">
        <v>42787</v>
      </c>
      <c r="C752" s="281">
        <v>8500</v>
      </c>
      <c r="D752" s="229" t="s">
        <v>3828</v>
      </c>
    </row>
    <row r="753" spans="2:4">
      <c r="B753" s="228">
        <v>42787</v>
      </c>
      <c r="C753" s="281">
        <v>10000</v>
      </c>
      <c r="D753" s="229" t="s">
        <v>3829</v>
      </c>
    </row>
    <row r="754" spans="2:4">
      <c r="B754" s="228">
        <v>42787</v>
      </c>
      <c r="C754" s="281">
        <v>10000</v>
      </c>
      <c r="D754" s="229" t="s">
        <v>3830</v>
      </c>
    </row>
    <row r="755" spans="2:4">
      <c r="B755" s="228">
        <v>42787</v>
      </c>
      <c r="C755" s="281">
        <v>10000</v>
      </c>
      <c r="D755" s="229" t="s">
        <v>3831</v>
      </c>
    </row>
    <row r="756" spans="2:4">
      <c r="B756" s="228">
        <v>42788</v>
      </c>
      <c r="C756" s="281">
        <v>0.01</v>
      </c>
      <c r="D756" s="229" t="s">
        <v>3832</v>
      </c>
    </row>
    <row r="757" spans="2:4">
      <c r="B757" s="228">
        <v>42788</v>
      </c>
      <c r="C757" s="281">
        <v>0.02</v>
      </c>
      <c r="D757" s="229" t="s">
        <v>3833</v>
      </c>
    </row>
    <row r="758" spans="2:4">
      <c r="B758" s="228">
        <v>42788</v>
      </c>
      <c r="C758" s="281">
        <v>3.8</v>
      </c>
      <c r="D758" s="229" t="s">
        <v>3834</v>
      </c>
    </row>
    <row r="759" spans="2:4">
      <c r="B759" s="228">
        <v>42788</v>
      </c>
      <c r="C759" s="281">
        <v>5.95</v>
      </c>
      <c r="D759" s="229" t="s">
        <v>3835</v>
      </c>
    </row>
    <row r="760" spans="2:4">
      <c r="B760" s="228">
        <v>42788</v>
      </c>
      <c r="C760" s="281">
        <v>6</v>
      </c>
      <c r="D760" s="229" t="s">
        <v>3836</v>
      </c>
    </row>
    <row r="761" spans="2:4">
      <c r="B761" s="228">
        <v>42788</v>
      </c>
      <c r="C761" s="281">
        <v>16.52</v>
      </c>
      <c r="D761" s="229" t="s">
        <v>3837</v>
      </c>
    </row>
    <row r="762" spans="2:4">
      <c r="B762" s="228">
        <v>42788</v>
      </c>
      <c r="C762" s="281">
        <v>28.84</v>
      </c>
      <c r="D762" s="229" t="s">
        <v>3838</v>
      </c>
    </row>
    <row r="763" spans="2:4">
      <c r="B763" s="228">
        <v>42788</v>
      </c>
      <c r="C763" s="281">
        <v>37.5</v>
      </c>
      <c r="D763" s="229" t="s">
        <v>3839</v>
      </c>
    </row>
    <row r="764" spans="2:4">
      <c r="B764" s="228">
        <v>42788</v>
      </c>
      <c r="C764" s="281">
        <v>39.090000000000003</v>
      </c>
      <c r="D764" s="229" t="s">
        <v>3840</v>
      </c>
    </row>
    <row r="765" spans="2:4">
      <c r="B765" s="228">
        <v>42788</v>
      </c>
      <c r="C765" s="281">
        <v>50</v>
      </c>
      <c r="D765" s="229" t="s">
        <v>3841</v>
      </c>
    </row>
    <row r="766" spans="2:4">
      <c r="B766" s="228">
        <v>42788</v>
      </c>
      <c r="C766" s="281">
        <v>53.33</v>
      </c>
      <c r="D766" s="229" t="s">
        <v>3842</v>
      </c>
    </row>
    <row r="767" spans="2:4">
      <c r="B767" s="228">
        <v>42788</v>
      </c>
      <c r="C767" s="281">
        <v>80.540000000000006</v>
      </c>
      <c r="D767" s="229" t="s">
        <v>3843</v>
      </c>
    </row>
    <row r="768" spans="2:4">
      <c r="B768" s="228">
        <v>42788</v>
      </c>
      <c r="C768" s="281">
        <v>100</v>
      </c>
      <c r="D768" s="229" t="s">
        <v>3480</v>
      </c>
    </row>
    <row r="769" spans="2:5">
      <c r="B769" s="228">
        <v>42788</v>
      </c>
      <c r="C769" s="281">
        <v>100</v>
      </c>
      <c r="D769" s="229" t="s">
        <v>3754</v>
      </c>
    </row>
    <row r="770" spans="2:5">
      <c r="B770" s="228">
        <v>42788</v>
      </c>
      <c r="C770" s="281">
        <v>100</v>
      </c>
      <c r="D770" s="229" t="s">
        <v>3671</v>
      </c>
      <c r="E770" s="61"/>
    </row>
    <row r="771" spans="2:5">
      <c r="B771" s="228">
        <v>42788</v>
      </c>
      <c r="C771" s="281">
        <v>100</v>
      </c>
      <c r="D771" s="229" t="s">
        <v>3480</v>
      </c>
      <c r="E771" s="61"/>
    </row>
    <row r="772" spans="2:5">
      <c r="B772" s="228">
        <v>42788</v>
      </c>
      <c r="C772" s="281">
        <v>100</v>
      </c>
      <c r="D772" s="229" t="s">
        <v>3749</v>
      </c>
      <c r="E772" s="61"/>
    </row>
    <row r="773" spans="2:5">
      <c r="B773" s="228">
        <v>42788</v>
      </c>
      <c r="C773" s="281">
        <v>100</v>
      </c>
      <c r="D773" s="229" t="s">
        <v>3484</v>
      </c>
      <c r="E773" s="61"/>
    </row>
    <row r="774" spans="2:5">
      <c r="B774" s="228">
        <v>42788</v>
      </c>
      <c r="C774" s="281">
        <v>100</v>
      </c>
      <c r="D774" s="229" t="s">
        <v>3844</v>
      </c>
      <c r="E774" s="61"/>
    </row>
    <row r="775" spans="2:5">
      <c r="B775" s="228">
        <v>42788</v>
      </c>
      <c r="C775" s="281">
        <v>100</v>
      </c>
      <c r="D775" s="229" t="s">
        <v>3280</v>
      </c>
      <c r="E775" s="61"/>
    </row>
    <row r="776" spans="2:5">
      <c r="B776" s="228">
        <v>42788</v>
      </c>
      <c r="C776" s="281">
        <v>100</v>
      </c>
      <c r="D776" s="229" t="s">
        <v>3776</v>
      </c>
      <c r="E776" s="61"/>
    </row>
    <row r="777" spans="2:5">
      <c r="B777" s="228">
        <v>42788</v>
      </c>
      <c r="C777" s="281">
        <v>150</v>
      </c>
      <c r="D777" s="229" t="s">
        <v>3845</v>
      </c>
      <c r="E777" s="61"/>
    </row>
    <row r="778" spans="2:5">
      <c r="B778" s="228">
        <v>42788</v>
      </c>
      <c r="C778" s="281">
        <v>150</v>
      </c>
      <c r="D778" s="229" t="s">
        <v>3408</v>
      </c>
      <c r="E778" s="61"/>
    </row>
    <row r="779" spans="2:5">
      <c r="B779" s="228">
        <v>42788</v>
      </c>
      <c r="C779" s="281">
        <v>154.19</v>
      </c>
      <c r="D779" s="229" t="s">
        <v>3846</v>
      </c>
      <c r="E779" s="61"/>
    </row>
    <row r="780" spans="2:5">
      <c r="B780" s="228">
        <v>42788</v>
      </c>
      <c r="C780" s="281">
        <v>168.42</v>
      </c>
      <c r="D780" s="229" t="s">
        <v>3847</v>
      </c>
      <c r="E780" s="61"/>
    </row>
    <row r="781" spans="2:5">
      <c r="B781" s="228">
        <v>42788</v>
      </c>
      <c r="C781" s="281">
        <v>193.67</v>
      </c>
      <c r="D781" s="229" t="s">
        <v>3848</v>
      </c>
      <c r="E781" s="61"/>
    </row>
    <row r="782" spans="2:5">
      <c r="B782" s="228">
        <v>42788</v>
      </c>
      <c r="C782" s="281">
        <v>200</v>
      </c>
      <c r="D782" s="229" t="s">
        <v>3415</v>
      </c>
      <c r="E782" s="61"/>
    </row>
    <row r="783" spans="2:5">
      <c r="B783" s="228">
        <v>42788</v>
      </c>
      <c r="C783" s="281">
        <v>200</v>
      </c>
      <c r="D783" s="229" t="s">
        <v>3672</v>
      </c>
      <c r="E783" s="61"/>
    </row>
    <row r="784" spans="2:5">
      <c r="B784" s="228">
        <v>42788</v>
      </c>
      <c r="C784" s="281">
        <v>200</v>
      </c>
      <c r="D784" s="229" t="s">
        <v>3486</v>
      </c>
      <c r="E784" s="61"/>
    </row>
    <row r="785" spans="2:5">
      <c r="B785" s="228">
        <v>42788</v>
      </c>
      <c r="C785" s="281">
        <v>200</v>
      </c>
      <c r="D785" s="229" t="s">
        <v>3849</v>
      </c>
      <c r="E785" s="61"/>
    </row>
    <row r="786" spans="2:5">
      <c r="B786" s="228">
        <v>42788</v>
      </c>
      <c r="C786" s="281">
        <v>204.88</v>
      </c>
      <c r="D786" s="229" t="s">
        <v>3850</v>
      </c>
      <c r="E786" s="61"/>
    </row>
    <row r="787" spans="2:5">
      <c r="B787" s="228">
        <v>42788</v>
      </c>
      <c r="C787" s="281">
        <v>245.68</v>
      </c>
      <c r="D787" s="229" t="s">
        <v>3851</v>
      </c>
      <c r="E787" s="61"/>
    </row>
    <row r="788" spans="2:5">
      <c r="B788" s="228">
        <v>42788</v>
      </c>
      <c r="C788" s="281">
        <v>250</v>
      </c>
      <c r="D788" s="229" t="s">
        <v>3296</v>
      </c>
      <c r="E788" s="61"/>
    </row>
    <row r="789" spans="2:5">
      <c r="B789" s="228">
        <v>42788</v>
      </c>
      <c r="C789" s="281">
        <v>289.74</v>
      </c>
      <c r="D789" s="229" t="s">
        <v>3852</v>
      </c>
      <c r="E789" s="61"/>
    </row>
    <row r="790" spans="2:5">
      <c r="B790" s="228">
        <v>42788</v>
      </c>
      <c r="C790" s="281">
        <v>294</v>
      </c>
      <c r="D790" s="229" t="s">
        <v>3853</v>
      </c>
      <c r="E790" s="61"/>
    </row>
    <row r="791" spans="2:5">
      <c r="B791" s="228">
        <v>42788</v>
      </c>
      <c r="C791" s="281">
        <v>294</v>
      </c>
      <c r="D791" s="229" t="s">
        <v>3854</v>
      </c>
      <c r="E791" s="61"/>
    </row>
    <row r="792" spans="2:5">
      <c r="B792" s="228">
        <v>42788</v>
      </c>
      <c r="C792" s="281">
        <v>300</v>
      </c>
      <c r="D792" s="229" t="s">
        <v>3855</v>
      </c>
      <c r="E792" s="61"/>
    </row>
    <row r="793" spans="2:5">
      <c r="B793" s="228">
        <v>42788</v>
      </c>
      <c r="C793" s="281">
        <v>400</v>
      </c>
      <c r="D793" s="229" t="s">
        <v>3856</v>
      </c>
      <c r="E793" s="61"/>
    </row>
    <row r="794" spans="2:5">
      <c r="B794" s="228">
        <v>42788</v>
      </c>
      <c r="C794" s="281">
        <v>500</v>
      </c>
      <c r="D794" s="229" t="s">
        <v>3335</v>
      </c>
      <c r="E794" s="61"/>
    </row>
    <row r="795" spans="2:5">
      <c r="B795" s="228">
        <v>42788</v>
      </c>
      <c r="C795" s="281">
        <v>500</v>
      </c>
      <c r="D795" s="229" t="s">
        <v>3385</v>
      </c>
      <c r="E795" s="61"/>
    </row>
    <row r="796" spans="2:5">
      <c r="B796" s="228">
        <v>42788</v>
      </c>
      <c r="C796" s="281">
        <v>500</v>
      </c>
      <c r="D796" s="229" t="s">
        <v>3857</v>
      </c>
      <c r="E796" s="61"/>
    </row>
    <row r="797" spans="2:5">
      <c r="B797" s="228">
        <v>42788</v>
      </c>
      <c r="C797" s="281">
        <v>500</v>
      </c>
      <c r="D797" s="229" t="s">
        <v>3580</v>
      </c>
      <c r="E797" s="61"/>
    </row>
    <row r="798" spans="2:5">
      <c r="B798" s="228">
        <v>42788</v>
      </c>
      <c r="C798" s="281">
        <v>730</v>
      </c>
      <c r="D798" s="229" t="s">
        <v>3858</v>
      </c>
      <c r="E798" s="61"/>
    </row>
    <row r="799" spans="2:5">
      <c r="B799" s="228">
        <v>42788</v>
      </c>
      <c r="C799" s="281">
        <v>1000</v>
      </c>
      <c r="D799" s="229" t="s">
        <v>3859</v>
      </c>
    </row>
    <row r="800" spans="2:5">
      <c r="B800" s="228">
        <v>42788</v>
      </c>
      <c r="C800" s="281">
        <v>1000</v>
      </c>
      <c r="D800" s="229" t="s">
        <v>3423</v>
      </c>
    </row>
    <row r="801" spans="2:7">
      <c r="B801" s="228">
        <v>42788</v>
      </c>
      <c r="C801" s="281">
        <v>1000</v>
      </c>
      <c r="D801" s="229" t="s">
        <v>3860</v>
      </c>
    </row>
    <row r="802" spans="2:7">
      <c r="B802" s="228">
        <v>42788</v>
      </c>
      <c r="C802" s="281">
        <v>1000</v>
      </c>
      <c r="D802" s="229" t="s">
        <v>3861</v>
      </c>
    </row>
    <row r="803" spans="2:7">
      <c r="B803" s="228">
        <v>42788</v>
      </c>
      <c r="C803" s="281">
        <v>1413.8</v>
      </c>
      <c r="D803" s="229" t="s">
        <v>3862</v>
      </c>
    </row>
    <row r="804" spans="2:7">
      <c r="B804" s="228">
        <v>42788</v>
      </c>
      <c r="C804" s="281">
        <v>1500</v>
      </c>
      <c r="D804" s="229" t="s">
        <v>3863</v>
      </c>
    </row>
    <row r="805" spans="2:7">
      <c r="B805" s="228">
        <v>42788</v>
      </c>
      <c r="C805" s="281">
        <v>1892.32</v>
      </c>
      <c r="D805" s="229" t="s">
        <v>3864</v>
      </c>
    </row>
    <row r="806" spans="2:7">
      <c r="B806" s="228">
        <v>42788</v>
      </c>
      <c r="C806" s="281">
        <v>1996</v>
      </c>
      <c r="D806" s="229" t="s">
        <v>3865</v>
      </c>
    </row>
    <row r="807" spans="2:7">
      <c r="B807" s="228">
        <v>42788</v>
      </c>
      <c r="C807" s="281">
        <v>2000</v>
      </c>
      <c r="D807" s="229" t="s">
        <v>3866</v>
      </c>
    </row>
    <row r="808" spans="2:7">
      <c r="B808" s="228">
        <v>42788</v>
      </c>
      <c r="C808" s="281">
        <v>2000</v>
      </c>
      <c r="D808" s="229" t="s">
        <v>3867</v>
      </c>
    </row>
    <row r="809" spans="2:7" s="61" customFormat="1">
      <c r="B809" s="228">
        <v>42788</v>
      </c>
      <c r="C809" s="281">
        <v>2000</v>
      </c>
      <c r="D809" s="229" t="s">
        <v>3868</v>
      </c>
      <c r="E809"/>
      <c r="G809" s="131"/>
    </row>
    <row r="810" spans="2:7">
      <c r="B810" s="228">
        <v>42788</v>
      </c>
      <c r="C810" s="281">
        <v>3000</v>
      </c>
      <c r="D810" s="229" t="s">
        <v>3869</v>
      </c>
      <c r="E810" s="61"/>
    </row>
    <row r="811" spans="2:7">
      <c r="B811" s="228">
        <v>42788</v>
      </c>
      <c r="C811" s="281">
        <v>3000</v>
      </c>
      <c r="D811" s="229" t="s">
        <v>3870</v>
      </c>
    </row>
    <row r="812" spans="2:7">
      <c r="B812" s="228">
        <v>42788</v>
      </c>
      <c r="C812" s="281">
        <v>5000</v>
      </c>
      <c r="D812" s="229" t="s">
        <v>3871</v>
      </c>
    </row>
    <row r="813" spans="2:7">
      <c r="B813" s="228">
        <v>42788</v>
      </c>
      <c r="C813" s="281">
        <v>5000</v>
      </c>
      <c r="D813" s="229" t="s">
        <v>3872</v>
      </c>
    </row>
    <row r="814" spans="2:7" ht="30">
      <c r="B814" s="228">
        <v>42788</v>
      </c>
      <c r="C814" s="281">
        <v>9518.85</v>
      </c>
      <c r="D814" s="238" t="s">
        <v>3319</v>
      </c>
    </row>
    <row r="815" spans="2:7">
      <c r="B815" s="228">
        <v>42788</v>
      </c>
      <c r="C815" s="281">
        <v>10000</v>
      </c>
      <c r="D815" s="229" t="s">
        <v>3470</v>
      </c>
    </row>
    <row r="816" spans="2:7">
      <c r="B816" s="228">
        <v>42788</v>
      </c>
      <c r="C816" s="281">
        <v>15302.54</v>
      </c>
      <c r="D816" s="229" t="s">
        <v>3873</v>
      </c>
    </row>
    <row r="817" spans="2:4" ht="14.25" customHeight="1">
      <c r="B817" s="228">
        <v>42788</v>
      </c>
      <c r="C817" s="281">
        <v>20000</v>
      </c>
      <c r="D817" s="229" t="s">
        <v>3874</v>
      </c>
    </row>
    <row r="818" spans="2:4">
      <c r="B818" s="228">
        <v>42793</v>
      </c>
      <c r="C818" s="281">
        <v>0.44</v>
      </c>
      <c r="D818" s="229" t="s">
        <v>3875</v>
      </c>
    </row>
    <row r="819" spans="2:4">
      <c r="B819" s="228">
        <v>42793</v>
      </c>
      <c r="C819" s="281">
        <v>5.08</v>
      </c>
      <c r="D819" s="229" t="s">
        <v>3876</v>
      </c>
    </row>
    <row r="820" spans="2:4">
      <c r="B820" s="228">
        <v>42793</v>
      </c>
      <c r="C820" s="281">
        <v>15.81</v>
      </c>
      <c r="D820" s="229" t="s">
        <v>3877</v>
      </c>
    </row>
    <row r="821" spans="2:4">
      <c r="B821" s="228">
        <v>42793</v>
      </c>
      <c r="C821" s="281">
        <v>31.6</v>
      </c>
      <c r="D821" s="229" t="s">
        <v>3878</v>
      </c>
    </row>
    <row r="822" spans="2:4">
      <c r="B822" s="228">
        <v>42793</v>
      </c>
      <c r="C822" s="281">
        <v>48.59</v>
      </c>
      <c r="D822" s="229" t="s">
        <v>3879</v>
      </c>
    </row>
    <row r="823" spans="2:4">
      <c r="B823" s="228">
        <v>42793</v>
      </c>
      <c r="C823" s="281">
        <v>50</v>
      </c>
      <c r="D823" s="229" t="s">
        <v>3880</v>
      </c>
    </row>
    <row r="824" spans="2:4">
      <c r="B824" s="228">
        <v>42793</v>
      </c>
      <c r="C824" s="281">
        <v>77</v>
      </c>
      <c r="D824" s="229" t="s">
        <v>3881</v>
      </c>
    </row>
    <row r="825" spans="2:4">
      <c r="B825" s="228">
        <v>42793</v>
      </c>
      <c r="C825" s="281">
        <v>81.52</v>
      </c>
      <c r="D825" s="229" t="s">
        <v>3882</v>
      </c>
    </row>
    <row r="826" spans="2:4">
      <c r="B826" s="228">
        <v>42793</v>
      </c>
      <c r="C826" s="281">
        <v>81.819999999999993</v>
      </c>
      <c r="D826" s="229" t="s">
        <v>3883</v>
      </c>
    </row>
    <row r="827" spans="2:4">
      <c r="B827" s="228">
        <v>42793</v>
      </c>
      <c r="C827" s="281">
        <v>98.9</v>
      </c>
      <c r="D827" s="229" t="s">
        <v>3884</v>
      </c>
    </row>
    <row r="828" spans="2:4">
      <c r="B828" s="228">
        <v>42793</v>
      </c>
      <c r="C828" s="281">
        <v>100</v>
      </c>
      <c r="D828" s="229" t="s">
        <v>3671</v>
      </c>
    </row>
    <row r="829" spans="2:4">
      <c r="B829" s="228">
        <v>42793</v>
      </c>
      <c r="C829" s="281">
        <v>100</v>
      </c>
      <c r="D829" s="229" t="s">
        <v>3415</v>
      </c>
    </row>
    <row r="830" spans="2:4">
      <c r="B830" s="228">
        <v>42793</v>
      </c>
      <c r="C830" s="281">
        <v>100</v>
      </c>
      <c r="D830" s="229" t="s">
        <v>3885</v>
      </c>
    </row>
    <row r="831" spans="2:4">
      <c r="B831" s="228">
        <v>42793</v>
      </c>
      <c r="C831" s="281">
        <v>127</v>
      </c>
      <c r="D831" s="229" t="s">
        <v>3323</v>
      </c>
    </row>
    <row r="832" spans="2:4">
      <c r="B832" s="228">
        <v>42793</v>
      </c>
      <c r="C832" s="281">
        <v>157.6</v>
      </c>
      <c r="D832" s="229" t="s">
        <v>3886</v>
      </c>
    </row>
    <row r="833" spans="2:7">
      <c r="B833" s="228">
        <v>42793</v>
      </c>
      <c r="C833" s="281">
        <v>200</v>
      </c>
      <c r="D833" s="229" t="s">
        <v>3845</v>
      </c>
    </row>
    <row r="834" spans="2:7">
      <c r="B834" s="228">
        <v>42793</v>
      </c>
      <c r="C834" s="281">
        <v>204.39</v>
      </c>
      <c r="D834" s="229" t="s">
        <v>3887</v>
      </c>
    </row>
    <row r="835" spans="2:7">
      <c r="B835" s="228">
        <v>42793</v>
      </c>
      <c r="C835" s="281">
        <v>294</v>
      </c>
      <c r="D835" s="229" t="s">
        <v>3888</v>
      </c>
    </row>
    <row r="836" spans="2:7">
      <c r="B836" s="228">
        <v>42793</v>
      </c>
      <c r="C836" s="281">
        <v>294</v>
      </c>
      <c r="D836" s="229" t="s">
        <v>3889</v>
      </c>
    </row>
    <row r="837" spans="2:7" s="61" customFormat="1">
      <c r="B837" s="228">
        <v>42793</v>
      </c>
      <c r="C837" s="281">
        <v>385.22</v>
      </c>
      <c r="D837" s="229" t="s">
        <v>3890</v>
      </c>
      <c r="E837"/>
      <c r="G837" s="131"/>
    </row>
    <row r="838" spans="2:7">
      <c r="B838" s="228">
        <v>42793</v>
      </c>
      <c r="C838" s="281">
        <v>410.72</v>
      </c>
      <c r="D838" s="229" t="s">
        <v>3891</v>
      </c>
      <c r="E838" s="61"/>
    </row>
    <row r="839" spans="2:7">
      <c r="B839" s="228">
        <v>42793</v>
      </c>
      <c r="C839" s="281">
        <v>477.2</v>
      </c>
      <c r="D839" s="229" t="s">
        <v>3892</v>
      </c>
    </row>
    <row r="840" spans="2:7">
      <c r="B840" s="228">
        <v>42793</v>
      </c>
      <c r="C840" s="281">
        <v>500</v>
      </c>
      <c r="D840" s="229" t="s">
        <v>3816</v>
      </c>
    </row>
    <row r="841" spans="2:7">
      <c r="B841" s="228">
        <v>42793</v>
      </c>
      <c r="C841" s="281">
        <v>500</v>
      </c>
      <c r="D841" s="229" t="s">
        <v>3306</v>
      </c>
    </row>
    <row r="842" spans="2:7">
      <c r="B842" s="228">
        <v>42793</v>
      </c>
      <c r="C842" s="281">
        <v>500</v>
      </c>
      <c r="D842" s="229" t="s">
        <v>3893</v>
      </c>
    </row>
    <row r="843" spans="2:7">
      <c r="B843" s="228">
        <v>42793</v>
      </c>
      <c r="C843" s="281">
        <v>500</v>
      </c>
      <c r="D843" s="229" t="s">
        <v>3531</v>
      </c>
    </row>
    <row r="844" spans="2:7">
      <c r="B844" s="228">
        <v>42793</v>
      </c>
      <c r="C844" s="281">
        <v>678.27</v>
      </c>
      <c r="D844" s="229" t="s">
        <v>3894</v>
      </c>
    </row>
    <row r="845" spans="2:7">
      <c r="B845" s="228">
        <v>42793</v>
      </c>
      <c r="C845" s="281">
        <v>798.38</v>
      </c>
      <c r="D845" s="229" t="s">
        <v>3895</v>
      </c>
    </row>
    <row r="846" spans="2:7">
      <c r="B846" s="228">
        <v>42793</v>
      </c>
      <c r="C846" s="281">
        <v>1000</v>
      </c>
      <c r="D846" s="229" t="s">
        <v>3896</v>
      </c>
    </row>
    <row r="847" spans="2:7">
      <c r="B847" s="228">
        <v>42793</v>
      </c>
      <c r="C847" s="281">
        <v>1000</v>
      </c>
      <c r="D847" s="229" t="s">
        <v>3897</v>
      </c>
    </row>
    <row r="848" spans="2:7">
      <c r="B848" s="228">
        <v>42793</v>
      </c>
      <c r="C848" s="281">
        <v>1000</v>
      </c>
      <c r="D848" s="229" t="s">
        <v>3898</v>
      </c>
    </row>
    <row r="849" spans="2:4">
      <c r="B849" s="228">
        <v>42793</v>
      </c>
      <c r="C849" s="281">
        <v>1000</v>
      </c>
      <c r="D849" s="229" t="s">
        <v>3899</v>
      </c>
    </row>
    <row r="850" spans="2:4">
      <c r="B850" s="228">
        <v>42793</v>
      </c>
      <c r="C850" s="281">
        <v>1000</v>
      </c>
      <c r="D850" s="229" t="s">
        <v>3900</v>
      </c>
    </row>
    <row r="851" spans="2:4">
      <c r="B851" s="228">
        <v>42793</v>
      </c>
      <c r="C851" s="281">
        <v>1000</v>
      </c>
      <c r="D851" s="229" t="s">
        <v>3901</v>
      </c>
    </row>
    <row r="852" spans="2:4">
      <c r="B852" s="228">
        <v>42793</v>
      </c>
      <c r="C852" s="281">
        <v>1000</v>
      </c>
      <c r="D852" s="229" t="s">
        <v>3902</v>
      </c>
    </row>
    <row r="853" spans="2:4">
      <c r="B853" s="228">
        <v>42793</v>
      </c>
      <c r="C853" s="281">
        <v>1000</v>
      </c>
      <c r="D853" s="229" t="s">
        <v>3798</v>
      </c>
    </row>
    <row r="854" spans="2:4">
      <c r="B854" s="228">
        <v>42793</v>
      </c>
      <c r="C854" s="281">
        <v>1411.23</v>
      </c>
      <c r="D854" s="229" t="s">
        <v>3903</v>
      </c>
    </row>
    <row r="855" spans="2:4">
      <c r="B855" s="228">
        <v>42793</v>
      </c>
      <c r="C855" s="281">
        <v>1493.26</v>
      </c>
      <c r="D855" s="229" t="s">
        <v>3904</v>
      </c>
    </row>
    <row r="856" spans="2:4">
      <c r="B856" s="228">
        <v>42793</v>
      </c>
      <c r="C856" s="281">
        <v>1911.22</v>
      </c>
      <c r="D856" s="229" t="s">
        <v>3905</v>
      </c>
    </row>
    <row r="857" spans="2:4">
      <c r="B857" s="228">
        <v>42793</v>
      </c>
      <c r="C857" s="281">
        <v>2000</v>
      </c>
      <c r="D857" s="229" t="s">
        <v>3906</v>
      </c>
    </row>
    <row r="858" spans="2:4" ht="30">
      <c r="B858" s="228">
        <v>42793</v>
      </c>
      <c r="C858" s="281">
        <v>2750.33</v>
      </c>
      <c r="D858" s="238" t="s">
        <v>3319</v>
      </c>
    </row>
    <row r="859" spans="2:4">
      <c r="B859" s="228">
        <v>42793</v>
      </c>
      <c r="C859" s="281">
        <v>5000</v>
      </c>
      <c r="D859" s="229" t="s">
        <v>3907</v>
      </c>
    </row>
    <row r="860" spans="2:4">
      <c r="B860" s="228">
        <v>42793</v>
      </c>
      <c r="C860" s="281">
        <v>10000</v>
      </c>
      <c r="D860" s="229" t="s">
        <v>3908</v>
      </c>
    </row>
    <row r="861" spans="2:4" ht="30">
      <c r="B861" s="228">
        <v>42793</v>
      </c>
      <c r="C861" s="281">
        <v>10273.52</v>
      </c>
      <c r="D861" s="238" t="s">
        <v>3319</v>
      </c>
    </row>
    <row r="862" spans="2:4">
      <c r="B862" s="228">
        <v>42793</v>
      </c>
      <c r="C862" s="281">
        <v>15000</v>
      </c>
      <c r="D862" s="229" t="s">
        <v>3909</v>
      </c>
    </row>
    <row r="863" spans="2:4" ht="30">
      <c r="B863" s="228">
        <v>42793</v>
      </c>
      <c r="C863" s="281">
        <v>15131.92</v>
      </c>
      <c r="D863" s="238" t="s">
        <v>3319</v>
      </c>
    </row>
    <row r="864" spans="2:4" ht="30">
      <c r="B864" s="228">
        <v>42793</v>
      </c>
      <c r="C864" s="281">
        <v>18064.14</v>
      </c>
      <c r="D864" s="238" t="s">
        <v>3319</v>
      </c>
    </row>
    <row r="865" spans="2:4" ht="30">
      <c r="B865" s="228">
        <v>42793</v>
      </c>
      <c r="C865" s="281">
        <v>22450.47</v>
      </c>
      <c r="D865" s="238" t="s">
        <v>3319</v>
      </c>
    </row>
    <row r="866" spans="2:4">
      <c r="B866" s="228">
        <v>42794</v>
      </c>
      <c r="C866" s="281">
        <v>30.86</v>
      </c>
      <c r="D866" s="229" t="s">
        <v>3910</v>
      </c>
    </row>
    <row r="867" spans="2:4">
      <c r="B867" s="228">
        <v>42794</v>
      </c>
      <c r="C867" s="281">
        <v>41.06</v>
      </c>
      <c r="D867" s="229" t="s">
        <v>3911</v>
      </c>
    </row>
    <row r="868" spans="2:4">
      <c r="B868" s="228">
        <v>42794</v>
      </c>
      <c r="C868" s="281">
        <v>45.35</v>
      </c>
      <c r="D868" s="229" t="s">
        <v>3912</v>
      </c>
    </row>
    <row r="869" spans="2:4">
      <c r="B869" s="228">
        <v>42794</v>
      </c>
      <c r="C869" s="281">
        <v>51.14</v>
      </c>
      <c r="D869" s="229" t="s">
        <v>3545</v>
      </c>
    </row>
    <row r="870" spans="2:4">
      <c r="B870" s="228">
        <v>42794</v>
      </c>
      <c r="C870" s="281">
        <v>60</v>
      </c>
      <c r="D870" s="229" t="s">
        <v>3913</v>
      </c>
    </row>
    <row r="871" spans="2:4">
      <c r="B871" s="228">
        <v>42794</v>
      </c>
      <c r="C871" s="281">
        <v>76.67</v>
      </c>
      <c r="D871" s="229" t="s">
        <v>3914</v>
      </c>
    </row>
    <row r="872" spans="2:4">
      <c r="B872" s="228">
        <v>42794</v>
      </c>
      <c r="C872" s="281">
        <v>84.7</v>
      </c>
      <c r="D872" s="229" t="s">
        <v>3915</v>
      </c>
    </row>
    <row r="873" spans="2:4">
      <c r="B873" s="228">
        <v>42794</v>
      </c>
      <c r="C873" s="281">
        <v>84.86</v>
      </c>
      <c r="D873" s="229" t="s">
        <v>3916</v>
      </c>
    </row>
    <row r="874" spans="2:4">
      <c r="B874" s="228">
        <v>42794</v>
      </c>
      <c r="C874" s="281">
        <v>100</v>
      </c>
      <c r="D874" s="229" t="s">
        <v>3709</v>
      </c>
    </row>
    <row r="875" spans="2:4">
      <c r="B875" s="228">
        <v>42794</v>
      </c>
      <c r="C875" s="281">
        <v>100</v>
      </c>
      <c r="D875" s="229" t="s">
        <v>3671</v>
      </c>
    </row>
    <row r="876" spans="2:4">
      <c r="B876" s="228">
        <v>42794</v>
      </c>
      <c r="C876" s="281">
        <v>100</v>
      </c>
      <c r="D876" s="229" t="s">
        <v>3415</v>
      </c>
    </row>
    <row r="877" spans="2:4">
      <c r="B877" s="228">
        <v>42794</v>
      </c>
      <c r="C877" s="281">
        <v>100</v>
      </c>
      <c r="D877" s="229" t="s">
        <v>3484</v>
      </c>
    </row>
    <row r="878" spans="2:4">
      <c r="B878" s="228">
        <v>42794</v>
      </c>
      <c r="C878" s="281">
        <v>150</v>
      </c>
      <c r="D878" s="229" t="s">
        <v>3407</v>
      </c>
    </row>
    <row r="879" spans="2:4">
      <c r="B879" s="228">
        <v>42794</v>
      </c>
      <c r="C879" s="281">
        <v>200</v>
      </c>
      <c r="D879" s="229" t="s">
        <v>3917</v>
      </c>
    </row>
    <row r="880" spans="2:4">
      <c r="B880" s="228">
        <v>42794</v>
      </c>
      <c r="C880" s="281">
        <v>216.23</v>
      </c>
      <c r="D880" s="229" t="s">
        <v>3918</v>
      </c>
    </row>
    <row r="881" spans="2:4">
      <c r="B881" s="228">
        <v>42794</v>
      </c>
      <c r="C881" s="281">
        <v>244.22</v>
      </c>
      <c r="D881" s="229" t="s">
        <v>3934</v>
      </c>
    </row>
    <row r="882" spans="2:4">
      <c r="B882" s="228">
        <v>42794</v>
      </c>
      <c r="C882" s="281">
        <v>300</v>
      </c>
      <c r="D882" s="229" t="s">
        <v>3620</v>
      </c>
    </row>
    <row r="883" spans="2:4">
      <c r="B883" s="228">
        <v>42794</v>
      </c>
      <c r="C883" s="281">
        <v>400</v>
      </c>
      <c r="D883" s="229" t="s">
        <v>3287</v>
      </c>
    </row>
    <row r="884" spans="2:4">
      <c r="B884" s="228">
        <v>42794</v>
      </c>
      <c r="C884" s="281">
        <v>460.4</v>
      </c>
      <c r="D884" s="229" t="s">
        <v>3919</v>
      </c>
    </row>
    <row r="885" spans="2:4">
      <c r="B885" s="228">
        <v>42794</v>
      </c>
      <c r="C885" s="281">
        <v>500</v>
      </c>
      <c r="D885" s="229" t="s">
        <v>3295</v>
      </c>
    </row>
    <row r="886" spans="2:4">
      <c r="B886" s="228">
        <v>42794</v>
      </c>
      <c r="C886" s="281">
        <v>526.30999999999995</v>
      </c>
      <c r="D886" s="229" t="s">
        <v>3920</v>
      </c>
    </row>
    <row r="887" spans="2:4">
      <c r="B887" s="228">
        <v>42794</v>
      </c>
      <c r="C887" s="281">
        <v>709.86</v>
      </c>
      <c r="D887" s="229" t="s">
        <v>3921</v>
      </c>
    </row>
    <row r="888" spans="2:4">
      <c r="B888" s="228">
        <v>42794</v>
      </c>
      <c r="C888" s="281">
        <v>778.91</v>
      </c>
      <c r="D888" s="229" t="s">
        <v>3922</v>
      </c>
    </row>
    <row r="889" spans="2:4">
      <c r="B889" s="228">
        <v>42794</v>
      </c>
      <c r="C889" s="281">
        <v>1000</v>
      </c>
      <c r="D889" s="229" t="s">
        <v>3512</v>
      </c>
    </row>
    <row r="890" spans="2:4">
      <c r="B890" s="228">
        <v>42794</v>
      </c>
      <c r="C890" s="281">
        <v>1000</v>
      </c>
      <c r="D890" s="229" t="s">
        <v>3537</v>
      </c>
    </row>
    <row r="891" spans="2:4">
      <c r="B891" s="228">
        <v>42794</v>
      </c>
      <c r="C891" s="281">
        <v>1000</v>
      </c>
      <c r="D891" s="229" t="s">
        <v>3923</v>
      </c>
    </row>
    <row r="892" spans="2:4">
      <c r="B892" s="228">
        <v>42794</v>
      </c>
      <c r="C892" s="281">
        <v>1500</v>
      </c>
      <c r="D892" s="229" t="s">
        <v>3935</v>
      </c>
    </row>
    <row r="893" spans="2:4">
      <c r="B893" s="228">
        <v>42794</v>
      </c>
      <c r="C893" s="281">
        <v>2000</v>
      </c>
      <c r="D893" s="229" t="s">
        <v>3924</v>
      </c>
    </row>
    <row r="894" spans="2:4">
      <c r="B894" s="228">
        <v>42794</v>
      </c>
      <c r="C894" s="281">
        <v>2000</v>
      </c>
      <c r="D894" s="229" t="s">
        <v>3309</v>
      </c>
    </row>
    <row r="895" spans="2:4">
      <c r="B895" s="228">
        <v>42794</v>
      </c>
      <c r="C895" s="281">
        <v>3000</v>
      </c>
      <c r="D895" s="229" t="s">
        <v>3925</v>
      </c>
    </row>
    <row r="896" spans="2:4" ht="30">
      <c r="B896" s="228">
        <v>42794</v>
      </c>
      <c r="C896" s="281">
        <v>4740.5</v>
      </c>
      <c r="D896" s="238" t="s">
        <v>3319</v>
      </c>
    </row>
    <row r="897" spans="2:13">
      <c r="B897" s="228">
        <v>42794</v>
      </c>
      <c r="C897" s="281">
        <v>5000</v>
      </c>
      <c r="D897" s="229" t="s">
        <v>3926</v>
      </c>
    </row>
    <row r="898" spans="2:13">
      <c r="B898" s="228">
        <v>42794</v>
      </c>
      <c r="C898" s="281">
        <v>5000</v>
      </c>
      <c r="D898" s="229" t="s">
        <v>3927</v>
      </c>
    </row>
    <row r="899" spans="2:13">
      <c r="B899" s="228">
        <v>42794</v>
      </c>
      <c r="C899" s="281">
        <v>10000</v>
      </c>
      <c r="D899" s="229" t="s">
        <v>3928</v>
      </c>
    </row>
    <row r="900" spans="2:13">
      <c r="B900" s="228">
        <v>42794</v>
      </c>
      <c r="C900" s="281">
        <v>25388</v>
      </c>
      <c r="D900" s="229" t="s">
        <v>3929</v>
      </c>
    </row>
    <row r="901" spans="2:13" s="1" customFormat="1">
      <c r="B901" s="141" t="s">
        <v>27</v>
      </c>
      <c r="C901" s="142">
        <f>SUM(C6:C900)</f>
        <v>2605680.3800000013</v>
      </c>
      <c r="D901" s="168"/>
      <c r="E901" s="61"/>
      <c r="F901" s="131"/>
      <c r="G901" s="61"/>
      <c r="H901" s="131"/>
      <c r="I901" s="61"/>
      <c r="J901" s="131"/>
      <c r="K901" s="61"/>
      <c r="L901" s="131"/>
      <c r="M901" s="61"/>
    </row>
    <row r="902" spans="2:13" s="1" customFormat="1">
      <c r="B902" s="153" t="s">
        <v>29</v>
      </c>
      <c r="C902" s="338">
        <v>7514.62</v>
      </c>
      <c r="D902" s="169"/>
      <c r="E902" s="61"/>
      <c r="F902" s="131"/>
      <c r="G902" s="61"/>
      <c r="H902" s="131"/>
      <c r="I902" s="61"/>
      <c r="J902" s="131"/>
      <c r="K902" s="61"/>
      <c r="L902" s="131"/>
      <c r="M902" s="61"/>
    </row>
    <row r="903" spans="2:13">
      <c r="B903" s="149"/>
      <c r="D903" s="206"/>
      <c r="E903" s="61"/>
      <c r="F903" s="131"/>
      <c r="G903" s="61"/>
      <c r="H903" s="131"/>
      <c r="I903" s="61"/>
      <c r="J903" s="131"/>
      <c r="K903" s="61"/>
      <c r="L903" s="131"/>
      <c r="M903" s="61"/>
    </row>
    <row r="904" spans="2:13">
      <c r="B904" s="149"/>
      <c r="D904" s="106"/>
      <c r="E904" s="61"/>
      <c r="F904" s="131"/>
      <c r="G904" s="61"/>
      <c r="H904" s="131"/>
      <c r="I904" s="61"/>
      <c r="J904" s="131"/>
      <c r="K904" s="61"/>
      <c r="L904" s="131"/>
      <c r="M904" s="61"/>
    </row>
    <row r="905" spans="2:13">
      <c r="B905" s="149"/>
      <c r="D905" s="106"/>
      <c r="E905" s="61"/>
      <c r="F905" s="131"/>
      <c r="G905" s="61"/>
      <c r="H905" s="131"/>
      <c r="I905" s="61"/>
      <c r="J905" s="131"/>
      <c r="K905" s="61"/>
      <c r="L905" s="131"/>
      <c r="M905" s="61"/>
    </row>
    <row r="906" spans="2:13">
      <c r="B906" s="149"/>
      <c r="D906" s="106"/>
      <c r="G906" s="61"/>
      <c r="H906" s="131"/>
      <c r="I906" s="61"/>
      <c r="J906" s="131"/>
      <c r="K906" s="61"/>
      <c r="L906" s="131"/>
      <c r="M906" s="61"/>
    </row>
    <row r="907" spans="2:13">
      <c r="B907" s="149"/>
      <c r="D907" s="106"/>
      <c r="G907" s="61"/>
      <c r="H907" s="131"/>
      <c r="I907" s="61"/>
      <c r="J907" s="131"/>
      <c r="K907" s="61"/>
      <c r="L907" s="131"/>
      <c r="M907" s="61"/>
    </row>
    <row r="908" spans="2:13">
      <c r="B908" s="149"/>
      <c r="D908" s="106"/>
      <c r="G908" s="61"/>
      <c r="H908" s="131"/>
      <c r="I908" s="61"/>
      <c r="J908" s="131"/>
      <c r="K908" s="61"/>
      <c r="L908" s="131"/>
      <c r="M908" s="61"/>
    </row>
    <row r="909" spans="2:13">
      <c r="B909" s="149"/>
      <c r="D909" s="106"/>
      <c r="G909" s="61"/>
      <c r="H909" s="131"/>
      <c r="I909" s="61"/>
      <c r="J909" s="131"/>
      <c r="K909" s="61"/>
      <c r="L909" s="131"/>
      <c r="M909" s="61"/>
    </row>
    <row r="910" spans="2:13">
      <c r="B910" s="149"/>
      <c r="D910" s="106"/>
      <c r="G910" s="61"/>
      <c r="H910" s="131"/>
      <c r="I910" s="61"/>
      <c r="J910" s="131"/>
      <c r="K910" s="61"/>
      <c r="L910" s="131"/>
      <c r="M910" s="61"/>
    </row>
    <row r="911" spans="2:13">
      <c r="B911" s="149"/>
      <c r="D911" s="106"/>
    </row>
    <row r="912" spans="2:13">
      <c r="B912" s="149"/>
      <c r="D912" s="106"/>
    </row>
    <row r="913" spans="2:4">
      <c r="B913" s="149"/>
      <c r="D913" s="106"/>
    </row>
    <row r="914" spans="2:4">
      <c r="B914" s="149"/>
      <c r="D914" s="106"/>
    </row>
    <row r="915" spans="2:4">
      <c r="B915" s="149"/>
      <c r="D915" s="106"/>
    </row>
    <row r="916" spans="2:4">
      <c r="B916" s="149"/>
      <c r="D916" s="106"/>
    </row>
    <row r="917" spans="2:4">
      <c r="B917" s="149"/>
      <c r="D917" s="106"/>
    </row>
    <row r="918" spans="2:4">
      <c r="B918" s="149"/>
      <c r="D918" s="106"/>
    </row>
    <row r="919" spans="2:4">
      <c r="B919" s="149"/>
      <c r="D919" s="106"/>
    </row>
    <row r="920" spans="2:4">
      <c r="B920" s="149"/>
      <c r="D920" s="106"/>
    </row>
    <row r="921" spans="2:4">
      <c r="B921" s="149"/>
      <c r="D921" s="106"/>
    </row>
    <row r="922" spans="2:4">
      <c r="B922" s="149"/>
      <c r="D922" s="106"/>
    </row>
    <row r="923" spans="2:4">
      <c r="B923" s="149"/>
      <c r="D923" s="106"/>
    </row>
    <row r="924" spans="2:4">
      <c r="B924" s="149"/>
      <c r="D924" s="106"/>
    </row>
    <row r="925" spans="2:4">
      <c r="B925" s="149"/>
      <c r="D925" s="106"/>
    </row>
    <row r="926" spans="2:4">
      <c r="B926" s="149"/>
      <c r="D926" s="106"/>
    </row>
    <row r="927" spans="2:4">
      <c r="B927" s="149"/>
      <c r="D927" s="106"/>
    </row>
    <row r="928" spans="2:4">
      <c r="B928" s="149"/>
      <c r="D928" s="106"/>
    </row>
    <row r="929" spans="2:4">
      <c r="B929" s="149"/>
      <c r="D929" s="106"/>
    </row>
    <row r="930" spans="2:4">
      <c r="B930" s="149"/>
      <c r="D930" s="106"/>
    </row>
    <row r="931" spans="2:4">
      <c r="B931" s="149"/>
      <c r="D931" s="106"/>
    </row>
    <row r="932" spans="2:4">
      <c r="B932" s="149"/>
      <c r="D932" s="106"/>
    </row>
    <row r="933" spans="2:4">
      <c r="B933" s="149"/>
      <c r="D933" s="106"/>
    </row>
    <row r="934" spans="2:4">
      <c r="B934" s="149"/>
      <c r="D934" s="106"/>
    </row>
    <row r="935" spans="2:4">
      <c r="B935" s="149"/>
      <c r="D935" s="106"/>
    </row>
    <row r="936" spans="2:4">
      <c r="B936" s="149"/>
      <c r="D936" s="106"/>
    </row>
    <row r="937" spans="2:4">
      <c r="B937" s="149"/>
      <c r="D937" s="106"/>
    </row>
    <row r="938" spans="2:4">
      <c r="B938" s="149"/>
      <c r="D938" s="106"/>
    </row>
    <row r="939" spans="2:4">
      <c r="B939" s="149"/>
      <c r="D939" s="106"/>
    </row>
    <row r="940" spans="2:4">
      <c r="B940" s="149"/>
      <c r="D940" s="106"/>
    </row>
    <row r="941" spans="2:4">
      <c r="B941" s="149"/>
      <c r="D941" s="106"/>
    </row>
    <row r="942" spans="2:4">
      <c r="B942" s="149"/>
      <c r="D942" s="106"/>
    </row>
    <row r="943" spans="2:4">
      <c r="B943" s="149"/>
      <c r="D943" s="106"/>
    </row>
    <row r="944" spans="2:4">
      <c r="B944" s="149"/>
      <c r="D944" s="106"/>
    </row>
    <row r="945" spans="2:4">
      <c r="B945" s="149"/>
      <c r="D945" s="106"/>
    </row>
    <row r="946" spans="2:4">
      <c r="B946" s="149"/>
      <c r="D946" s="106"/>
    </row>
    <row r="947" spans="2:4">
      <c r="B947" s="149"/>
      <c r="D947" s="106"/>
    </row>
    <row r="948" spans="2:4">
      <c r="B948" s="149"/>
      <c r="D948" s="106"/>
    </row>
    <row r="949" spans="2:4">
      <c r="B949" s="149"/>
      <c r="D949" s="106"/>
    </row>
    <row r="950" spans="2:4">
      <c r="B950" s="149"/>
      <c r="D950" s="106"/>
    </row>
    <row r="951" spans="2:4">
      <c r="B951" s="149"/>
      <c r="D951" s="106"/>
    </row>
    <row r="952" spans="2:4">
      <c r="B952" s="149"/>
      <c r="D952" s="106"/>
    </row>
    <row r="953" spans="2:4">
      <c r="B953" s="149"/>
      <c r="D953" s="106"/>
    </row>
    <row r="954" spans="2:4">
      <c r="B954" s="149"/>
      <c r="D954" s="106"/>
    </row>
    <row r="955" spans="2:4">
      <c r="B955" s="149"/>
      <c r="D955" s="106"/>
    </row>
    <row r="956" spans="2:4">
      <c r="B956" s="149"/>
      <c r="D956" s="106"/>
    </row>
    <row r="957" spans="2:4">
      <c r="B957" s="149"/>
      <c r="D957" s="106"/>
    </row>
    <row r="958" spans="2:4">
      <c r="B958" s="149"/>
      <c r="D958" s="106"/>
    </row>
    <row r="959" spans="2:4">
      <c r="B959" s="149"/>
      <c r="D959" s="106"/>
    </row>
    <row r="960" spans="2:4">
      <c r="B960" s="149"/>
      <c r="D960" s="106"/>
    </row>
    <row r="961" spans="2:4">
      <c r="B961" s="149"/>
      <c r="D961" s="106"/>
    </row>
    <row r="962" spans="2:4">
      <c r="B962" s="149"/>
      <c r="D962" s="106"/>
    </row>
    <row r="963" spans="2:4">
      <c r="B963" s="149"/>
      <c r="D963" s="106"/>
    </row>
    <row r="964" spans="2:4">
      <c r="B964" s="149"/>
      <c r="D964" s="106"/>
    </row>
    <row r="965" spans="2:4">
      <c r="B965" s="149"/>
      <c r="D965" s="106"/>
    </row>
    <row r="966" spans="2:4">
      <c r="B966" s="149"/>
      <c r="D966" s="106"/>
    </row>
    <row r="967" spans="2:4">
      <c r="B967" s="149"/>
      <c r="D967" s="106"/>
    </row>
    <row r="968" spans="2:4">
      <c r="B968" s="149"/>
      <c r="D968" s="106"/>
    </row>
    <row r="969" spans="2:4">
      <c r="B969" s="149"/>
      <c r="D969" s="106"/>
    </row>
    <row r="970" spans="2:4">
      <c r="B970" s="149"/>
      <c r="D970" s="106"/>
    </row>
    <row r="971" spans="2:4">
      <c r="B971" s="149"/>
      <c r="D971" s="106"/>
    </row>
    <row r="972" spans="2:4">
      <c r="B972" s="149"/>
      <c r="D972" s="106"/>
    </row>
    <row r="973" spans="2:4">
      <c r="B973" s="149"/>
      <c r="D973" s="106"/>
    </row>
    <row r="974" spans="2:4">
      <c r="B974" s="149"/>
      <c r="D974" s="106"/>
    </row>
    <row r="975" spans="2:4">
      <c r="B975" s="149"/>
      <c r="D975" s="106"/>
    </row>
    <row r="976" spans="2:4">
      <c r="B976" s="149"/>
      <c r="D976" s="106"/>
    </row>
    <row r="977" spans="2:4">
      <c r="B977" s="149"/>
      <c r="D977" s="106"/>
    </row>
    <row r="978" spans="2:4">
      <c r="B978" s="149"/>
      <c r="D978" s="106"/>
    </row>
    <row r="979" spans="2:4">
      <c r="B979" s="149"/>
      <c r="D979" s="106"/>
    </row>
    <row r="980" spans="2:4">
      <c r="B980" s="149"/>
      <c r="D980" s="106"/>
    </row>
    <row r="981" spans="2:4">
      <c r="B981" s="149"/>
      <c r="D981" s="106"/>
    </row>
    <row r="982" spans="2:4">
      <c r="B982" s="149"/>
      <c r="D982" s="106"/>
    </row>
    <row r="983" spans="2:4">
      <c r="B983" s="149"/>
      <c r="D983" s="106"/>
    </row>
    <row r="984" spans="2:4">
      <c r="B984" s="149"/>
      <c r="D984" s="106"/>
    </row>
    <row r="985" spans="2:4">
      <c r="B985" s="149"/>
      <c r="D985" s="106"/>
    </row>
    <row r="986" spans="2:4">
      <c r="B986" s="149"/>
      <c r="D986" s="106"/>
    </row>
    <row r="987" spans="2:4">
      <c r="B987" s="149"/>
      <c r="D987" s="106"/>
    </row>
    <row r="988" spans="2:4">
      <c r="B988" s="149"/>
      <c r="D988" s="106"/>
    </row>
    <row r="989" spans="2:4">
      <c r="B989" s="149"/>
      <c r="D989" s="106"/>
    </row>
    <row r="990" spans="2:4">
      <c r="B990" s="149"/>
      <c r="D990" s="106"/>
    </row>
    <row r="991" spans="2:4">
      <c r="B991" s="149"/>
      <c r="D991" s="106"/>
    </row>
    <row r="992" spans="2:4">
      <c r="B992" s="149"/>
      <c r="D992" s="106"/>
    </row>
    <row r="993" spans="2:4">
      <c r="B993" s="149"/>
      <c r="D993" s="106"/>
    </row>
    <row r="994" spans="2:4">
      <c r="B994" s="149"/>
      <c r="D994" s="106"/>
    </row>
    <row r="995" spans="2:4">
      <c r="B995" s="149"/>
      <c r="D995" s="106"/>
    </row>
    <row r="996" spans="2:4">
      <c r="B996" s="149"/>
      <c r="D996" s="106"/>
    </row>
    <row r="997" spans="2:4">
      <c r="B997" s="149"/>
      <c r="D997" s="106"/>
    </row>
    <row r="998" spans="2:4">
      <c r="B998" s="149"/>
      <c r="D998" s="106"/>
    </row>
    <row r="999" spans="2:4">
      <c r="B999" s="149"/>
      <c r="D999" s="106"/>
    </row>
    <row r="1000" spans="2:4">
      <c r="B1000" s="149"/>
      <c r="D1000" s="106"/>
    </row>
    <row r="1001" spans="2:4">
      <c r="B1001" s="149"/>
      <c r="D1001" s="106"/>
    </row>
    <row r="1002" spans="2:4">
      <c r="B1002" s="149"/>
      <c r="D1002" s="106"/>
    </row>
    <row r="1003" spans="2:4">
      <c r="B1003" s="149"/>
      <c r="D1003" s="106"/>
    </row>
    <row r="1004" spans="2:4">
      <c r="B1004" s="149"/>
      <c r="D1004" s="106"/>
    </row>
    <row r="1005" spans="2:4">
      <c r="B1005" s="149"/>
      <c r="D1005" s="106"/>
    </row>
    <row r="1006" spans="2:4">
      <c r="B1006" s="149"/>
      <c r="D1006" s="106"/>
    </row>
    <row r="1007" spans="2:4">
      <c r="B1007" s="149"/>
      <c r="D1007" s="106"/>
    </row>
    <row r="1008" spans="2:4">
      <c r="B1008" s="149"/>
      <c r="D1008" s="106"/>
    </row>
    <row r="1009" spans="2:4">
      <c r="B1009" s="149"/>
      <c r="D1009" s="106"/>
    </row>
    <row r="1010" spans="2:4">
      <c r="B1010" s="149"/>
      <c r="D1010" s="106"/>
    </row>
    <row r="1011" spans="2:4">
      <c r="B1011" s="149"/>
      <c r="D1011" s="106"/>
    </row>
    <row r="1012" spans="2:4">
      <c r="B1012" s="149"/>
      <c r="D1012" s="106"/>
    </row>
    <row r="1013" spans="2:4">
      <c r="B1013" s="149"/>
      <c r="D1013" s="106"/>
    </row>
    <row r="1014" spans="2:4">
      <c r="B1014" s="149"/>
      <c r="D1014" s="106"/>
    </row>
    <row r="1015" spans="2:4">
      <c r="B1015" s="149"/>
      <c r="D1015" s="106"/>
    </row>
    <row r="1016" spans="2:4">
      <c r="B1016" s="149"/>
      <c r="D1016" s="106"/>
    </row>
    <row r="1017" spans="2:4">
      <c r="B1017" s="149"/>
      <c r="D1017" s="106"/>
    </row>
    <row r="1018" spans="2:4">
      <c r="B1018" s="149"/>
      <c r="D1018" s="106"/>
    </row>
    <row r="1019" spans="2:4">
      <c r="B1019" s="149"/>
      <c r="D1019" s="106"/>
    </row>
    <row r="1020" spans="2:4">
      <c r="B1020" s="149"/>
      <c r="D1020" s="106"/>
    </row>
    <row r="1021" spans="2:4">
      <c r="B1021" s="149"/>
      <c r="D1021" s="106"/>
    </row>
    <row r="1022" spans="2:4">
      <c r="B1022" s="149"/>
      <c r="D1022" s="106"/>
    </row>
    <row r="1023" spans="2:4">
      <c r="B1023" s="149"/>
      <c r="D1023" s="106"/>
    </row>
    <row r="1024" spans="2:4">
      <c r="B1024" s="149"/>
      <c r="D1024" s="106"/>
    </row>
    <row r="1025" spans="2:4">
      <c r="B1025" s="149"/>
      <c r="D1025" s="106"/>
    </row>
    <row r="1026" spans="2:4">
      <c r="B1026" s="149"/>
      <c r="D1026" s="106"/>
    </row>
    <row r="1027" spans="2:4">
      <c r="B1027" s="149"/>
      <c r="D1027" s="106"/>
    </row>
    <row r="1028" spans="2:4">
      <c r="B1028" s="149"/>
      <c r="D1028" s="106"/>
    </row>
    <row r="1029" spans="2:4">
      <c r="B1029" s="149"/>
      <c r="D1029" s="106"/>
    </row>
    <row r="1030" spans="2:4">
      <c r="B1030" s="149"/>
      <c r="D1030" s="106"/>
    </row>
    <row r="1031" spans="2:4">
      <c r="B1031" s="149"/>
      <c r="D1031" s="106"/>
    </row>
    <row r="1032" spans="2:4">
      <c r="B1032" s="149"/>
      <c r="D1032" s="106"/>
    </row>
    <row r="1033" spans="2:4">
      <c r="B1033" s="149"/>
      <c r="D1033" s="106"/>
    </row>
    <row r="1034" spans="2:4">
      <c r="B1034" s="149"/>
      <c r="D1034" s="106"/>
    </row>
    <row r="1035" spans="2:4">
      <c r="B1035" s="149"/>
      <c r="D1035" s="106"/>
    </row>
    <row r="1036" spans="2:4">
      <c r="B1036" s="149"/>
      <c r="D1036" s="106"/>
    </row>
    <row r="1037" spans="2:4">
      <c r="B1037" s="149"/>
      <c r="D1037" s="106"/>
    </row>
    <row r="1038" spans="2:4">
      <c r="B1038" s="149"/>
      <c r="D1038" s="106"/>
    </row>
    <row r="1039" spans="2:4">
      <c r="B1039" s="149"/>
      <c r="D1039" s="106"/>
    </row>
    <row r="1040" spans="2:4">
      <c r="B1040" s="149"/>
      <c r="D1040" s="106"/>
    </row>
    <row r="1041" spans="2:4">
      <c r="B1041" s="149"/>
      <c r="D1041" s="106"/>
    </row>
    <row r="1042" spans="2:4">
      <c r="B1042" s="149"/>
      <c r="D1042" s="106"/>
    </row>
    <row r="1043" spans="2:4">
      <c r="B1043" s="149"/>
      <c r="D1043" s="106"/>
    </row>
    <row r="1044" spans="2:4">
      <c r="B1044" s="149"/>
      <c r="D1044" s="106"/>
    </row>
    <row r="1045" spans="2:4">
      <c r="B1045" s="149"/>
      <c r="D1045" s="106"/>
    </row>
    <row r="1046" spans="2:4">
      <c r="B1046" s="149"/>
      <c r="D1046" s="106"/>
    </row>
    <row r="1047" spans="2:4">
      <c r="B1047" s="149"/>
      <c r="D1047" s="106"/>
    </row>
    <row r="1048" spans="2:4">
      <c r="B1048" s="149"/>
      <c r="D1048" s="106"/>
    </row>
    <row r="1049" spans="2:4">
      <c r="B1049" s="149"/>
      <c r="D1049" s="106"/>
    </row>
    <row r="1050" spans="2:4">
      <c r="B1050" s="149"/>
      <c r="D1050" s="106"/>
    </row>
    <row r="1051" spans="2:4">
      <c r="B1051" s="149"/>
      <c r="D1051" s="106"/>
    </row>
    <row r="1052" spans="2:4">
      <c r="B1052" s="149"/>
      <c r="D1052" s="106"/>
    </row>
    <row r="1053" spans="2:4">
      <c r="B1053" s="149"/>
      <c r="D1053" s="106"/>
    </row>
    <row r="1054" spans="2:4">
      <c r="B1054" s="149"/>
      <c r="D1054" s="106"/>
    </row>
    <row r="1055" spans="2:4">
      <c r="B1055" s="149"/>
      <c r="D1055" s="106"/>
    </row>
    <row r="1056" spans="2:4">
      <c r="B1056" s="149"/>
      <c r="D1056" s="106"/>
    </row>
    <row r="1057" spans="2:4">
      <c r="B1057" s="149"/>
      <c r="D1057" s="106"/>
    </row>
    <row r="1058" spans="2:4">
      <c r="B1058" s="149"/>
      <c r="D1058" s="106"/>
    </row>
    <row r="1059" spans="2:4">
      <c r="B1059" s="149"/>
      <c r="D1059" s="106"/>
    </row>
    <row r="1060" spans="2:4">
      <c r="B1060" s="149"/>
      <c r="D1060" s="106"/>
    </row>
    <row r="1061" spans="2:4">
      <c r="B1061" s="149"/>
      <c r="D1061" s="106"/>
    </row>
    <row r="1062" spans="2:4">
      <c r="B1062" s="149"/>
      <c r="D1062" s="106"/>
    </row>
    <row r="1063" spans="2:4">
      <c r="B1063" s="149"/>
      <c r="D1063" s="106"/>
    </row>
    <row r="1064" spans="2:4">
      <c r="B1064" s="149"/>
      <c r="D1064" s="106"/>
    </row>
    <row r="1065" spans="2:4">
      <c r="B1065" s="149"/>
      <c r="D1065" s="106"/>
    </row>
    <row r="1066" spans="2:4">
      <c r="B1066" s="149"/>
      <c r="D1066" s="106"/>
    </row>
    <row r="1067" spans="2:4">
      <c r="B1067" s="149"/>
      <c r="D1067" s="106"/>
    </row>
    <row r="1068" spans="2:4">
      <c r="B1068" s="149"/>
      <c r="D1068" s="106"/>
    </row>
    <row r="1069" spans="2:4">
      <c r="B1069" s="149"/>
      <c r="D1069" s="106"/>
    </row>
    <row r="1070" spans="2:4">
      <c r="B1070" s="149"/>
      <c r="D1070" s="106"/>
    </row>
    <row r="1071" spans="2:4">
      <c r="B1071" s="149"/>
      <c r="D1071" s="106"/>
    </row>
    <row r="1072" spans="2:4">
      <c r="B1072" s="149"/>
      <c r="D1072" s="106"/>
    </row>
    <row r="1073" spans="2:4">
      <c r="B1073" s="149"/>
      <c r="D1073" s="106"/>
    </row>
    <row r="1074" spans="2:4">
      <c r="B1074" s="149"/>
      <c r="D1074" s="106"/>
    </row>
    <row r="1075" spans="2:4">
      <c r="B1075" s="149"/>
      <c r="D1075" s="106"/>
    </row>
    <row r="1076" spans="2:4">
      <c r="B1076" s="149"/>
      <c r="D1076" s="106"/>
    </row>
    <row r="1077" spans="2:4">
      <c r="B1077" s="149"/>
      <c r="D1077" s="106"/>
    </row>
    <row r="1078" spans="2:4">
      <c r="B1078" s="149"/>
      <c r="D1078" s="106"/>
    </row>
    <row r="1079" spans="2:4">
      <c r="B1079" s="149"/>
      <c r="D1079" s="106"/>
    </row>
    <row r="1080" spans="2:4">
      <c r="B1080" s="149"/>
      <c r="D1080" s="106"/>
    </row>
    <row r="1081" spans="2:4">
      <c r="B1081" s="149"/>
      <c r="D1081" s="106"/>
    </row>
    <row r="1082" spans="2:4">
      <c r="B1082" s="149"/>
      <c r="D1082" s="106"/>
    </row>
    <row r="1083" spans="2:4">
      <c r="B1083" s="149"/>
      <c r="D1083" s="106"/>
    </row>
    <row r="1084" spans="2:4">
      <c r="B1084" s="149"/>
      <c r="D1084" s="106"/>
    </row>
    <row r="1085" spans="2:4">
      <c r="B1085" s="149"/>
      <c r="D1085" s="106"/>
    </row>
    <row r="1086" spans="2:4">
      <c r="B1086" s="149"/>
      <c r="D1086" s="106"/>
    </row>
    <row r="1087" spans="2:4">
      <c r="B1087" s="149"/>
      <c r="D1087" s="106"/>
    </row>
    <row r="1088" spans="2:4">
      <c r="B1088" s="149"/>
      <c r="D1088" s="106"/>
    </row>
    <row r="1089" spans="2:4">
      <c r="B1089" s="149"/>
      <c r="D1089" s="106"/>
    </row>
    <row r="1090" spans="2:4">
      <c r="B1090" s="149"/>
      <c r="D1090" s="106"/>
    </row>
    <row r="1091" spans="2:4">
      <c r="B1091" s="149"/>
      <c r="D1091" s="106"/>
    </row>
    <row r="1092" spans="2:4">
      <c r="B1092" s="149"/>
      <c r="D1092" s="106"/>
    </row>
    <row r="1093" spans="2:4">
      <c r="B1093" s="149"/>
      <c r="D1093" s="106"/>
    </row>
    <row r="1094" spans="2:4">
      <c r="B1094" s="149"/>
      <c r="D1094" s="106"/>
    </row>
    <row r="1095" spans="2:4">
      <c r="B1095" s="149"/>
      <c r="D1095" s="106"/>
    </row>
    <row r="1096" spans="2:4">
      <c r="B1096" s="149"/>
      <c r="D1096" s="106"/>
    </row>
    <row r="1097" spans="2:4">
      <c r="B1097" s="149"/>
      <c r="D1097" s="106"/>
    </row>
    <row r="1098" spans="2:4">
      <c r="B1098" s="149"/>
      <c r="D1098" s="106"/>
    </row>
    <row r="1099" spans="2:4">
      <c r="B1099" s="149"/>
      <c r="D1099" s="106"/>
    </row>
    <row r="1100" spans="2:4">
      <c r="B1100" s="149"/>
      <c r="D1100" s="106"/>
    </row>
    <row r="1101" spans="2:4">
      <c r="B1101" s="149"/>
      <c r="D1101" s="106"/>
    </row>
    <row r="1102" spans="2:4">
      <c r="B1102" s="149"/>
      <c r="D1102" s="106"/>
    </row>
    <row r="1103" spans="2:4">
      <c r="B1103" s="149"/>
      <c r="D1103" s="106"/>
    </row>
    <row r="1104" spans="2:4">
      <c r="B1104" s="149"/>
      <c r="D1104" s="106"/>
    </row>
    <row r="1105" spans="2:4">
      <c r="B1105" s="149"/>
      <c r="D1105" s="106"/>
    </row>
    <row r="1106" spans="2:4">
      <c r="B1106" s="149"/>
      <c r="D1106" s="106"/>
    </row>
    <row r="1107" spans="2:4">
      <c r="B1107" s="149"/>
      <c r="D1107" s="106"/>
    </row>
    <row r="1108" spans="2:4">
      <c r="B1108" s="149"/>
      <c r="D1108" s="106"/>
    </row>
    <row r="1109" spans="2:4">
      <c r="B1109" s="149"/>
      <c r="D1109" s="106"/>
    </row>
    <row r="1110" spans="2:4">
      <c r="B1110" s="149"/>
      <c r="D1110" s="106"/>
    </row>
    <row r="1111" spans="2:4">
      <c r="B1111" s="149"/>
      <c r="D1111" s="106"/>
    </row>
    <row r="1112" spans="2:4">
      <c r="B1112" s="149"/>
      <c r="D1112" s="106"/>
    </row>
    <row r="1113" spans="2:4">
      <c r="B1113" s="149"/>
      <c r="D1113" s="106"/>
    </row>
    <row r="1114" spans="2:4">
      <c r="B1114" s="149"/>
      <c r="D1114" s="106"/>
    </row>
    <row r="1115" spans="2:4">
      <c r="B1115" s="149"/>
      <c r="D1115" s="106"/>
    </row>
    <row r="1116" spans="2:4">
      <c r="B1116" s="149"/>
      <c r="D1116" s="106"/>
    </row>
    <row r="1117" spans="2:4">
      <c r="B1117" s="149"/>
      <c r="D1117" s="106"/>
    </row>
    <row r="1118" spans="2:4">
      <c r="B1118" s="149"/>
      <c r="D1118" s="106"/>
    </row>
    <row r="1119" spans="2:4">
      <c r="B1119" s="149"/>
      <c r="D1119" s="106"/>
    </row>
    <row r="1120" spans="2:4">
      <c r="B1120" s="149"/>
      <c r="D1120" s="106"/>
    </row>
    <row r="1121" spans="2:4">
      <c r="B1121" s="149"/>
      <c r="D1121" s="106"/>
    </row>
    <row r="1122" spans="2:4">
      <c r="B1122" s="149"/>
      <c r="D1122" s="106"/>
    </row>
    <row r="1123" spans="2:4">
      <c r="B1123" s="149"/>
      <c r="D1123" s="106"/>
    </row>
    <row r="1124" spans="2:4">
      <c r="B1124" s="149"/>
      <c r="D1124" s="106"/>
    </row>
    <row r="1125" spans="2:4">
      <c r="B1125" s="149"/>
      <c r="D1125" s="106"/>
    </row>
    <row r="1126" spans="2:4">
      <c r="B1126" s="149"/>
      <c r="D1126" s="106"/>
    </row>
    <row r="1127" spans="2:4">
      <c r="B1127" s="149"/>
      <c r="D1127" s="106"/>
    </row>
    <row r="1128" spans="2:4">
      <c r="B1128" s="149"/>
      <c r="D1128" s="106"/>
    </row>
    <row r="1129" spans="2:4">
      <c r="B1129" s="149"/>
      <c r="D1129" s="106"/>
    </row>
    <row r="1130" spans="2:4">
      <c r="B1130" s="149"/>
      <c r="D1130" s="106"/>
    </row>
    <row r="1131" spans="2:4">
      <c r="B1131" s="149"/>
      <c r="D1131" s="106"/>
    </row>
    <row r="1132" spans="2:4">
      <c r="B1132" s="149"/>
      <c r="D1132" s="106"/>
    </row>
    <row r="1133" spans="2:4">
      <c r="B1133" s="149"/>
      <c r="D1133" s="106"/>
    </row>
    <row r="1134" spans="2:4">
      <c r="B1134" s="149"/>
      <c r="D1134" s="106"/>
    </row>
    <row r="1135" spans="2:4">
      <c r="B1135" s="149"/>
      <c r="D1135" s="106"/>
    </row>
    <row r="1136" spans="2:4">
      <c r="B1136" s="149"/>
      <c r="D1136" s="106"/>
    </row>
    <row r="1137" spans="2:4">
      <c r="B1137" s="149"/>
      <c r="D1137" s="106"/>
    </row>
    <row r="1138" spans="2:4">
      <c r="B1138" s="149"/>
      <c r="D1138" s="106"/>
    </row>
    <row r="1139" spans="2:4">
      <c r="B1139" s="149"/>
      <c r="D1139" s="106"/>
    </row>
    <row r="1140" spans="2:4">
      <c r="B1140" s="149"/>
      <c r="D1140" s="106"/>
    </row>
    <row r="1141" spans="2:4">
      <c r="B1141" s="149"/>
      <c r="D1141" s="106"/>
    </row>
    <row r="1142" spans="2:4">
      <c r="B1142" s="149"/>
      <c r="D1142" s="106"/>
    </row>
    <row r="1143" spans="2:4">
      <c r="B1143" s="149"/>
      <c r="D1143" s="106"/>
    </row>
    <row r="1144" spans="2:4">
      <c r="B1144" s="149"/>
      <c r="D1144" s="106"/>
    </row>
    <row r="1145" spans="2:4">
      <c r="B1145" s="149"/>
      <c r="D1145" s="106"/>
    </row>
    <row r="1146" spans="2:4">
      <c r="B1146" s="149"/>
      <c r="D1146" s="106"/>
    </row>
    <row r="1147" spans="2:4">
      <c r="B1147" s="149"/>
      <c r="D1147" s="106"/>
    </row>
    <row r="1148" spans="2:4">
      <c r="B1148" s="149"/>
      <c r="D1148" s="106"/>
    </row>
    <row r="1149" spans="2:4">
      <c r="B1149" s="149"/>
      <c r="D1149" s="106"/>
    </row>
    <row r="1150" spans="2:4">
      <c r="B1150" s="149"/>
      <c r="D1150" s="106"/>
    </row>
    <row r="1151" spans="2:4">
      <c r="B1151" s="149"/>
      <c r="D1151" s="106"/>
    </row>
    <row r="1152" spans="2:4">
      <c r="B1152" s="149"/>
      <c r="D1152" s="106"/>
    </row>
    <row r="1153" spans="2:4">
      <c r="B1153" s="149"/>
      <c r="D1153" s="106"/>
    </row>
    <row r="1154" spans="2:4">
      <c r="B1154" s="149"/>
      <c r="D1154" s="106"/>
    </row>
    <row r="1155" spans="2:4">
      <c r="B1155" s="149"/>
      <c r="D1155" s="106"/>
    </row>
    <row r="1156" spans="2:4">
      <c r="B1156" s="149"/>
      <c r="D1156" s="106"/>
    </row>
    <row r="1157" spans="2:4">
      <c r="B1157" s="149"/>
      <c r="D1157" s="106"/>
    </row>
    <row r="1158" spans="2:4">
      <c r="B1158" s="149"/>
      <c r="D1158" s="106"/>
    </row>
    <row r="1159" spans="2:4">
      <c r="B1159" s="149"/>
      <c r="D1159" s="106"/>
    </row>
    <row r="1160" spans="2:4">
      <c r="B1160" s="149"/>
      <c r="D1160" s="106"/>
    </row>
    <row r="1161" spans="2:4">
      <c r="B1161" s="149"/>
      <c r="D1161" s="106"/>
    </row>
    <row r="1162" spans="2:4">
      <c r="B1162" s="149"/>
      <c r="D1162" s="106"/>
    </row>
    <row r="1163" spans="2:4">
      <c r="B1163" s="149"/>
      <c r="D1163" s="106"/>
    </row>
    <row r="1164" spans="2:4">
      <c r="B1164" s="149"/>
      <c r="D1164" s="106"/>
    </row>
    <row r="1165" spans="2:4">
      <c r="B1165" s="149"/>
      <c r="D1165" s="106"/>
    </row>
    <row r="1166" spans="2:4">
      <c r="B1166" s="149"/>
      <c r="D1166" s="106"/>
    </row>
    <row r="1167" spans="2:4">
      <c r="B1167" s="149"/>
      <c r="D1167" s="106"/>
    </row>
    <row r="1168" spans="2:4">
      <c r="B1168" s="149"/>
      <c r="D1168" s="106"/>
    </row>
    <row r="1169" spans="2:4">
      <c r="B1169" s="149"/>
      <c r="D1169" s="106"/>
    </row>
    <row r="1170" spans="2:4">
      <c r="B1170" s="149"/>
      <c r="D1170" s="106"/>
    </row>
    <row r="1171" spans="2:4">
      <c r="B1171" s="149"/>
      <c r="D1171" s="106"/>
    </row>
    <row r="1172" spans="2:4">
      <c r="B1172" s="149"/>
      <c r="D1172" s="106"/>
    </row>
    <row r="1173" spans="2:4">
      <c r="B1173" s="149"/>
      <c r="D1173" s="106"/>
    </row>
    <row r="1174" spans="2:4">
      <c r="B1174" s="149"/>
      <c r="D1174" s="106"/>
    </row>
    <row r="1175" spans="2:4">
      <c r="B1175" s="149"/>
      <c r="D1175" s="106"/>
    </row>
    <row r="1176" spans="2:4">
      <c r="B1176" s="149"/>
      <c r="D1176" s="106"/>
    </row>
    <row r="1177" spans="2:4">
      <c r="B1177" s="149"/>
      <c r="D1177" s="106"/>
    </row>
    <row r="1178" spans="2:4">
      <c r="B1178" s="149"/>
      <c r="D1178" s="106"/>
    </row>
    <row r="1179" spans="2:4">
      <c r="B1179" s="149"/>
      <c r="D1179" s="106"/>
    </row>
    <row r="1180" spans="2:4">
      <c r="B1180" s="149"/>
      <c r="D1180" s="106"/>
    </row>
    <row r="1181" spans="2:4">
      <c r="B1181" s="149"/>
      <c r="D1181" s="106"/>
    </row>
  </sheetData>
  <sheetProtection algorithmName="SHA-512" hashValue="/mwqqp5DEdaMm8fBzDIImNp6jp2wd5kyblDmc8+nIZlXo20M9uueU/X75aqmwMwVj7plBWPUSpOyHMmHoy8fig==" saltValue="Z0OBZP/MwWgUUlw01J9nn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203"/>
  <sheetViews>
    <sheetView zoomScale="106" zoomScaleNormal="106" zoomScalePageLayoutView="85" workbookViewId="0">
      <selection activeCell="C2" sqref="C2"/>
    </sheetView>
  </sheetViews>
  <sheetFormatPr defaultColWidth="8.85546875" defaultRowHeight="15"/>
  <cols>
    <col min="2" max="2" width="21.7109375" style="47" customWidth="1"/>
    <col min="3" max="3" width="21.7109375" style="33" customWidth="1"/>
    <col min="4" max="4" width="44.5703125" style="60" customWidth="1"/>
  </cols>
  <sheetData>
    <row r="1" spans="2:6" ht="36.6" customHeight="1">
      <c r="B1" s="73"/>
      <c r="C1" s="366" t="s">
        <v>140</v>
      </c>
      <c r="D1" s="366"/>
      <c r="E1" s="366"/>
      <c r="F1" s="59"/>
    </row>
    <row r="2" spans="2:6">
      <c r="B2" s="196" t="s">
        <v>11</v>
      </c>
      <c r="C2" s="197">
        <f>SUM(C92+C168)</f>
        <v>19398.999999999996</v>
      </c>
      <c r="D2" s="198"/>
      <c r="E2" s="75"/>
      <c r="F2" s="61"/>
    </row>
    <row r="3" spans="2:6">
      <c r="B3" s="76"/>
      <c r="C3" s="77"/>
      <c r="D3" s="74"/>
      <c r="E3" s="75"/>
    </row>
    <row r="4" spans="2:6">
      <c r="B4" s="78" t="s">
        <v>7</v>
      </c>
      <c r="C4" s="79" t="s">
        <v>8</v>
      </c>
      <c r="D4" s="80" t="s">
        <v>9</v>
      </c>
      <c r="E4" s="75"/>
      <c r="F4" s="61"/>
    </row>
    <row r="5" spans="2:6" ht="15.75">
      <c r="B5" s="372" t="s">
        <v>119</v>
      </c>
      <c r="C5" s="373"/>
      <c r="D5" s="374"/>
      <c r="E5" s="75"/>
      <c r="F5" s="61"/>
    </row>
    <row r="6" spans="2:6">
      <c r="B6" s="307">
        <v>42767</v>
      </c>
      <c r="C6" s="272">
        <v>0.63</v>
      </c>
      <c r="D6" s="329" t="s">
        <v>3941</v>
      </c>
      <c r="E6" s="75"/>
      <c r="F6" s="61"/>
    </row>
    <row r="7" spans="2:6" s="61" customFormat="1">
      <c r="B7" s="307">
        <v>42767</v>
      </c>
      <c r="C7" s="272">
        <v>1.06</v>
      </c>
      <c r="D7" s="329" t="s">
        <v>3942</v>
      </c>
      <c r="E7" s="75"/>
      <c r="F7" s="336"/>
    </row>
    <row r="8" spans="2:6" s="61" customFormat="1">
      <c r="B8" s="307">
        <v>42767</v>
      </c>
      <c r="C8" s="272">
        <v>1.25</v>
      </c>
      <c r="D8" s="329" t="s">
        <v>3943</v>
      </c>
      <c r="E8" s="75"/>
      <c r="F8" s="336"/>
    </row>
    <row r="9" spans="2:6" s="61" customFormat="1">
      <c r="B9" s="307">
        <v>42767</v>
      </c>
      <c r="C9" s="272">
        <v>1.89</v>
      </c>
      <c r="D9" s="329" t="s">
        <v>3944</v>
      </c>
      <c r="E9" s="75"/>
      <c r="F9" s="336"/>
    </row>
    <row r="10" spans="2:6" s="61" customFormat="1">
      <c r="B10" s="307">
        <v>42767</v>
      </c>
      <c r="C10" s="272">
        <v>309.27</v>
      </c>
      <c r="D10" s="329" t="s">
        <v>3938</v>
      </c>
      <c r="E10" s="75"/>
      <c r="F10" s="336"/>
    </row>
    <row r="11" spans="2:6" s="61" customFormat="1">
      <c r="B11" s="307">
        <v>42768</v>
      </c>
      <c r="C11" s="272">
        <v>1.39</v>
      </c>
      <c r="D11" s="329" t="s">
        <v>3943</v>
      </c>
      <c r="E11" s="75"/>
      <c r="F11" s="336"/>
    </row>
    <row r="12" spans="2:6" s="61" customFormat="1">
      <c r="B12" s="307">
        <v>42768</v>
      </c>
      <c r="C12" s="272">
        <v>5.21</v>
      </c>
      <c r="D12" s="329" t="s">
        <v>3944</v>
      </c>
      <c r="E12" s="75"/>
      <c r="F12" s="336"/>
    </row>
    <row r="13" spans="2:6" s="61" customFormat="1">
      <c r="B13" s="307">
        <v>42768</v>
      </c>
      <c r="C13" s="272">
        <v>5.27</v>
      </c>
      <c r="D13" s="329" t="s">
        <v>3942</v>
      </c>
      <c r="E13" s="75"/>
      <c r="F13" s="336"/>
    </row>
    <row r="14" spans="2:6" s="61" customFormat="1">
      <c r="B14" s="307">
        <v>42768</v>
      </c>
      <c r="C14" s="272">
        <v>553.62</v>
      </c>
      <c r="D14" s="329" t="s">
        <v>3938</v>
      </c>
      <c r="E14" s="75"/>
      <c r="F14" s="336"/>
    </row>
    <row r="15" spans="2:6" s="61" customFormat="1">
      <c r="B15" s="307">
        <v>42769</v>
      </c>
      <c r="C15" s="272">
        <v>1.36</v>
      </c>
      <c r="D15" s="329" t="s">
        <v>3943</v>
      </c>
      <c r="E15" s="75"/>
      <c r="F15" s="336"/>
    </row>
    <row r="16" spans="2:6" s="61" customFormat="1">
      <c r="B16" s="307">
        <v>42769</v>
      </c>
      <c r="C16" s="272">
        <v>192.11</v>
      </c>
      <c r="D16" s="329" t="s">
        <v>3938</v>
      </c>
      <c r="E16" s="75"/>
      <c r="F16" s="336"/>
    </row>
    <row r="17" spans="2:6" s="61" customFormat="1">
      <c r="B17" s="307">
        <v>42769</v>
      </c>
      <c r="C17" s="272">
        <v>506.92</v>
      </c>
      <c r="D17" s="329" t="s">
        <v>3942</v>
      </c>
      <c r="E17" s="75"/>
      <c r="F17" s="336"/>
    </row>
    <row r="18" spans="2:6" s="61" customFormat="1">
      <c r="B18" s="307">
        <v>42772</v>
      </c>
      <c r="C18" s="272">
        <v>1.38</v>
      </c>
      <c r="D18" s="329" t="s">
        <v>3942</v>
      </c>
      <c r="E18" s="75"/>
      <c r="F18" s="336"/>
    </row>
    <row r="19" spans="2:6" s="61" customFormat="1">
      <c r="B19" s="307">
        <v>42772</v>
      </c>
      <c r="C19" s="272">
        <v>2.13</v>
      </c>
      <c r="D19" s="329" t="s">
        <v>3943</v>
      </c>
      <c r="E19" s="75"/>
      <c r="F19" s="336"/>
    </row>
    <row r="20" spans="2:6" s="61" customFormat="1">
      <c r="B20" s="307">
        <v>42772</v>
      </c>
      <c r="C20" s="272">
        <v>44.77</v>
      </c>
      <c r="D20" s="329" t="s">
        <v>3938</v>
      </c>
      <c r="E20" s="75"/>
      <c r="F20" s="336"/>
    </row>
    <row r="21" spans="2:6" s="61" customFormat="1">
      <c r="B21" s="307">
        <v>42772</v>
      </c>
      <c r="C21" s="272">
        <v>111.25</v>
      </c>
      <c r="D21" s="329" t="s">
        <v>3944</v>
      </c>
      <c r="E21" s="75"/>
      <c r="F21" s="336"/>
    </row>
    <row r="22" spans="2:6" s="61" customFormat="1">
      <c r="B22" s="307">
        <v>42773</v>
      </c>
      <c r="C22" s="272">
        <v>0.21</v>
      </c>
      <c r="D22" s="329" t="s">
        <v>3944</v>
      </c>
      <c r="E22" s="75"/>
      <c r="F22" s="336"/>
    </row>
    <row r="23" spans="2:6" s="61" customFormat="1">
      <c r="B23" s="307">
        <v>42773</v>
      </c>
      <c r="C23" s="272">
        <v>0.46</v>
      </c>
      <c r="D23" s="329" t="s">
        <v>3945</v>
      </c>
      <c r="E23" s="75"/>
      <c r="F23" s="336"/>
    </row>
    <row r="24" spans="2:6" s="61" customFormat="1">
      <c r="B24" s="307">
        <v>42773</v>
      </c>
      <c r="C24" s="272">
        <v>3.06</v>
      </c>
      <c r="D24" s="329" t="s">
        <v>3942</v>
      </c>
      <c r="E24" s="75"/>
      <c r="F24" s="336"/>
    </row>
    <row r="25" spans="2:6">
      <c r="B25" s="307">
        <v>42773</v>
      </c>
      <c r="C25" s="272">
        <v>83.2</v>
      </c>
      <c r="D25" s="329" t="s">
        <v>3941</v>
      </c>
      <c r="E25" s="75"/>
      <c r="F25" s="336"/>
    </row>
    <row r="26" spans="2:6">
      <c r="B26" s="307">
        <v>42773</v>
      </c>
      <c r="C26" s="272">
        <v>315.8</v>
      </c>
      <c r="D26" s="329" t="s">
        <v>3938</v>
      </c>
      <c r="E26" s="75"/>
      <c r="F26" s="336"/>
    </row>
    <row r="27" spans="2:6">
      <c r="B27" s="307">
        <v>42773</v>
      </c>
      <c r="C27" s="272">
        <v>502.21</v>
      </c>
      <c r="D27" s="329" t="s">
        <v>3943</v>
      </c>
      <c r="E27" s="75"/>
      <c r="F27" s="336"/>
    </row>
    <row r="28" spans="2:6">
      <c r="B28" s="307">
        <v>42774</v>
      </c>
      <c r="C28" s="272">
        <v>2.63</v>
      </c>
      <c r="D28" s="329" t="s">
        <v>3943</v>
      </c>
      <c r="E28" s="81"/>
      <c r="F28" s="336"/>
    </row>
    <row r="29" spans="2:6">
      <c r="B29" s="307">
        <v>42774</v>
      </c>
      <c r="C29" s="272">
        <v>25.66</v>
      </c>
      <c r="D29" s="329" t="s">
        <v>3942</v>
      </c>
      <c r="E29" s="81"/>
      <c r="F29" s="336"/>
    </row>
    <row r="30" spans="2:6">
      <c r="B30" s="307">
        <v>42774</v>
      </c>
      <c r="C30" s="272">
        <v>98.95</v>
      </c>
      <c r="D30" s="329" t="s">
        <v>3945</v>
      </c>
      <c r="E30" s="81"/>
      <c r="F30" s="336"/>
    </row>
    <row r="31" spans="2:6">
      <c r="B31" s="307">
        <v>42774</v>
      </c>
      <c r="C31" s="272">
        <v>200.09</v>
      </c>
      <c r="D31" s="329" t="s">
        <v>3944</v>
      </c>
      <c r="E31" s="81"/>
      <c r="F31" s="336"/>
    </row>
    <row r="32" spans="2:6">
      <c r="B32" s="307">
        <v>42774</v>
      </c>
      <c r="C32" s="272">
        <v>460.05</v>
      </c>
      <c r="D32" s="329" t="s">
        <v>3938</v>
      </c>
      <c r="E32" s="81"/>
      <c r="F32" s="336"/>
    </row>
    <row r="33" spans="2:6" s="61" customFormat="1">
      <c r="B33" s="307">
        <v>42775</v>
      </c>
      <c r="C33" s="272">
        <v>0.12</v>
      </c>
      <c r="D33" s="329" t="s">
        <v>3942</v>
      </c>
      <c r="E33" s="81"/>
      <c r="F33" s="336"/>
    </row>
    <row r="34" spans="2:6" s="61" customFormat="1">
      <c r="B34" s="307">
        <v>42775</v>
      </c>
      <c r="C34" s="272">
        <v>0.18</v>
      </c>
      <c r="D34" s="329" t="s">
        <v>3944</v>
      </c>
      <c r="E34" s="81"/>
      <c r="F34" s="336"/>
    </row>
    <row r="35" spans="2:6" s="61" customFormat="1">
      <c r="B35" s="307">
        <v>42775</v>
      </c>
      <c r="C35" s="272">
        <v>2</v>
      </c>
      <c r="D35" s="329" t="s">
        <v>3946</v>
      </c>
      <c r="E35" s="81"/>
      <c r="F35" s="336"/>
    </row>
    <row r="36" spans="2:6" s="61" customFormat="1">
      <c r="B36" s="307">
        <v>42775</v>
      </c>
      <c r="C36" s="272">
        <v>2.11</v>
      </c>
      <c r="D36" s="329" t="s">
        <v>3943</v>
      </c>
      <c r="E36" s="81"/>
      <c r="F36" s="336"/>
    </row>
    <row r="37" spans="2:6" s="61" customFormat="1">
      <c r="B37" s="307">
        <v>42775</v>
      </c>
      <c r="C37" s="272">
        <v>514.5</v>
      </c>
      <c r="D37" s="329" t="s">
        <v>3938</v>
      </c>
      <c r="E37" s="81"/>
      <c r="F37" s="336"/>
    </row>
    <row r="38" spans="2:6" s="61" customFormat="1">
      <c r="B38" s="307">
        <v>42776</v>
      </c>
      <c r="C38" s="272">
        <v>1</v>
      </c>
      <c r="D38" s="329" t="s">
        <v>3943</v>
      </c>
      <c r="E38" s="81"/>
      <c r="F38" s="336"/>
    </row>
    <row r="39" spans="2:6" s="61" customFormat="1">
      <c r="B39" s="307">
        <v>42776</v>
      </c>
      <c r="C39" s="272">
        <v>3.14</v>
      </c>
      <c r="D39" s="329" t="s">
        <v>3942</v>
      </c>
      <c r="E39" s="81"/>
      <c r="F39" s="336"/>
    </row>
    <row r="40" spans="2:6" s="61" customFormat="1">
      <c r="B40" s="307">
        <v>42776</v>
      </c>
      <c r="C40" s="272">
        <v>10.39</v>
      </c>
      <c r="D40" s="329" t="s">
        <v>3944</v>
      </c>
      <c r="E40" s="81"/>
      <c r="F40" s="336"/>
    </row>
    <row r="41" spans="2:6" s="61" customFormat="1">
      <c r="B41" s="307">
        <v>42776</v>
      </c>
      <c r="C41" s="272">
        <v>80.33</v>
      </c>
      <c r="D41" s="329" t="s">
        <v>3938</v>
      </c>
      <c r="E41" s="81"/>
      <c r="F41" s="336"/>
    </row>
    <row r="42" spans="2:6" s="61" customFormat="1">
      <c r="B42" s="307">
        <v>42779</v>
      </c>
      <c r="C42" s="272">
        <v>0.1</v>
      </c>
      <c r="D42" s="329" t="s">
        <v>3942</v>
      </c>
      <c r="E42" s="81"/>
      <c r="F42" s="336"/>
    </row>
    <row r="43" spans="2:6" s="61" customFormat="1">
      <c r="B43" s="307">
        <v>42779</v>
      </c>
      <c r="C43" s="272">
        <v>0.16</v>
      </c>
      <c r="D43" s="329" t="s">
        <v>3944</v>
      </c>
      <c r="E43" s="81"/>
      <c r="F43" s="336"/>
    </row>
    <row r="44" spans="2:6" s="61" customFormat="1">
      <c r="B44" s="307">
        <v>42779</v>
      </c>
      <c r="C44" s="272">
        <v>125.8</v>
      </c>
      <c r="D44" s="329" t="s">
        <v>3943</v>
      </c>
      <c r="E44" s="81"/>
      <c r="F44" s="336"/>
    </row>
    <row r="45" spans="2:6" s="61" customFormat="1">
      <c r="B45" s="307">
        <v>42779</v>
      </c>
      <c r="C45" s="272">
        <v>333.84</v>
      </c>
      <c r="D45" s="329" t="s">
        <v>3945</v>
      </c>
      <c r="E45" s="81"/>
      <c r="F45" s="336"/>
    </row>
    <row r="46" spans="2:6" s="61" customFormat="1">
      <c r="B46" s="307">
        <v>42779</v>
      </c>
      <c r="C46" s="272">
        <v>683.53</v>
      </c>
      <c r="D46" s="329" t="s">
        <v>3938</v>
      </c>
      <c r="E46" s="81"/>
      <c r="F46" s="336"/>
    </row>
    <row r="47" spans="2:6" s="61" customFormat="1">
      <c r="B47" s="307">
        <v>42780</v>
      </c>
      <c r="C47" s="272">
        <v>1.06</v>
      </c>
      <c r="D47" s="329" t="s">
        <v>3944</v>
      </c>
      <c r="E47" s="81"/>
      <c r="F47" s="336"/>
    </row>
    <row r="48" spans="2:6" s="61" customFormat="1">
      <c r="B48" s="307">
        <v>42780</v>
      </c>
      <c r="C48" s="272">
        <v>4.25</v>
      </c>
      <c r="D48" s="329" t="s">
        <v>3943</v>
      </c>
      <c r="E48" s="81"/>
      <c r="F48" s="336"/>
    </row>
    <row r="49" spans="2:6" s="61" customFormat="1">
      <c r="B49" s="307">
        <v>42780</v>
      </c>
      <c r="C49" s="272">
        <v>50.97</v>
      </c>
      <c r="D49" s="329" t="s">
        <v>3945</v>
      </c>
      <c r="E49" s="81"/>
      <c r="F49" s="336"/>
    </row>
    <row r="50" spans="2:6" s="61" customFormat="1">
      <c r="B50" s="307">
        <v>42780</v>
      </c>
      <c r="C50" s="272">
        <v>239.58</v>
      </c>
      <c r="D50" s="329" t="s">
        <v>3938</v>
      </c>
      <c r="E50" s="81"/>
      <c r="F50" s="336"/>
    </row>
    <row r="51" spans="2:6" s="61" customFormat="1">
      <c r="B51" s="307">
        <v>42781</v>
      </c>
      <c r="C51" s="272">
        <v>0.77</v>
      </c>
      <c r="D51" s="329" t="s">
        <v>3942</v>
      </c>
      <c r="E51" s="81"/>
      <c r="F51" s="336"/>
    </row>
    <row r="52" spans="2:6" s="61" customFormat="1">
      <c r="B52" s="307">
        <v>42781</v>
      </c>
      <c r="C52" s="272">
        <v>30.86</v>
      </c>
      <c r="D52" s="329" t="s">
        <v>3945</v>
      </c>
      <c r="E52" s="81"/>
      <c r="F52" s="336"/>
    </row>
    <row r="53" spans="2:6" s="61" customFormat="1">
      <c r="B53" s="307">
        <v>42781</v>
      </c>
      <c r="C53" s="272">
        <v>30.92</v>
      </c>
      <c r="D53" s="329" t="s">
        <v>3943</v>
      </c>
      <c r="E53" s="81"/>
      <c r="F53" s="336"/>
    </row>
    <row r="54" spans="2:6" s="61" customFormat="1">
      <c r="B54" s="307">
        <v>42781</v>
      </c>
      <c r="C54" s="272">
        <v>50.35</v>
      </c>
      <c r="D54" s="329" t="s">
        <v>3944</v>
      </c>
      <c r="E54" s="81"/>
      <c r="F54" s="336"/>
    </row>
    <row r="55" spans="2:6" s="61" customFormat="1">
      <c r="B55" s="307">
        <v>42781</v>
      </c>
      <c r="C55" s="272">
        <v>186.91</v>
      </c>
      <c r="D55" s="329" t="s">
        <v>3938</v>
      </c>
      <c r="E55" s="81"/>
      <c r="F55" s="336"/>
    </row>
    <row r="56" spans="2:6" s="61" customFormat="1">
      <c r="B56" s="307">
        <v>42782</v>
      </c>
      <c r="C56" s="272">
        <v>0.39</v>
      </c>
      <c r="D56" s="329" t="s">
        <v>3942</v>
      </c>
      <c r="E56" s="81"/>
      <c r="F56" s="336"/>
    </row>
    <row r="57" spans="2:6" s="61" customFormat="1">
      <c r="B57" s="307">
        <v>42782</v>
      </c>
      <c r="C57" s="272">
        <v>51.27</v>
      </c>
      <c r="D57" s="329" t="s">
        <v>3943</v>
      </c>
      <c r="E57" s="81"/>
      <c r="F57" s="336"/>
    </row>
    <row r="58" spans="2:6" s="61" customFormat="1">
      <c r="B58" s="307">
        <v>42782</v>
      </c>
      <c r="C58" s="272">
        <v>87.41</v>
      </c>
      <c r="D58" s="329" t="s">
        <v>3938</v>
      </c>
      <c r="E58" s="81"/>
      <c r="F58" s="336"/>
    </row>
    <row r="59" spans="2:6" s="61" customFormat="1">
      <c r="B59" s="307">
        <v>42782</v>
      </c>
      <c r="C59" s="272">
        <v>175.03</v>
      </c>
      <c r="D59" s="329" t="s">
        <v>3944</v>
      </c>
      <c r="E59" s="81"/>
      <c r="F59" s="336"/>
    </row>
    <row r="60" spans="2:6" s="61" customFormat="1">
      <c r="B60" s="307">
        <v>42782</v>
      </c>
      <c r="C60" s="272">
        <v>352.21</v>
      </c>
      <c r="D60" s="329" t="s">
        <v>3945</v>
      </c>
      <c r="E60" s="81"/>
      <c r="F60" s="336"/>
    </row>
    <row r="61" spans="2:6" s="61" customFormat="1">
      <c r="B61" s="307">
        <v>42783</v>
      </c>
      <c r="C61" s="272">
        <v>0.02</v>
      </c>
      <c r="D61" s="329" t="s">
        <v>3942</v>
      </c>
      <c r="E61" s="81"/>
      <c r="F61" s="336"/>
    </row>
    <row r="62" spans="2:6" s="61" customFormat="1">
      <c r="B62" s="307">
        <v>42783</v>
      </c>
      <c r="C62" s="272">
        <v>0.33</v>
      </c>
      <c r="D62" s="329" t="s">
        <v>3941</v>
      </c>
      <c r="E62" s="81"/>
      <c r="F62" s="336"/>
    </row>
    <row r="63" spans="2:6" s="61" customFormat="1">
      <c r="B63" s="307">
        <v>42783</v>
      </c>
      <c r="C63" s="272">
        <v>11.36</v>
      </c>
      <c r="D63" s="329" t="s">
        <v>3938</v>
      </c>
      <c r="E63" s="81"/>
      <c r="F63" s="336"/>
    </row>
    <row r="64" spans="2:6" s="61" customFormat="1">
      <c r="B64" s="307">
        <v>42783</v>
      </c>
      <c r="C64" s="272">
        <v>32.4</v>
      </c>
      <c r="D64" s="329" t="s">
        <v>3943</v>
      </c>
      <c r="E64" s="81"/>
      <c r="F64" s="336"/>
    </row>
    <row r="65" spans="2:6" s="61" customFormat="1">
      <c r="B65" s="307">
        <v>42783</v>
      </c>
      <c r="C65" s="272">
        <v>92.77</v>
      </c>
      <c r="D65" s="329" t="s">
        <v>3945</v>
      </c>
      <c r="E65" s="81"/>
      <c r="F65" s="336"/>
    </row>
    <row r="66" spans="2:6" s="61" customFormat="1">
      <c r="B66" s="307">
        <v>42783</v>
      </c>
      <c r="C66" s="272">
        <v>122.92</v>
      </c>
      <c r="D66" s="329" t="s">
        <v>3944</v>
      </c>
      <c r="E66" s="81"/>
      <c r="F66" s="336"/>
    </row>
    <row r="67" spans="2:6" s="61" customFormat="1">
      <c r="B67" s="307">
        <v>42786</v>
      </c>
      <c r="C67" s="272">
        <v>0.36</v>
      </c>
      <c r="D67" s="329" t="s">
        <v>3942</v>
      </c>
      <c r="E67" s="81"/>
      <c r="F67" s="336"/>
    </row>
    <row r="68" spans="2:6" s="61" customFormat="1">
      <c r="B68" s="307">
        <v>42786</v>
      </c>
      <c r="C68" s="272">
        <v>3.61</v>
      </c>
      <c r="D68" s="329" t="s">
        <v>3943</v>
      </c>
      <c r="E68" s="81"/>
      <c r="F68" s="336"/>
    </row>
    <row r="69" spans="2:6" s="61" customFormat="1">
      <c r="B69" s="307">
        <v>42786</v>
      </c>
      <c r="C69" s="272">
        <v>26.71</v>
      </c>
      <c r="D69" s="329" t="s">
        <v>3945</v>
      </c>
      <c r="E69" s="81"/>
      <c r="F69" s="336"/>
    </row>
    <row r="70" spans="2:6" s="61" customFormat="1">
      <c r="B70" s="307">
        <v>42786</v>
      </c>
      <c r="C70" s="272">
        <v>50.79</v>
      </c>
      <c r="D70" s="329" t="s">
        <v>3946</v>
      </c>
      <c r="E70" s="81"/>
      <c r="F70" s="336"/>
    </row>
    <row r="71" spans="2:6" s="61" customFormat="1">
      <c r="B71" s="307">
        <v>42786</v>
      </c>
      <c r="C71" s="272">
        <v>105.29</v>
      </c>
      <c r="D71" s="329" t="s">
        <v>3944</v>
      </c>
      <c r="E71" s="81"/>
      <c r="F71" s="336"/>
    </row>
    <row r="72" spans="2:6" s="61" customFormat="1">
      <c r="B72" s="307">
        <v>42786</v>
      </c>
      <c r="C72" s="249">
        <v>3172.19</v>
      </c>
      <c r="D72" s="329" t="s">
        <v>3938</v>
      </c>
      <c r="E72" s="81"/>
      <c r="F72" s="336"/>
    </row>
    <row r="73" spans="2:6" s="61" customFormat="1">
      <c r="B73" s="307">
        <v>42787</v>
      </c>
      <c r="C73" s="272">
        <v>0.15</v>
      </c>
      <c r="D73" s="329" t="s">
        <v>3942</v>
      </c>
      <c r="E73" s="81"/>
      <c r="F73" s="336"/>
    </row>
    <row r="74" spans="2:6" s="61" customFormat="1">
      <c r="B74" s="307">
        <v>42787</v>
      </c>
      <c r="C74" s="272">
        <v>3.88</v>
      </c>
      <c r="D74" s="329" t="s">
        <v>3944</v>
      </c>
      <c r="E74" s="81"/>
      <c r="F74" s="336"/>
    </row>
    <row r="75" spans="2:6" s="61" customFormat="1">
      <c r="B75" s="307">
        <v>42787</v>
      </c>
      <c r="C75" s="272">
        <v>536.04</v>
      </c>
      <c r="D75" s="329" t="s">
        <v>3943</v>
      </c>
      <c r="E75" s="81"/>
      <c r="F75" s="336"/>
    </row>
    <row r="76" spans="2:6" s="61" customFormat="1">
      <c r="B76" s="307">
        <v>42787</v>
      </c>
      <c r="C76" s="272">
        <v>662.63</v>
      </c>
      <c r="D76" s="329" t="s">
        <v>3938</v>
      </c>
      <c r="E76" s="81"/>
      <c r="F76" s="336"/>
    </row>
    <row r="77" spans="2:6" s="61" customFormat="1">
      <c r="B77" s="307">
        <v>42788</v>
      </c>
      <c r="C77" s="272">
        <v>7.91</v>
      </c>
      <c r="D77" s="329" t="s">
        <v>3943</v>
      </c>
      <c r="E77" s="81"/>
      <c r="F77" s="336"/>
    </row>
    <row r="78" spans="2:6">
      <c r="B78" s="307">
        <v>42788</v>
      </c>
      <c r="C78" s="272">
        <v>14.84</v>
      </c>
      <c r="D78" s="329" t="s">
        <v>3944</v>
      </c>
      <c r="E78" s="75"/>
      <c r="F78" s="336"/>
    </row>
    <row r="79" spans="2:6">
      <c r="B79" s="307">
        <v>42788</v>
      </c>
      <c r="C79" s="272">
        <v>20.48</v>
      </c>
      <c r="D79" s="329" t="s">
        <v>3945</v>
      </c>
      <c r="E79" s="81"/>
      <c r="F79" s="336"/>
    </row>
    <row r="80" spans="2:6">
      <c r="B80" s="307">
        <v>42788</v>
      </c>
      <c r="C80" s="272">
        <v>71.44</v>
      </c>
      <c r="D80" s="329" t="s">
        <v>3938</v>
      </c>
      <c r="E80" s="81"/>
      <c r="F80" s="336"/>
    </row>
    <row r="81" spans="2:6">
      <c r="B81" s="307">
        <v>42793</v>
      </c>
      <c r="C81" s="272">
        <v>0.11</v>
      </c>
      <c r="D81" s="329" t="s">
        <v>3942</v>
      </c>
      <c r="E81" s="82"/>
      <c r="F81" s="336"/>
    </row>
    <row r="82" spans="2:6">
      <c r="B82" s="307">
        <v>42793</v>
      </c>
      <c r="C82" s="272">
        <v>4.71</v>
      </c>
      <c r="D82" s="329" t="s">
        <v>3943</v>
      </c>
      <c r="E82" s="81"/>
      <c r="F82" s="336"/>
    </row>
    <row r="83" spans="2:6">
      <c r="B83" s="307">
        <v>42793</v>
      </c>
      <c r="C83" s="272">
        <v>139.66999999999999</v>
      </c>
      <c r="D83" s="329" t="s">
        <v>3945</v>
      </c>
      <c r="E83" s="81"/>
      <c r="F83" s="336"/>
    </row>
    <row r="84" spans="2:6">
      <c r="B84" s="307">
        <v>42793</v>
      </c>
      <c r="C84" s="272">
        <v>157.37</v>
      </c>
      <c r="D84" s="329" t="s">
        <v>3944</v>
      </c>
      <c r="E84" s="81"/>
      <c r="F84" s="336"/>
    </row>
    <row r="85" spans="2:6" s="61" customFormat="1">
      <c r="B85" s="307">
        <v>42793</v>
      </c>
      <c r="C85" s="272">
        <v>217.87</v>
      </c>
      <c r="D85" s="329" t="s">
        <v>3938</v>
      </c>
      <c r="E85" s="81"/>
      <c r="F85" s="336"/>
    </row>
    <row r="86" spans="2:6" s="61" customFormat="1">
      <c r="B86" s="307">
        <v>42794</v>
      </c>
      <c r="C86" s="272">
        <v>0.09</v>
      </c>
      <c r="D86" s="329" t="s">
        <v>3942</v>
      </c>
      <c r="E86" s="81"/>
      <c r="F86" s="336"/>
    </row>
    <row r="87" spans="2:6" s="61" customFormat="1">
      <c r="B87" s="307">
        <v>42794</v>
      </c>
      <c r="C87" s="272">
        <v>27.95</v>
      </c>
      <c r="D87" s="329" t="s">
        <v>3944</v>
      </c>
      <c r="E87" s="81"/>
      <c r="F87" s="336"/>
    </row>
    <row r="88" spans="2:6" s="61" customFormat="1">
      <c r="B88" s="307">
        <v>42794</v>
      </c>
      <c r="C88" s="272">
        <v>40.229999999999997</v>
      </c>
      <c r="D88" s="329" t="s">
        <v>3943</v>
      </c>
      <c r="E88" s="81"/>
      <c r="F88" s="336"/>
    </row>
    <row r="89" spans="2:6" s="61" customFormat="1">
      <c r="B89" s="307">
        <v>42794</v>
      </c>
      <c r="C89" s="272">
        <v>114.92</v>
      </c>
      <c r="D89" s="329" t="s">
        <v>3938</v>
      </c>
      <c r="E89" s="81"/>
      <c r="F89" s="336"/>
    </row>
    <row r="90" spans="2:6" s="61" customFormat="1">
      <c r="B90" s="307">
        <v>42794</v>
      </c>
      <c r="C90" s="272">
        <v>292.44</v>
      </c>
      <c r="D90" s="329" t="s">
        <v>3945</v>
      </c>
      <c r="E90" s="81"/>
      <c r="F90" s="336"/>
    </row>
    <row r="91" spans="2:6" s="61" customFormat="1" ht="30">
      <c r="B91" s="307">
        <v>42794</v>
      </c>
      <c r="C91" s="229" t="s">
        <v>4771</v>
      </c>
      <c r="D91" s="329" t="s">
        <v>3947</v>
      </c>
      <c r="E91" s="81"/>
      <c r="F91" s="336"/>
    </row>
    <row r="92" spans="2:6" s="61" customFormat="1">
      <c r="B92" s="161" t="s">
        <v>27</v>
      </c>
      <c r="C92" s="204">
        <f>SUM(C6:C91)</f>
        <v>12382.49</v>
      </c>
      <c r="D92" s="210"/>
      <c r="E92" s="81"/>
    </row>
    <row r="93" spans="2:6" s="61" customFormat="1" ht="15.75">
      <c r="B93" s="372" t="s">
        <v>120</v>
      </c>
      <c r="C93" s="373"/>
      <c r="D93" s="374"/>
      <c r="E93" s="81"/>
    </row>
    <row r="94" spans="2:6">
      <c r="B94" s="307">
        <v>42767</v>
      </c>
      <c r="C94" s="272">
        <v>2.46</v>
      </c>
      <c r="D94" s="329" t="s">
        <v>3954</v>
      </c>
      <c r="E94" s="81"/>
    </row>
    <row r="95" spans="2:6">
      <c r="B95" s="307">
        <v>42767</v>
      </c>
      <c r="C95" s="272">
        <v>65</v>
      </c>
      <c r="D95" s="329" t="s">
        <v>3955</v>
      </c>
      <c r="E95" s="81"/>
      <c r="F95" s="336"/>
    </row>
    <row r="96" spans="2:6">
      <c r="B96" s="307">
        <v>42767</v>
      </c>
      <c r="C96" s="272">
        <v>100</v>
      </c>
      <c r="D96" s="329" t="s">
        <v>3956</v>
      </c>
      <c r="E96" s="81"/>
      <c r="F96" s="336"/>
    </row>
    <row r="97" spans="2:6">
      <c r="B97" s="307">
        <v>42767</v>
      </c>
      <c r="C97" s="272">
        <v>100</v>
      </c>
      <c r="D97" s="329" t="s">
        <v>3957</v>
      </c>
      <c r="E97" s="81"/>
      <c r="F97" s="336"/>
    </row>
    <row r="98" spans="2:6">
      <c r="B98" s="307">
        <v>42767</v>
      </c>
      <c r="C98" s="272">
        <v>100</v>
      </c>
      <c r="D98" s="329" t="s">
        <v>3958</v>
      </c>
      <c r="E98" s="81"/>
      <c r="F98" s="336"/>
    </row>
    <row r="99" spans="2:6">
      <c r="B99" s="307">
        <v>42767</v>
      </c>
      <c r="C99" s="272">
        <v>324</v>
      </c>
      <c r="D99" s="329" t="s">
        <v>3959</v>
      </c>
      <c r="E99" s="81"/>
      <c r="F99" s="336"/>
    </row>
    <row r="100" spans="2:6">
      <c r="B100" s="307">
        <v>42768</v>
      </c>
      <c r="C100" s="272">
        <v>1</v>
      </c>
      <c r="D100" s="329" t="s">
        <v>3960</v>
      </c>
      <c r="E100" s="81"/>
      <c r="F100" s="336"/>
    </row>
    <row r="101" spans="2:6" s="61" customFormat="1">
      <c r="B101" s="307">
        <v>42768</v>
      </c>
      <c r="C101" s="272">
        <v>10.48</v>
      </c>
      <c r="D101" s="329" t="s">
        <v>3961</v>
      </c>
      <c r="E101" s="81"/>
      <c r="F101" s="336"/>
    </row>
    <row r="102" spans="2:6" s="61" customFormat="1">
      <c r="B102" s="307">
        <v>42768</v>
      </c>
      <c r="C102" s="272">
        <v>60</v>
      </c>
      <c r="D102" s="329" t="s">
        <v>3962</v>
      </c>
      <c r="E102" s="81"/>
      <c r="F102" s="336"/>
    </row>
    <row r="103" spans="2:6" s="61" customFormat="1">
      <c r="B103" s="307">
        <v>42768</v>
      </c>
      <c r="C103" s="272">
        <v>60</v>
      </c>
      <c r="D103" s="329" t="s">
        <v>3963</v>
      </c>
      <c r="E103" s="81"/>
      <c r="F103" s="336"/>
    </row>
    <row r="104" spans="2:6" s="61" customFormat="1">
      <c r="B104" s="307">
        <v>42768</v>
      </c>
      <c r="C104" s="272">
        <v>100</v>
      </c>
      <c r="D104" s="329" t="s">
        <v>3964</v>
      </c>
      <c r="E104" s="81"/>
      <c r="F104" s="336"/>
    </row>
    <row r="105" spans="2:6" s="61" customFormat="1">
      <c r="B105" s="307">
        <v>42768</v>
      </c>
      <c r="C105" s="272">
        <v>150</v>
      </c>
      <c r="D105" s="329" t="s">
        <v>3948</v>
      </c>
      <c r="E105" s="81"/>
      <c r="F105" s="336"/>
    </row>
    <row r="106" spans="2:6" s="61" customFormat="1">
      <c r="B106" s="307">
        <v>42768</v>
      </c>
      <c r="C106" s="272">
        <v>192.66</v>
      </c>
      <c r="D106" s="329" t="s">
        <v>3965</v>
      </c>
      <c r="E106" s="81"/>
      <c r="F106" s="336"/>
    </row>
    <row r="107" spans="2:6" s="61" customFormat="1">
      <c r="B107" s="307">
        <v>42769</v>
      </c>
      <c r="C107" s="272">
        <v>0.16</v>
      </c>
      <c r="D107" s="329" t="s">
        <v>3966</v>
      </c>
      <c r="E107" s="81"/>
      <c r="F107" s="336"/>
    </row>
    <row r="108" spans="2:6" s="61" customFormat="1">
      <c r="B108" s="307">
        <v>42769</v>
      </c>
      <c r="C108" s="272">
        <v>100</v>
      </c>
      <c r="D108" s="329" t="s">
        <v>3967</v>
      </c>
      <c r="E108" s="81"/>
      <c r="F108" s="336"/>
    </row>
    <row r="109" spans="2:6" s="61" customFormat="1">
      <c r="B109" s="307">
        <v>42769</v>
      </c>
      <c r="C109" s="272">
        <v>500</v>
      </c>
      <c r="D109" s="329" t="s">
        <v>3968</v>
      </c>
      <c r="E109" s="81"/>
      <c r="F109" s="336"/>
    </row>
    <row r="110" spans="2:6" s="61" customFormat="1">
      <c r="B110" s="307">
        <v>42769</v>
      </c>
      <c r="C110" s="272">
        <v>547.88</v>
      </c>
      <c r="D110" s="329" t="s">
        <v>3949</v>
      </c>
      <c r="E110" s="81"/>
      <c r="F110" s="336"/>
    </row>
    <row r="111" spans="2:6" s="61" customFormat="1">
      <c r="B111" s="307">
        <v>42772</v>
      </c>
      <c r="C111" s="272">
        <v>17.52</v>
      </c>
      <c r="D111" s="329" t="s">
        <v>3969</v>
      </c>
      <c r="E111" s="81"/>
      <c r="F111" s="336"/>
    </row>
    <row r="112" spans="2:6" s="61" customFormat="1">
      <c r="B112" s="307">
        <v>42772</v>
      </c>
      <c r="C112" s="272">
        <v>60</v>
      </c>
      <c r="D112" s="329" t="s">
        <v>3969</v>
      </c>
      <c r="E112" s="81"/>
      <c r="F112" s="336"/>
    </row>
    <row r="113" spans="2:6" s="61" customFormat="1">
      <c r="B113" s="307">
        <v>42772</v>
      </c>
      <c r="C113" s="272">
        <v>60</v>
      </c>
      <c r="D113" s="329" t="s">
        <v>3970</v>
      </c>
      <c r="E113" s="81"/>
      <c r="F113" s="336"/>
    </row>
    <row r="114" spans="2:6" s="61" customFormat="1">
      <c r="B114" s="307">
        <v>42772</v>
      </c>
      <c r="C114" s="272">
        <v>100</v>
      </c>
      <c r="D114" s="329" t="s">
        <v>3971</v>
      </c>
      <c r="E114" s="81"/>
      <c r="F114" s="336"/>
    </row>
    <row r="115" spans="2:6" s="61" customFormat="1">
      <c r="B115" s="307">
        <v>42773</v>
      </c>
      <c r="C115" s="272">
        <v>0.37</v>
      </c>
      <c r="D115" s="329" t="s">
        <v>3972</v>
      </c>
      <c r="E115" s="81"/>
      <c r="F115" s="336"/>
    </row>
    <row r="116" spans="2:6" s="61" customFormat="1">
      <c r="B116" s="307">
        <v>42773</v>
      </c>
      <c r="C116" s="272">
        <v>50</v>
      </c>
      <c r="D116" s="329" t="s">
        <v>3973</v>
      </c>
      <c r="E116" s="81"/>
      <c r="F116" s="336"/>
    </row>
    <row r="117" spans="2:6" s="61" customFormat="1">
      <c r="B117" s="307">
        <v>42773</v>
      </c>
      <c r="C117" s="272">
        <v>50</v>
      </c>
      <c r="D117" s="329" t="s">
        <v>3974</v>
      </c>
      <c r="E117" s="81"/>
      <c r="F117" s="336"/>
    </row>
    <row r="118" spans="2:6" s="61" customFormat="1">
      <c r="B118" s="307">
        <v>42773</v>
      </c>
      <c r="C118" s="272">
        <v>100</v>
      </c>
      <c r="D118" s="329" t="s">
        <v>3950</v>
      </c>
      <c r="E118" s="81"/>
      <c r="F118" s="336"/>
    </row>
    <row r="119" spans="2:6" s="61" customFormat="1">
      <c r="B119" s="307">
        <v>42774</v>
      </c>
      <c r="C119" s="272">
        <v>0.41</v>
      </c>
      <c r="D119" s="329" t="s">
        <v>3975</v>
      </c>
      <c r="E119" s="81"/>
      <c r="F119" s="336"/>
    </row>
    <row r="120" spans="2:6" s="61" customFormat="1">
      <c r="B120" s="307">
        <v>42774</v>
      </c>
      <c r="C120" s="272">
        <v>1</v>
      </c>
      <c r="D120" s="329" t="s">
        <v>3976</v>
      </c>
      <c r="E120" s="81"/>
      <c r="F120" s="336"/>
    </row>
    <row r="121" spans="2:6" s="61" customFormat="1">
      <c r="B121" s="307">
        <v>42774</v>
      </c>
      <c r="C121" s="272">
        <v>1.4</v>
      </c>
      <c r="D121" s="329" t="s">
        <v>3977</v>
      </c>
      <c r="E121" s="81"/>
      <c r="F121" s="336"/>
    </row>
    <row r="122" spans="2:6" s="61" customFormat="1">
      <c r="B122" s="307">
        <v>42774</v>
      </c>
      <c r="C122" s="272">
        <v>7.74</v>
      </c>
      <c r="D122" s="329" t="s">
        <v>3978</v>
      </c>
      <c r="E122" s="81"/>
      <c r="F122" s="336"/>
    </row>
    <row r="123" spans="2:6" s="61" customFormat="1">
      <c r="B123" s="307">
        <v>42774</v>
      </c>
      <c r="C123" s="272">
        <v>27.83</v>
      </c>
      <c r="D123" s="329" t="s">
        <v>3979</v>
      </c>
      <c r="E123" s="81"/>
      <c r="F123" s="336"/>
    </row>
    <row r="124" spans="2:6" s="61" customFormat="1">
      <c r="B124" s="307">
        <v>42774</v>
      </c>
      <c r="C124" s="272">
        <v>42.6</v>
      </c>
      <c r="D124" s="329" t="s">
        <v>3951</v>
      </c>
      <c r="E124" s="81"/>
      <c r="F124" s="336"/>
    </row>
    <row r="125" spans="2:6" s="61" customFormat="1">
      <c r="B125" s="307">
        <v>42774</v>
      </c>
      <c r="C125" s="272">
        <v>300</v>
      </c>
      <c r="D125" s="329" t="s">
        <v>3980</v>
      </c>
      <c r="E125" s="81"/>
      <c r="F125" s="336"/>
    </row>
    <row r="126" spans="2:6" s="61" customFormat="1">
      <c r="B126" s="307">
        <v>42775</v>
      </c>
      <c r="C126" s="272">
        <v>49.97</v>
      </c>
      <c r="D126" s="329" t="s">
        <v>3981</v>
      </c>
      <c r="E126" s="81"/>
      <c r="F126" s="336"/>
    </row>
    <row r="127" spans="2:6" s="61" customFormat="1">
      <c r="B127" s="307">
        <v>42775</v>
      </c>
      <c r="C127" s="272">
        <v>200</v>
      </c>
      <c r="D127" s="329" t="s">
        <v>3982</v>
      </c>
      <c r="E127" s="81"/>
      <c r="F127" s="336"/>
    </row>
    <row r="128" spans="2:6">
      <c r="B128" s="307">
        <v>42775</v>
      </c>
      <c r="C128" s="229" t="s">
        <v>4772</v>
      </c>
      <c r="D128" s="329" t="s">
        <v>3983</v>
      </c>
      <c r="E128" s="81"/>
      <c r="F128" s="336"/>
    </row>
    <row r="129" spans="2:6">
      <c r="B129" s="307">
        <v>42776</v>
      </c>
      <c r="C129" s="272">
        <v>0.09</v>
      </c>
      <c r="D129" s="329" t="s">
        <v>3984</v>
      </c>
      <c r="E129" s="81"/>
      <c r="F129" s="336"/>
    </row>
    <row r="130" spans="2:6">
      <c r="B130" s="307">
        <v>42779</v>
      </c>
      <c r="C130" s="272">
        <v>0.67</v>
      </c>
      <c r="D130" s="329" t="s">
        <v>3985</v>
      </c>
      <c r="E130" s="81"/>
      <c r="F130" s="336"/>
    </row>
    <row r="131" spans="2:6">
      <c r="B131" s="307">
        <v>42779</v>
      </c>
      <c r="C131" s="272">
        <v>0.81</v>
      </c>
      <c r="D131" s="329" t="s">
        <v>3986</v>
      </c>
      <c r="E131" s="81"/>
      <c r="F131" s="336"/>
    </row>
    <row r="132" spans="2:6" s="61" customFormat="1">
      <c r="B132" s="307">
        <v>42779</v>
      </c>
      <c r="C132" s="272">
        <v>39.94</v>
      </c>
      <c r="D132" s="329" t="s">
        <v>3987</v>
      </c>
      <c r="E132" s="81"/>
      <c r="F132" s="336"/>
    </row>
    <row r="133" spans="2:6" s="61" customFormat="1">
      <c r="B133" s="307">
        <v>42779</v>
      </c>
      <c r="C133" s="272">
        <v>41</v>
      </c>
      <c r="D133" s="329" t="s">
        <v>3988</v>
      </c>
      <c r="E133" s="81"/>
      <c r="F133" s="336"/>
    </row>
    <row r="134" spans="2:6" s="61" customFormat="1">
      <c r="B134" s="307">
        <v>42779</v>
      </c>
      <c r="C134" s="272">
        <v>100</v>
      </c>
      <c r="D134" s="329" t="s">
        <v>3989</v>
      </c>
      <c r="E134" s="81"/>
      <c r="F134" s="336"/>
    </row>
    <row r="135" spans="2:6">
      <c r="B135" s="307">
        <v>42779</v>
      </c>
      <c r="C135" s="272">
        <v>500</v>
      </c>
      <c r="D135" s="329" t="s">
        <v>3990</v>
      </c>
      <c r="E135" s="81"/>
      <c r="F135" s="336"/>
    </row>
    <row r="136" spans="2:6">
      <c r="B136" s="307">
        <v>42780</v>
      </c>
      <c r="C136" s="272">
        <v>0.21</v>
      </c>
      <c r="D136" s="329" t="s">
        <v>3991</v>
      </c>
      <c r="E136" s="81"/>
      <c r="F136" s="336"/>
    </row>
    <row r="137" spans="2:6">
      <c r="B137" s="307">
        <v>42780</v>
      </c>
      <c r="C137" s="272">
        <v>0.92</v>
      </c>
      <c r="D137" s="329" t="s">
        <v>3992</v>
      </c>
      <c r="E137" s="81"/>
      <c r="F137" s="336"/>
    </row>
    <row r="138" spans="2:6">
      <c r="B138" s="307">
        <v>42781</v>
      </c>
      <c r="C138" s="272">
        <v>0.17</v>
      </c>
      <c r="D138" s="329" t="s">
        <v>3584</v>
      </c>
      <c r="E138" s="81"/>
      <c r="F138" s="336"/>
    </row>
    <row r="139" spans="2:6">
      <c r="B139" s="307">
        <v>42781</v>
      </c>
      <c r="C139" s="272">
        <v>1</v>
      </c>
      <c r="D139" s="329" t="s">
        <v>3993</v>
      </c>
      <c r="E139" s="81"/>
      <c r="F139" s="336"/>
    </row>
    <row r="140" spans="2:6">
      <c r="B140" s="307">
        <v>42781</v>
      </c>
      <c r="C140" s="272">
        <v>300</v>
      </c>
      <c r="D140" s="329" t="s">
        <v>3994</v>
      </c>
      <c r="E140" s="81"/>
      <c r="F140" s="336"/>
    </row>
    <row r="141" spans="2:6">
      <c r="B141" s="307">
        <v>42781</v>
      </c>
      <c r="C141" s="229" t="s">
        <v>4773</v>
      </c>
      <c r="D141" s="329" t="s">
        <v>3952</v>
      </c>
      <c r="E141" s="81"/>
      <c r="F141" s="336"/>
    </row>
    <row r="142" spans="2:6">
      <c r="B142" s="307">
        <v>42782</v>
      </c>
      <c r="C142" s="272">
        <v>3.34</v>
      </c>
      <c r="D142" s="329" t="s">
        <v>3995</v>
      </c>
      <c r="E142" s="81"/>
      <c r="F142" s="336"/>
    </row>
    <row r="143" spans="2:6">
      <c r="B143" s="307">
        <v>42782</v>
      </c>
      <c r="C143" s="272">
        <v>5.95</v>
      </c>
      <c r="D143" s="329" t="s">
        <v>3996</v>
      </c>
      <c r="E143" s="81"/>
      <c r="F143" s="336"/>
    </row>
    <row r="144" spans="2:6">
      <c r="B144" s="307">
        <v>42782</v>
      </c>
      <c r="C144" s="272">
        <v>28.98</v>
      </c>
      <c r="D144" s="329" t="s">
        <v>3997</v>
      </c>
      <c r="E144" s="81"/>
      <c r="F144" s="336"/>
    </row>
    <row r="145" spans="2:6">
      <c r="B145" s="307">
        <v>42782</v>
      </c>
      <c r="C145" s="272">
        <v>500</v>
      </c>
      <c r="D145" s="329" t="s">
        <v>3953</v>
      </c>
      <c r="E145" s="81"/>
      <c r="F145" s="336"/>
    </row>
    <row r="146" spans="2:6">
      <c r="B146" s="307">
        <v>42783</v>
      </c>
      <c r="C146" s="272">
        <v>0.04</v>
      </c>
      <c r="D146" s="329" t="s">
        <v>3998</v>
      </c>
      <c r="E146" s="81"/>
      <c r="F146" s="336"/>
    </row>
    <row r="147" spans="2:6">
      <c r="B147" s="307">
        <v>42783</v>
      </c>
      <c r="C147" s="272">
        <v>1</v>
      </c>
      <c r="D147" s="329" t="s">
        <v>3999</v>
      </c>
      <c r="E147" s="81"/>
      <c r="F147" s="336"/>
    </row>
    <row r="148" spans="2:6">
      <c r="B148" s="307">
        <v>42783</v>
      </c>
      <c r="C148" s="272">
        <v>1</v>
      </c>
      <c r="D148" s="329" t="s">
        <v>4000</v>
      </c>
      <c r="E148" s="81"/>
      <c r="F148" s="336"/>
    </row>
    <row r="149" spans="2:6" s="61" customFormat="1">
      <c r="B149" s="307">
        <v>42783</v>
      </c>
      <c r="C149" s="272">
        <v>2</v>
      </c>
      <c r="D149" s="329" t="s">
        <v>4001</v>
      </c>
      <c r="E149" s="81"/>
      <c r="F149" s="336"/>
    </row>
    <row r="150" spans="2:6" s="61" customFormat="1">
      <c r="B150" s="307">
        <v>42786</v>
      </c>
      <c r="C150" s="272">
        <v>0.23</v>
      </c>
      <c r="D150" s="329" t="s">
        <v>4002</v>
      </c>
      <c r="E150" s="81"/>
      <c r="F150" s="336"/>
    </row>
    <row r="151" spans="2:6" s="61" customFormat="1">
      <c r="B151" s="307">
        <v>42786</v>
      </c>
      <c r="C151" s="272">
        <v>500</v>
      </c>
      <c r="D151" s="329" t="s">
        <v>4003</v>
      </c>
      <c r="E151" s="81"/>
      <c r="F151" s="336"/>
    </row>
    <row r="152" spans="2:6" s="61" customFormat="1">
      <c r="B152" s="307">
        <v>42787</v>
      </c>
      <c r="C152" s="272">
        <v>50</v>
      </c>
      <c r="D152" s="329" t="s">
        <v>3973</v>
      </c>
      <c r="E152" s="81"/>
      <c r="F152" s="336"/>
    </row>
    <row r="153" spans="2:6" s="61" customFormat="1">
      <c r="B153" s="307">
        <v>42788</v>
      </c>
      <c r="C153" s="272">
        <v>0.56999999999999995</v>
      </c>
      <c r="D153" s="329" t="s">
        <v>4004</v>
      </c>
      <c r="E153" s="81"/>
      <c r="F153" s="336"/>
    </row>
    <row r="154" spans="2:6" s="61" customFormat="1">
      <c r="B154" s="307">
        <v>42788</v>
      </c>
      <c r="C154" s="272">
        <v>1</v>
      </c>
      <c r="D154" s="329" t="s">
        <v>4005</v>
      </c>
      <c r="E154" s="81"/>
      <c r="F154" s="336"/>
    </row>
    <row r="155" spans="2:6" s="61" customFormat="1">
      <c r="B155" s="307">
        <v>42788</v>
      </c>
      <c r="C155" s="272">
        <v>2.0299999999999998</v>
      </c>
      <c r="D155" s="329" t="s">
        <v>4006</v>
      </c>
      <c r="E155" s="75"/>
      <c r="F155" s="336"/>
    </row>
    <row r="156" spans="2:6" s="61" customFormat="1">
      <c r="B156" s="307">
        <v>42788</v>
      </c>
      <c r="C156" s="272">
        <v>26.53</v>
      </c>
      <c r="D156" s="329" t="s">
        <v>4007</v>
      </c>
      <c r="E156" s="81"/>
      <c r="F156" s="336"/>
    </row>
    <row r="157" spans="2:6" s="61" customFormat="1">
      <c r="B157" s="307">
        <v>42793</v>
      </c>
      <c r="C157" s="272">
        <v>10</v>
      </c>
      <c r="D157" s="329" t="s">
        <v>4008</v>
      </c>
      <c r="E157" s="81"/>
      <c r="F157" s="336"/>
    </row>
    <row r="158" spans="2:6" s="61" customFormat="1">
      <c r="B158" s="307">
        <v>42793</v>
      </c>
      <c r="C158" s="272">
        <v>15.69</v>
      </c>
      <c r="D158" s="329" t="s">
        <v>3988</v>
      </c>
      <c r="E158" s="82"/>
      <c r="F158" s="336"/>
    </row>
    <row r="159" spans="2:6" s="61" customFormat="1">
      <c r="B159" s="307">
        <v>42793</v>
      </c>
      <c r="C159" s="272">
        <v>46</v>
      </c>
      <c r="D159" s="329" t="s">
        <v>3973</v>
      </c>
      <c r="E159" s="81"/>
      <c r="F159" s="336"/>
    </row>
    <row r="160" spans="2:6" s="61" customFormat="1">
      <c r="B160" s="307">
        <v>42793</v>
      </c>
      <c r="C160" s="272">
        <v>100</v>
      </c>
      <c r="D160" s="329" t="s">
        <v>4009</v>
      </c>
      <c r="E160" s="81"/>
      <c r="F160" s="336"/>
    </row>
    <row r="161" spans="1:8" s="61" customFormat="1">
      <c r="B161" s="307">
        <v>42793</v>
      </c>
      <c r="C161" s="272">
        <v>100</v>
      </c>
      <c r="D161" s="329" t="s">
        <v>4010</v>
      </c>
      <c r="E161" s="81"/>
      <c r="F161" s="336"/>
    </row>
    <row r="162" spans="1:8" s="61" customFormat="1">
      <c r="B162" s="307">
        <v>42793</v>
      </c>
      <c r="C162" s="272">
        <v>300</v>
      </c>
      <c r="D162" s="329" t="s">
        <v>4011</v>
      </c>
      <c r="E162" s="81"/>
      <c r="F162" s="336"/>
    </row>
    <row r="163" spans="1:8" s="61" customFormat="1">
      <c r="B163" s="307">
        <v>42793</v>
      </c>
      <c r="C163" s="272">
        <v>300</v>
      </c>
      <c r="D163" s="329" t="s">
        <v>4012</v>
      </c>
      <c r="E163" s="81"/>
      <c r="F163" s="336"/>
    </row>
    <row r="164" spans="1:8" s="61" customFormat="1">
      <c r="B164" s="307">
        <v>42793</v>
      </c>
      <c r="C164" s="272">
        <v>500</v>
      </c>
      <c r="D164" s="329" t="s">
        <v>3990</v>
      </c>
      <c r="E164" s="81"/>
      <c r="F164" s="336"/>
    </row>
    <row r="165" spans="1:8" s="61" customFormat="1">
      <c r="B165" s="307">
        <v>42794</v>
      </c>
      <c r="C165" s="272">
        <v>0.61</v>
      </c>
      <c r="D165" s="329" t="s">
        <v>4013</v>
      </c>
      <c r="E165" s="81"/>
      <c r="F165" s="336"/>
    </row>
    <row r="166" spans="1:8" s="61" customFormat="1">
      <c r="B166" s="307">
        <v>42794</v>
      </c>
      <c r="C166" s="272">
        <v>10.01</v>
      </c>
      <c r="D166" s="329" t="s">
        <v>4014</v>
      </c>
      <c r="E166" s="81"/>
      <c r="F166" s="336"/>
    </row>
    <row r="167" spans="1:8" s="61" customFormat="1">
      <c r="B167" s="307">
        <v>42794</v>
      </c>
      <c r="C167" s="272">
        <v>44.24</v>
      </c>
      <c r="D167" s="329" t="s">
        <v>4015</v>
      </c>
      <c r="E167" s="81"/>
      <c r="F167" s="336"/>
    </row>
    <row r="168" spans="1:8" s="61" customFormat="1">
      <c r="B168" s="161" t="s">
        <v>27</v>
      </c>
      <c r="C168" s="204">
        <f>SUM(C94:C167)</f>
        <v>7016.5099999999975</v>
      </c>
      <c r="D168" s="160"/>
      <c r="E168" s="81"/>
      <c r="H168"/>
    </row>
    <row r="169" spans="1:8">
      <c r="A169" s="106"/>
      <c r="B169" s="61"/>
      <c r="C169" s="61"/>
      <c r="D169" s="61"/>
    </row>
    <row r="170" spans="1:8">
      <c r="A170" s="106"/>
      <c r="B170" s="61"/>
      <c r="C170" s="61"/>
      <c r="D170" s="61"/>
    </row>
    <row r="171" spans="1:8">
      <c r="A171" s="106"/>
      <c r="B171" s="61"/>
      <c r="C171" s="61"/>
      <c r="D171" s="61"/>
    </row>
    <row r="172" spans="1:8">
      <c r="A172" s="106"/>
      <c r="B172" s="61"/>
      <c r="C172" s="61"/>
      <c r="D172" s="61"/>
    </row>
    <row r="173" spans="1:8">
      <c r="A173" s="106"/>
      <c r="B173" s="61"/>
      <c r="C173" s="61"/>
      <c r="D173" s="61"/>
    </row>
    <row r="174" spans="1:8">
      <c r="A174" s="106"/>
      <c r="B174" s="61"/>
      <c r="C174" s="61"/>
      <c r="D174" s="61"/>
    </row>
    <row r="175" spans="1:8">
      <c r="A175" s="106"/>
      <c r="B175" s="61"/>
      <c r="C175" s="61"/>
      <c r="D175" s="61"/>
    </row>
    <row r="176" spans="1:8">
      <c r="A176" s="106"/>
      <c r="B176" s="61"/>
      <c r="C176" s="61"/>
      <c r="D176" s="61"/>
    </row>
    <row r="177" spans="2:4">
      <c r="B177" s="61"/>
      <c r="C177" s="61"/>
      <c r="D177" s="61"/>
    </row>
    <row r="178" spans="2:4">
      <c r="B178" s="61"/>
      <c r="C178" s="61"/>
      <c r="D178" s="61"/>
    </row>
    <row r="179" spans="2:4">
      <c r="B179" s="61"/>
      <c r="C179" s="61"/>
      <c r="D179" s="61"/>
    </row>
    <row r="180" spans="2:4">
      <c r="B180" s="61"/>
      <c r="C180" s="61"/>
      <c r="D180" s="61"/>
    </row>
    <row r="181" spans="2:4">
      <c r="B181" s="61"/>
      <c r="C181" s="61"/>
      <c r="D181" s="61"/>
    </row>
    <row r="182" spans="2:4">
      <c r="B182" s="61"/>
      <c r="C182" s="61"/>
      <c r="D182" s="61"/>
    </row>
    <row r="183" spans="2:4">
      <c r="B183" s="61"/>
      <c r="C183" s="61"/>
      <c r="D183" s="61"/>
    </row>
    <row r="184" spans="2:4">
      <c r="B184" s="61"/>
      <c r="C184" s="61"/>
      <c r="D184" s="61"/>
    </row>
    <row r="185" spans="2:4">
      <c r="B185" s="61"/>
      <c r="C185" s="61"/>
      <c r="D185" s="61"/>
    </row>
    <row r="186" spans="2:4">
      <c r="B186" s="61"/>
      <c r="C186" s="61"/>
      <c r="D186" s="61"/>
    </row>
    <row r="187" spans="2:4">
      <c r="B187" s="61"/>
      <c r="C187" s="61"/>
      <c r="D187" s="61"/>
    </row>
    <row r="188" spans="2:4">
      <c r="B188" s="61"/>
      <c r="C188" s="61"/>
      <c r="D188" s="61"/>
    </row>
    <row r="189" spans="2:4">
      <c r="B189" s="61"/>
      <c r="C189" s="61"/>
      <c r="D189" s="61"/>
    </row>
    <row r="190" spans="2:4">
      <c r="B190" s="61"/>
      <c r="C190" s="61"/>
      <c r="D190" s="61"/>
    </row>
    <row r="191" spans="2:4">
      <c r="B191" s="61"/>
      <c r="C191" s="61"/>
      <c r="D191" s="61"/>
    </row>
    <row r="192" spans="2:4">
      <c r="B192" s="61"/>
      <c r="C192" s="61"/>
      <c r="D192" s="61"/>
    </row>
    <row r="193" spans="2:4">
      <c r="B193" s="61"/>
      <c r="C193" s="61"/>
      <c r="D193" s="61"/>
    </row>
    <row r="194" spans="2:4">
      <c r="B194" s="61"/>
      <c r="C194" s="61"/>
      <c r="D194" s="61"/>
    </row>
    <row r="195" spans="2:4">
      <c r="B195" s="61"/>
      <c r="C195" s="61"/>
      <c r="D195" s="61"/>
    </row>
    <row r="196" spans="2:4">
      <c r="B196" s="61"/>
      <c r="C196" s="61"/>
      <c r="D196" s="61"/>
    </row>
    <row r="197" spans="2:4">
      <c r="B197" s="61"/>
      <c r="C197" s="61"/>
      <c r="D197" s="61"/>
    </row>
    <row r="198" spans="2:4">
      <c r="B198" s="61"/>
      <c r="C198" s="61"/>
      <c r="D198" s="61"/>
    </row>
    <row r="199" spans="2:4">
      <c r="B199" s="61"/>
      <c r="C199" s="61"/>
      <c r="D199" s="61"/>
    </row>
    <row r="200" spans="2:4">
      <c r="B200" s="61"/>
      <c r="C200" s="61"/>
      <c r="D200" s="61"/>
    </row>
    <row r="201" spans="2:4">
      <c r="B201" s="61"/>
      <c r="C201" s="61"/>
      <c r="D201" s="61"/>
    </row>
    <row r="202" spans="2:4">
      <c r="B202" s="61"/>
      <c r="C202" s="61"/>
      <c r="D202" s="61"/>
    </row>
    <row r="203" spans="2:4">
      <c r="B203" s="61"/>
      <c r="C203" s="61"/>
      <c r="D203" s="61"/>
    </row>
  </sheetData>
  <sheetProtection algorithmName="SHA-512" hashValue="IwZ69tHvG+k+0rL3UPJLotpiyZeBtfQARZoHbe6cfW/PRpaXDIUpMN4cxJHTIzSLEC0bpTVofwiI5VYiwK/h0Q==" saltValue="wITcuN5sa70QLg7VHpmMDQ==" spinCount="100000" sheet="1" objects="1" scenarios="1"/>
  <sortState ref="H1:H207">
    <sortCondition ref="H1"/>
  </sortState>
  <mergeCells count="3">
    <mergeCell ref="C1:E1"/>
    <mergeCell ref="B5:D5"/>
    <mergeCell ref="B93:D93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AE2439"/>
  <sheetViews>
    <sheetView workbookViewId="0">
      <selection activeCell="C2" sqref="C2"/>
    </sheetView>
  </sheetViews>
  <sheetFormatPr defaultRowHeight="15"/>
  <cols>
    <col min="2" max="2" width="20.85546875" style="106" customWidth="1"/>
    <col min="3" max="3" width="16.28515625" style="160" customWidth="1"/>
    <col min="4" max="4" width="46" style="106" customWidth="1"/>
    <col min="6" max="6" width="9.140625" style="131"/>
  </cols>
  <sheetData>
    <row r="1" spans="2:6" ht="42.75" customHeight="1">
      <c r="B1" s="155"/>
      <c r="C1" s="375" t="s">
        <v>141</v>
      </c>
      <c r="D1" s="375"/>
    </row>
    <row r="2" spans="2:6">
      <c r="B2" s="199" t="s">
        <v>11</v>
      </c>
      <c r="C2" s="200">
        <f>C262-C263</f>
        <v>389732.41000000003</v>
      </c>
      <c r="D2" s="201"/>
    </row>
    <row r="3" spans="2:6" s="106" customFormat="1">
      <c r="B3" s="98"/>
      <c r="C3" s="132"/>
      <c r="D3" s="99"/>
      <c r="F3" s="175"/>
    </row>
    <row r="4" spans="2:6">
      <c r="B4" s="162" t="s">
        <v>7</v>
      </c>
      <c r="C4" s="167" t="s">
        <v>8</v>
      </c>
      <c r="D4" s="163" t="s">
        <v>9</v>
      </c>
    </row>
    <row r="5" spans="2:6">
      <c r="B5" s="164" t="s">
        <v>18</v>
      </c>
      <c r="C5" s="165"/>
      <c r="D5" s="166"/>
      <c r="F5"/>
    </row>
    <row r="6" spans="2:6" ht="15" customHeight="1">
      <c r="B6" s="307">
        <v>42767</v>
      </c>
      <c r="C6" s="249">
        <v>100</v>
      </c>
      <c r="D6" s="229" t="s">
        <v>2521</v>
      </c>
    </row>
    <row r="7" spans="2:6" ht="15" customHeight="1">
      <c r="B7" s="307">
        <v>42767</v>
      </c>
      <c r="C7" s="249">
        <v>100</v>
      </c>
      <c r="D7" s="229" t="s">
        <v>2522</v>
      </c>
    </row>
    <row r="8" spans="2:6" ht="15" customHeight="1">
      <c r="B8" s="307">
        <v>42767</v>
      </c>
      <c r="C8" s="249">
        <v>200</v>
      </c>
      <c r="D8" s="229" t="s">
        <v>2523</v>
      </c>
    </row>
    <row r="9" spans="2:6" ht="15" customHeight="1">
      <c r="B9" s="307">
        <v>42767</v>
      </c>
      <c r="C9" s="249">
        <v>200</v>
      </c>
      <c r="D9" s="229" t="s">
        <v>2524</v>
      </c>
    </row>
    <row r="10" spans="2:6" s="61" customFormat="1">
      <c r="B10" s="307">
        <v>42767</v>
      </c>
      <c r="C10" s="249">
        <v>500</v>
      </c>
      <c r="D10" s="229" t="s">
        <v>2525</v>
      </c>
    </row>
    <row r="11" spans="2:6" s="61" customFormat="1">
      <c r="B11" s="307">
        <v>42767</v>
      </c>
      <c r="C11" s="249">
        <v>500</v>
      </c>
      <c r="D11" s="229" t="s">
        <v>2526</v>
      </c>
    </row>
    <row r="12" spans="2:6" s="61" customFormat="1">
      <c r="B12" s="307">
        <v>42767</v>
      </c>
      <c r="C12" s="249">
        <v>1000</v>
      </c>
      <c r="D12" s="229" t="s">
        <v>2527</v>
      </c>
    </row>
    <row r="13" spans="2:6" s="61" customFormat="1">
      <c r="B13" s="307">
        <v>42767</v>
      </c>
      <c r="C13" s="249">
        <v>5000</v>
      </c>
      <c r="D13" s="229" t="s">
        <v>2528</v>
      </c>
    </row>
    <row r="14" spans="2:6" s="61" customFormat="1">
      <c r="B14" s="307">
        <v>42767</v>
      </c>
      <c r="C14" s="249">
        <v>10000</v>
      </c>
      <c r="D14" s="229" t="s">
        <v>2529</v>
      </c>
    </row>
    <row r="15" spans="2:6" s="61" customFormat="1">
      <c r="B15" s="307">
        <v>42768</v>
      </c>
      <c r="C15" s="249">
        <v>40</v>
      </c>
      <c r="D15" s="229" t="s">
        <v>2530</v>
      </c>
    </row>
    <row r="16" spans="2:6" s="61" customFormat="1">
      <c r="B16" s="307">
        <v>42768</v>
      </c>
      <c r="C16" s="249">
        <v>50</v>
      </c>
      <c r="D16" s="229" t="s">
        <v>2531</v>
      </c>
      <c r="F16" s="131"/>
    </row>
    <row r="17" spans="2:6" s="61" customFormat="1">
      <c r="B17" s="307">
        <v>42768</v>
      </c>
      <c r="C17" s="249">
        <v>100</v>
      </c>
      <c r="D17" s="229" t="s">
        <v>2532</v>
      </c>
      <c r="F17" s="131"/>
    </row>
    <row r="18" spans="2:6" s="61" customFormat="1">
      <c r="B18" s="307">
        <v>42768</v>
      </c>
      <c r="C18" s="249">
        <v>100</v>
      </c>
      <c r="D18" s="229" t="s">
        <v>2533</v>
      </c>
      <c r="F18" s="131"/>
    </row>
    <row r="19" spans="2:6" ht="15" customHeight="1">
      <c r="B19" s="307">
        <v>42768</v>
      </c>
      <c r="C19" s="249">
        <v>150</v>
      </c>
      <c r="D19" s="229" t="s">
        <v>2534</v>
      </c>
    </row>
    <row r="20" spans="2:6" ht="15" customHeight="1">
      <c r="B20" s="307">
        <v>42768</v>
      </c>
      <c r="C20" s="249">
        <v>300</v>
      </c>
      <c r="D20" s="229" t="s">
        <v>2535</v>
      </c>
    </row>
    <row r="21" spans="2:6">
      <c r="B21" s="307">
        <v>42768</v>
      </c>
      <c r="C21" s="249">
        <v>300</v>
      </c>
      <c r="D21" s="229" t="s">
        <v>2536</v>
      </c>
    </row>
    <row r="22" spans="2:6">
      <c r="B22" s="307">
        <v>42768</v>
      </c>
      <c r="C22" s="249">
        <v>300</v>
      </c>
      <c r="D22" s="229" t="s">
        <v>2537</v>
      </c>
    </row>
    <row r="23" spans="2:6" s="61" customFormat="1">
      <c r="B23" s="307">
        <v>42768</v>
      </c>
      <c r="C23" s="249">
        <v>500</v>
      </c>
      <c r="D23" s="229" t="s">
        <v>2526</v>
      </c>
    </row>
    <row r="24" spans="2:6">
      <c r="B24" s="307">
        <v>42768</v>
      </c>
      <c r="C24" s="249">
        <v>500</v>
      </c>
      <c r="D24" s="229" t="s">
        <v>2538</v>
      </c>
      <c r="F24"/>
    </row>
    <row r="25" spans="2:6">
      <c r="B25" s="307">
        <v>42768</v>
      </c>
      <c r="C25" s="249">
        <v>500</v>
      </c>
      <c r="D25" s="229" t="s">
        <v>2539</v>
      </c>
      <c r="F25"/>
    </row>
    <row r="26" spans="2:6">
      <c r="B26" s="307">
        <v>42768</v>
      </c>
      <c r="C26" s="249">
        <v>500</v>
      </c>
      <c r="D26" s="229" t="s">
        <v>2540</v>
      </c>
      <c r="F26"/>
    </row>
    <row r="27" spans="2:6">
      <c r="B27" s="307">
        <v>42768</v>
      </c>
      <c r="C27" s="249">
        <v>500</v>
      </c>
      <c r="D27" s="229" t="s">
        <v>2541</v>
      </c>
      <c r="F27"/>
    </row>
    <row r="28" spans="2:6">
      <c r="B28" s="307">
        <v>42768</v>
      </c>
      <c r="C28" s="249">
        <v>10000</v>
      </c>
      <c r="D28" s="229" t="s">
        <v>2542</v>
      </c>
      <c r="F28"/>
    </row>
    <row r="29" spans="2:6">
      <c r="B29" s="307">
        <v>42768</v>
      </c>
      <c r="C29" s="249">
        <v>10000</v>
      </c>
      <c r="D29" s="229" t="s">
        <v>2543</v>
      </c>
      <c r="F29"/>
    </row>
    <row r="30" spans="2:6">
      <c r="B30" s="307">
        <v>42769</v>
      </c>
      <c r="C30" s="249">
        <v>63.5</v>
      </c>
      <c r="D30" s="229" t="s">
        <v>2544</v>
      </c>
      <c r="F30"/>
    </row>
    <row r="31" spans="2:6">
      <c r="B31" s="307">
        <v>42769</v>
      </c>
      <c r="C31" s="249">
        <v>100</v>
      </c>
      <c r="D31" s="229" t="s">
        <v>2545</v>
      </c>
      <c r="F31"/>
    </row>
    <row r="32" spans="2:6">
      <c r="B32" s="307">
        <v>42769</v>
      </c>
      <c r="C32" s="249">
        <v>222</v>
      </c>
      <c r="D32" s="229" t="s">
        <v>743</v>
      </c>
      <c r="F32"/>
    </row>
    <row r="33" spans="2:6">
      <c r="B33" s="307">
        <v>42769</v>
      </c>
      <c r="C33" s="249">
        <v>300</v>
      </c>
      <c r="D33" s="229" t="s">
        <v>2546</v>
      </c>
      <c r="F33"/>
    </row>
    <row r="34" spans="2:6">
      <c r="B34" s="307">
        <v>42769</v>
      </c>
      <c r="C34" s="249">
        <v>300</v>
      </c>
      <c r="D34" s="229" t="s">
        <v>2547</v>
      </c>
      <c r="F34"/>
    </row>
    <row r="35" spans="2:6">
      <c r="B35" s="307">
        <v>42769</v>
      </c>
      <c r="C35" s="249">
        <v>500</v>
      </c>
      <c r="D35" s="229" t="s">
        <v>2548</v>
      </c>
      <c r="F35"/>
    </row>
    <row r="36" spans="2:6">
      <c r="B36" s="307">
        <v>42769</v>
      </c>
      <c r="C36" s="249">
        <v>500</v>
      </c>
      <c r="D36" s="229" t="s">
        <v>2549</v>
      </c>
      <c r="F36"/>
    </row>
    <row r="37" spans="2:6" s="61" customFormat="1">
      <c r="B37" s="307">
        <v>42769</v>
      </c>
      <c r="C37" s="249">
        <v>500</v>
      </c>
      <c r="D37" s="229" t="s">
        <v>2526</v>
      </c>
    </row>
    <row r="38" spans="2:6">
      <c r="B38" s="307">
        <v>42769</v>
      </c>
      <c r="C38" s="249">
        <v>500</v>
      </c>
      <c r="D38" s="229" t="s">
        <v>2550</v>
      </c>
      <c r="F38"/>
    </row>
    <row r="39" spans="2:6">
      <c r="B39" s="307">
        <v>42769</v>
      </c>
      <c r="C39" s="249">
        <v>1000</v>
      </c>
      <c r="D39" s="229" t="s">
        <v>2551</v>
      </c>
      <c r="F39"/>
    </row>
    <row r="40" spans="2:6">
      <c r="B40" s="307">
        <v>42769</v>
      </c>
      <c r="C40" s="249">
        <v>1000</v>
      </c>
      <c r="D40" s="229" t="s">
        <v>2552</v>
      </c>
      <c r="F40"/>
    </row>
    <row r="41" spans="2:6">
      <c r="B41" s="307">
        <v>42772</v>
      </c>
      <c r="C41" s="249">
        <v>81</v>
      </c>
      <c r="D41" s="229" t="s">
        <v>2530</v>
      </c>
      <c r="F41"/>
    </row>
    <row r="42" spans="2:6">
      <c r="B42" s="307">
        <v>42772</v>
      </c>
      <c r="C42" s="249">
        <v>100</v>
      </c>
      <c r="D42" s="229" t="s">
        <v>2553</v>
      </c>
      <c r="F42"/>
    </row>
    <row r="43" spans="2:6">
      <c r="B43" s="307">
        <v>42772</v>
      </c>
      <c r="C43" s="249">
        <v>100</v>
      </c>
      <c r="D43" s="229" t="s">
        <v>2554</v>
      </c>
      <c r="F43"/>
    </row>
    <row r="44" spans="2:6">
      <c r="B44" s="307">
        <v>42772</v>
      </c>
      <c r="C44" s="249">
        <v>100</v>
      </c>
      <c r="D44" s="229" t="s">
        <v>2555</v>
      </c>
      <c r="F44"/>
    </row>
    <row r="45" spans="2:6">
      <c r="B45" s="307">
        <v>42772</v>
      </c>
      <c r="C45" s="249">
        <v>100</v>
      </c>
      <c r="D45" s="229" t="s">
        <v>734</v>
      </c>
      <c r="F45"/>
    </row>
    <row r="46" spans="2:6">
      <c r="B46" s="307">
        <v>42772</v>
      </c>
      <c r="C46" s="249">
        <v>121</v>
      </c>
      <c r="D46" s="229" t="s">
        <v>2556</v>
      </c>
      <c r="F46"/>
    </row>
    <row r="47" spans="2:6">
      <c r="B47" s="307">
        <v>42772</v>
      </c>
      <c r="C47" s="249">
        <v>200</v>
      </c>
      <c r="D47" s="229" t="s">
        <v>2557</v>
      </c>
      <c r="F47"/>
    </row>
    <row r="48" spans="2:6">
      <c r="B48" s="307">
        <v>42772</v>
      </c>
      <c r="C48" s="249">
        <v>250</v>
      </c>
      <c r="D48" s="229" t="s">
        <v>2558</v>
      </c>
      <c r="F48"/>
    </row>
    <row r="49" spans="2:6">
      <c r="B49" s="307">
        <v>42772</v>
      </c>
      <c r="C49" s="249">
        <v>300</v>
      </c>
      <c r="D49" s="229" t="s">
        <v>2559</v>
      </c>
      <c r="F49"/>
    </row>
    <row r="50" spans="2:6">
      <c r="B50" s="307">
        <v>42772</v>
      </c>
      <c r="C50" s="249">
        <v>300</v>
      </c>
      <c r="D50" s="229" t="s">
        <v>2560</v>
      </c>
      <c r="F50"/>
    </row>
    <row r="51" spans="2:6" ht="15" customHeight="1">
      <c r="B51" s="307">
        <v>42772</v>
      </c>
      <c r="C51" s="249">
        <v>300</v>
      </c>
      <c r="D51" s="229" t="s">
        <v>2561</v>
      </c>
      <c r="F51"/>
    </row>
    <row r="52" spans="2:6">
      <c r="B52" s="307">
        <v>42772</v>
      </c>
      <c r="C52" s="249">
        <v>450</v>
      </c>
      <c r="D52" s="229" t="s">
        <v>2562</v>
      </c>
      <c r="F52"/>
    </row>
    <row r="53" spans="2:6">
      <c r="B53" s="307">
        <v>42772</v>
      </c>
      <c r="C53" s="249">
        <v>500</v>
      </c>
      <c r="D53" s="229" t="s">
        <v>2563</v>
      </c>
      <c r="F53"/>
    </row>
    <row r="54" spans="2:6">
      <c r="B54" s="307">
        <v>42772</v>
      </c>
      <c r="C54" s="249">
        <v>500</v>
      </c>
      <c r="D54" s="229" t="s">
        <v>2564</v>
      </c>
      <c r="F54"/>
    </row>
    <row r="55" spans="2:6">
      <c r="B55" s="307">
        <v>42772</v>
      </c>
      <c r="C55" s="249">
        <v>500</v>
      </c>
      <c r="D55" s="229" t="s">
        <v>2526</v>
      </c>
      <c r="F55"/>
    </row>
    <row r="56" spans="2:6">
      <c r="B56" s="307">
        <v>42772</v>
      </c>
      <c r="C56" s="249">
        <v>500</v>
      </c>
      <c r="D56" s="229" t="s">
        <v>2565</v>
      </c>
      <c r="F56"/>
    </row>
    <row r="57" spans="2:6">
      <c r="B57" s="307">
        <v>42772</v>
      </c>
      <c r="C57" s="249">
        <v>500</v>
      </c>
      <c r="D57" s="229" t="s">
        <v>2566</v>
      </c>
      <c r="F57"/>
    </row>
    <row r="58" spans="2:6">
      <c r="B58" s="307">
        <v>42772</v>
      </c>
      <c r="C58" s="249">
        <v>600</v>
      </c>
      <c r="D58" s="229" t="s">
        <v>2567</v>
      </c>
      <c r="F58"/>
    </row>
    <row r="59" spans="2:6" s="61" customFormat="1">
      <c r="B59" s="307">
        <v>42772</v>
      </c>
      <c r="C59" s="249">
        <v>700</v>
      </c>
      <c r="D59" s="229" t="s">
        <v>2568</v>
      </c>
    </row>
    <row r="60" spans="2:6" s="61" customFormat="1">
      <c r="B60" s="307">
        <v>42772</v>
      </c>
      <c r="C60" s="249">
        <v>1000</v>
      </c>
      <c r="D60" s="229" t="s">
        <v>2569</v>
      </c>
    </row>
    <row r="61" spans="2:6">
      <c r="B61" s="307">
        <v>42772</v>
      </c>
      <c r="C61" s="249">
        <v>1000</v>
      </c>
      <c r="D61" s="229" t="s">
        <v>2570</v>
      </c>
      <c r="F61"/>
    </row>
    <row r="62" spans="2:6">
      <c r="B62" s="307">
        <v>42772</v>
      </c>
      <c r="C62" s="249">
        <v>1000</v>
      </c>
      <c r="D62" s="229" t="s">
        <v>2571</v>
      </c>
      <c r="F62"/>
    </row>
    <row r="63" spans="2:6">
      <c r="B63" s="307">
        <v>42772</v>
      </c>
      <c r="C63" s="249">
        <v>1000</v>
      </c>
      <c r="D63" s="229" t="s">
        <v>2572</v>
      </c>
      <c r="F63"/>
    </row>
    <row r="64" spans="2:6">
      <c r="B64" s="307">
        <v>42772</v>
      </c>
      <c r="C64" s="249">
        <v>1000</v>
      </c>
      <c r="D64" s="229" t="s">
        <v>2573</v>
      </c>
      <c r="F64"/>
    </row>
    <row r="65" spans="2:6">
      <c r="B65" s="307">
        <v>42772</v>
      </c>
      <c r="C65" s="249">
        <v>1100</v>
      </c>
      <c r="D65" s="229" t="s">
        <v>2574</v>
      </c>
      <c r="F65"/>
    </row>
    <row r="66" spans="2:6">
      <c r="B66" s="307">
        <v>42772</v>
      </c>
      <c r="C66" s="249">
        <v>1364</v>
      </c>
      <c r="D66" s="229" t="s">
        <v>2575</v>
      </c>
      <c r="F66"/>
    </row>
    <row r="67" spans="2:6">
      <c r="B67" s="307">
        <v>42772</v>
      </c>
      <c r="C67" s="249">
        <v>1500</v>
      </c>
      <c r="D67" s="229" t="s">
        <v>2576</v>
      </c>
      <c r="F67"/>
    </row>
    <row r="68" spans="2:6">
      <c r="B68" s="307">
        <v>42772</v>
      </c>
      <c r="C68" s="249">
        <v>1500</v>
      </c>
      <c r="D68" s="229" t="s">
        <v>2577</v>
      </c>
      <c r="F68"/>
    </row>
    <row r="69" spans="2:6">
      <c r="B69" s="307">
        <v>42772</v>
      </c>
      <c r="C69" s="249">
        <v>3000</v>
      </c>
      <c r="D69" s="229" t="s">
        <v>2578</v>
      </c>
      <c r="F69"/>
    </row>
    <row r="70" spans="2:6">
      <c r="B70" s="307">
        <v>42772</v>
      </c>
      <c r="C70" s="249">
        <v>3000</v>
      </c>
      <c r="D70" s="229" t="s">
        <v>2579</v>
      </c>
      <c r="F70"/>
    </row>
    <row r="71" spans="2:6">
      <c r="B71" s="307">
        <v>42772</v>
      </c>
      <c r="C71" s="249">
        <v>4000</v>
      </c>
      <c r="D71" s="229" t="s">
        <v>2580</v>
      </c>
      <c r="F71"/>
    </row>
    <row r="72" spans="2:6">
      <c r="B72" s="307">
        <v>42773</v>
      </c>
      <c r="C72" s="249">
        <v>50.26</v>
      </c>
      <c r="D72" s="229" t="s">
        <v>2581</v>
      </c>
      <c r="F72"/>
    </row>
    <row r="73" spans="2:6">
      <c r="B73" s="307">
        <v>42773</v>
      </c>
      <c r="C73" s="249">
        <v>200</v>
      </c>
      <c r="D73" s="229" t="s">
        <v>2582</v>
      </c>
      <c r="F73"/>
    </row>
    <row r="74" spans="2:6">
      <c r="B74" s="307">
        <v>42773</v>
      </c>
      <c r="C74" s="249">
        <v>200</v>
      </c>
      <c r="D74" s="229" t="s">
        <v>2583</v>
      </c>
      <c r="F74"/>
    </row>
    <row r="75" spans="2:6">
      <c r="B75" s="307">
        <v>42773</v>
      </c>
      <c r="C75" s="249">
        <v>250</v>
      </c>
      <c r="D75" s="229" t="s">
        <v>2584</v>
      </c>
      <c r="F75"/>
    </row>
    <row r="76" spans="2:6">
      <c r="B76" s="307">
        <v>42773</v>
      </c>
      <c r="C76" s="249">
        <v>500</v>
      </c>
      <c r="D76" s="229" t="s">
        <v>2585</v>
      </c>
      <c r="F76"/>
    </row>
    <row r="77" spans="2:6">
      <c r="B77" s="307">
        <v>42773</v>
      </c>
      <c r="C77" s="249">
        <v>500</v>
      </c>
      <c r="D77" s="229" t="s">
        <v>2586</v>
      </c>
      <c r="F77"/>
    </row>
    <row r="78" spans="2:6">
      <c r="B78" s="307">
        <v>42773</v>
      </c>
      <c r="C78" s="249">
        <v>500</v>
      </c>
      <c r="D78" s="229" t="s">
        <v>2587</v>
      </c>
      <c r="F78"/>
    </row>
    <row r="79" spans="2:6">
      <c r="B79" s="307">
        <v>42773</v>
      </c>
      <c r="C79" s="249">
        <v>500</v>
      </c>
      <c r="D79" s="229" t="s">
        <v>2526</v>
      </c>
      <c r="F79"/>
    </row>
    <row r="80" spans="2:6">
      <c r="B80" s="307">
        <v>42773</v>
      </c>
      <c r="C80" s="249">
        <v>1000</v>
      </c>
      <c r="D80" s="229" t="s">
        <v>2588</v>
      </c>
      <c r="F80"/>
    </row>
    <row r="81" spans="2:6">
      <c r="B81" s="307">
        <v>42773</v>
      </c>
      <c r="C81" s="249">
        <v>1500</v>
      </c>
      <c r="D81" s="229" t="s">
        <v>2589</v>
      </c>
      <c r="F81"/>
    </row>
    <row r="82" spans="2:6">
      <c r="B82" s="307">
        <v>42773</v>
      </c>
      <c r="C82" s="249">
        <v>4000</v>
      </c>
      <c r="D82" s="229" t="s">
        <v>2590</v>
      </c>
      <c r="F82"/>
    </row>
    <row r="83" spans="2:6">
      <c r="B83" s="307">
        <v>42774</v>
      </c>
      <c r="C83" s="249">
        <v>11.8</v>
      </c>
      <c r="D83" s="229" t="s">
        <v>2591</v>
      </c>
      <c r="F83"/>
    </row>
    <row r="84" spans="2:6">
      <c r="B84" s="307">
        <v>42774</v>
      </c>
      <c r="C84" s="249">
        <v>50</v>
      </c>
      <c r="D84" s="229" t="s">
        <v>2592</v>
      </c>
      <c r="F84"/>
    </row>
    <row r="85" spans="2:6">
      <c r="B85" s="307">
        <v>42774</v>
      </c>
      <c r="C85" s="249">
        <v>100</v>
      </c>
      <c r="D85" s="229" t="s">
        <v>2534</v>
      </c>
      <c r="F85"/>
    </row>
    <row r="86" spans="2:6">
      <c r="B86" s="307">
        <v>42774</v>
      </c>
      <c r="C86" s="249">
        <v>143</v>
      </c>
      <c r="D86" s="229" t="s">
        <v>2530</v>
      </c>
      <c r="F86"/>
    </row>
    <row r="87" spans="2:6">
      <c r="B87" s="307">
        <v>42774</v>
      </c>
      <c r="C87" s="249">
        <v>200</v>
      </c>
      <c r="D87" s="229" t="s">
        <v>2593</v>
      </c>
      <c r="F87"/>
    </row>
    <row r="88" spans="2:6">
      <c r="B88" s="307">
        <v>42774</v>
      </c>
      <c r="C88" s="249">
        <v>200</v>
      </c>
      <c r="D88" s="229" t="s">
        <v>2594</v>
      </c>
      <c r="F88"/>
    </row>
    <row r="89" spans="2:6">
      <c r="B89" s="307">
        <v>42774</v>
      </c>
      <c r="C89" s="249">
        <v>300</v>
      </c>
      <c r="D89" s="229" t="s">
        <v>2595</v>
      </c>
      <c r="F89"/>
    </row>
    <row r="90" spans="2:6">
      <c r="B90" s="307">
        <v>42774</v>
      </c>
      <c r="C90" s="249">
        <v>400</v>
      </c>
      <c r="D90" s="229" t="s">
        <v>2596</v>
      </c>
      <c r="F90"/>
    </row>
    <row r="91" spans="2:6">
      <c r="B91" s="307">
        <v>42774</v>
      </c>
      <c r="C91" s="249">
        <v>500</v>
      </c>
      <c r="D91" s="229" t="s">
        <v>2597</v>
      </c>
      <c r="F91"/>
    </row>
    <row r="92" spans="2:6">
      <c r="B92" s="307">
        <v>42774</v>
      </c>
      <c r="C92" s="249">
        <v>2500</v>
      </c>
      <c r="D92" s="229" t="s">
        <v>2598</v>
      </c>
      <c r="F92"/>
    </row>
    <row r="93" spans="2:6">
      <c r="B93" s="307">
        <v>42774</v>
      </c>
      <c r="C93" s="249">
        <v>12000</v>
      </c>
      <c r="D93" s="229" t="s">
        <v>2599</v>
      </c>
      <c r="F93"/>
    </row>
    <row r="94" spans="2:6">
      <c r="B94" s="307">
        <v>42775</v>
      </c>
      <c r="C94" s="249">
        <v>100</v>
      </c>
      <c r="D94" s="229" t="s">
        <v>2553</v>
      </c>
      <c r="F94"/>
    </row>
    <row r="95" spans="2:6">
      <c r="B95" s="307">
        <v>42775</v>
      </c>
      <c r="C95" s="249">
        <v>200</v>
      </c>
      <c r="D95" s="229" t="s">
        <v>2600</v>
      </c>
      <c r="F95"/>
    </row>
    <row r="96" spans="2:6">
      <c r="B96" s="307">
        <v>42775</v>
      </c>
      <c r="C96" s="249">
        <v>500</v>
      </c>
      <c r="D96" s="229" t="s">
        <v>2526</v>
      </c>
      <c r="F96"/>
    </row>
    <row r="97" spans="2:6">
      <c r="B97" s="307">
        <v>42775</v>
      </c>
      <c r="C97" s="249">
        <v>500</v>
      </c>
      <c r="D97" s="229" t="s">
        <v>2601</v>
      </c>
      <c r="F97"/>
    </row>
    <row r="98" spans="2:6">
      <c r="B98" s="307">
        <v>42775</v>
      </c>
      <c r="C98" s="249">
        <v>1000</v>
      </c>
      <c r="D98" s="229" t="s">
        <v>2602</v>
      </c>
      <c r="F98"/>
    </row>
    <row r="99" spans="2:6">
      <c r="B99" s="307">
        <v>42775</v>
      </c>
      <c r="C99" s="249">
        <v>1000</v>
      </c>
      <c r="D99" s="229" t="s">
        <v>2603</v>
      </c>
      <c r="F99"/>
    </row>
    <row r="100" spans="2:6">
      <c r="B100" s="307">
        <v>42775</v>
      </c>
      <c r="C100" s="249">
        <v>3000</v>
      </c>
      <c r="D100" s="229" t="s">
        <v>2604</v>
      </c>
      <c r="F100"/>
    </row>
    <row r="101" spans="2:6">
      <c r="B101" s="307">
        <v>42776</v>
      </c>
      <c r="C101" s="249">
        <v>100</v>
      </c>
      <c r="D101" s="229" t="s">
        <v>2605</v>
      </c>
      <c r="F101"/>
    </row>
    <row r="102" spans="2:6">
      <c r="B102" s="307">
        <v>42776</v>
      </c>
      <c r="C102" s="249">
        <v>100</v>
      </c>
      <c r="D102" s="229" t="s">
        <v>2606</v>
      </c>
      <c r="F102"/>
    </row>
    <row r="103" spans="2:6">
      <c r="B103" s="307">
        <v>42776</v>
      </c>
      <c r="C103" s="249">
        <v>200</v>
      </c>
      <c r="D103" s="229" t="s">
        <v>2607</v>
      </c>
      <c r="F103"/>
    </row>
    <row r="104" spans="2:6">
      <c r="B104" s="307">
        <v>42776</v>
      </c>
      <c r="C104" s="249">
        <v>300</v>
      </c>
      <c r="D104" s="229" t="s">
        <v>2608</v>
      </c>
      <c r="F104"/>
    </row>
    <row r="105" spans="2:6">
      <c r="B105" s="307">
        <v>42776</v>
      </c>
      <c r="C105" s="249">
        <v>300</v>
      </c>
      <c r="D105" s="229" t="s">
        <v>2609</v>
      </c>
      <c r="F105"/>
    </row>
    <row r="106" spans="2:6">
      <c r="B106" s="307">
        <v>42776</v>
      </c>
      <c r="C106" s="249">
        <v>500</v>
      </c>
      <c r="D106" s="229" t="s">
        <v>2526</v>
      </c>
      <c r="F106"/>
    </row>
    <row r="107" spans="2:6">
      <c r="B107" s="307">
        <v>42776</v>
      </c>
      <c r="C107" s="249">
        <v>500</v>
      </c>
      <c r="D107" s="229" t="s">
        <v>2526</v>
      </c>
      <c r="F107"/>
    </row>
    <row r="108" spans="2:6">
      <c r="B108" s="307">
        <v>42776</v>
      </c>
      <c r="C108" s="249">
        <v>2000</v>
      </c>
      <c r="D108" s="229" t="s">
        <v>2610</v>
      </c>
      <c r="F108"/>
    </row>
    <row r="109" spans="2:6">
      <c r="B109" s="307">
        <v>42779</v>
      </c>
      <c r="C109" s="249">
        <v>14</v>
      </c>
      <c r="D109" s="229" t="s">
        <v>2530</v>
      </c>
      <c r="F109"/>
    </row>
    <row r="110" spans="2:6">
      <c r="B110" s="307">
        <v>42779</v>
      </c>
      <c r="C110" s="249">
        <v>100</v>
      </c>
      <c r="D110" s="229" t="s">
        <v>2611</v>
      </c>
      <c r="F110"/>
    </row>
    <row r="111" spans="2:6">
      <c r="B111" s="307">
        <v>42779</v>
      </c>
      <c r="C111" s="249">
        <v>100</v>
      </c>
      <c r="D111" s="229" t="s">
        <v>2612</v>
      </c>
      <c r="F111"/>
    </row>
    <row r="112" spans="2:6">
      <c r="B112" s="307">
        <v>42779</v>
      </c>
      <c r="C112" s="249">
        <v>100</v>
      </c>
      <c r="D112" s="229" t="s">
        <v>2521</v>
      </c>
      <c r="F112"/>
    </row>
    <row r="113" spans="2:6">
      <c r="B113" s="307">
        <v>42779</v>
      </c>
      <c r="C113" s="249">
        <v>100</v>
      </c>
      <c r="D113" s="229" t="s">
        <v>2613</v>
      </c>
      <c r="F113"/>
    </row>
    <row r="114" spans="2:6">
      <c r="B114" s="307">
        <v>42779</v>
      </c>
      <c r="C114" s="249">
        <v>100</v>
      </c>
      <c r="D114" s="229" t="s">
        <v>2614</v>
      </c>
      <c r="F114"/>
    </row>
    <row r="115" spans="2:6">
      <c r="B115" s="307">
        <v>42779</v>
      </c>
      <c r="C115" s="249">
        <v>200</v>
      </c>
      <c r="D115" s="229" t="s">
        <v>2615</v>
      </c>
      <c r="F115"/>
    </row>
    <row r="116" spans="2:6">
      <c r="B116" s="307">
        <v>42779</v>
      </c>
      <c r="C116" s="249">
        <v>250</v>
      </c>
      <c r="D116" s="229" t="s">
        <v>2616</v>
      </c>
      <c r="F116"/>
    </row>
    <row r="117" spans="2:6">
      <c r="B117" s="307">
        <v>42779</v>
      </c>
      <c r="C117" s="249">
        <v>300</v>
      </c>
      <c r="D117" s="229" t="s">
        <v>592</v>
      </c>
      <c r="F117"/>
    </row>
    <row r="118" spans="2:6">
      <c r="B118" s="307">
        <v>42779</v>
      </c>
      <c r="C118" s="249">
        <v>300</v>
      </c>
      <c r="D118" s="229" t="s">
        <v>2617</v>
      </c>
      <c r="F118"/>
    </row>
    <row r="119" spans="2:6">
      <c r="B119" s="307">
        <v>42779</v>
      </c>
      <c r="C119" s="249">
        <v>300</v>
      </c>
      <c r="D119" s="229" t="s">
        <v>2618</v>
      </c>
      <c r="F119"/>
    </row>
    <row r="120" spans="2:6">
      <c r="B120" s="307">
        <v>42779</v>
      </c>
      <c r="C120" s="249">
        <v>300</v>
      </c>
      <c r="D120" s="229" t="s">
        <v>2619</v>
      </c>
      <c r="F120"/>
    </row>
    <row r="121" spans="2:6">
      <c r="B121" s="307">
        <v>42779</v>
      </c>
      <c r="C121" s="249">
        <v>330</v>
      </c>
      <c r="D121" s="229" t="s">
        <v>2620</v>
      </c>
      <c r="F121"/>
    </row>
    <row r="122" spans="2:6">
      <c r="B122" s="307">
        <v>42779</v>
      </c>
      <c r="C122" s="249">
        <v>500</v>
      </c>
      <c r="D122" s="229" t="s">
        <v>652</v>
      </c>
      <c r="F122"/>
    </row>
    <row r="123" spans="2:6">
      <c r="B123" s="307">
        <v>42779</v>
      </c>
      <c r="C123" s="249">
        <v>500</v>
      </c>
      <c r="D123" s="229" t="s">
        <v>2621</v>
      </c>
      <c r="F123"/>
    </row>
    <row r="124" spans="2:6">
      <c r="B124" s="307">
        <v>42779</v>
      </c>
      <c r="C124" s="249">
        <v>500</v>
      </c>
      <c r="D124" s="229" t="s">
        <v>2622</v>
      </c>
      <c r="F124"/>
    </row>
    <row r="125" spans="2:6">
      <c r="B125" s="307">
        <v>42779</v>
      </c>
      <c r="C125" s="249">
        <v>600</v>
      </c>
      <c r="D125" s="229" t="s">
        <v>2567</v>
      </c>
      <c r="F125"/>
    </row>
    <row r="126" spans="2:6">
      <c r="B126" s="307">
        <v>42779</v>
      </c>
      <c r="C126" s="249">
        <v>700</v>
      </c>
      <c r="D126" s="229" t="s">
        <v>2623</v>
      </c>
      <c r="F126"/>
    </row>
    <row r="127" spans="2:6">
      <c r="B127" s="307">
        <v>42779</v>
      </c>
      <c r="C127" s="249">
        <v>1000</v>
      </c>
      <c r="D127" s="229" t="s">
        <v>2624</v>
      </c>
      <c r="F127"/>
    </row>
    <row r="128" spans="2:6">
      <c r="B128" s="307">
        <v>42779</v>
      </c>
      <c r="C128" s="249">
        <v>1000</v>
      </c>
      <c r="D128" s="229" t="s">
        <v>2625</v>
      </c>
      <c r="F128"/>
    </row>
    <row r="129" spans="2:6">
      <c r="B129" s="307">
        <v>42779</v>
      </c>
      <c r="C129" s="249">
        <v>1000</v>
      </c>
      <c r="D129" s="229" t="s">
        <v>2626</v>
      </c>
      <c r="F129"/>
    </row>
    <row r="130" spans="2:6">
      <c r="B130" s="307">
        <v>42779</v>
      </c>
      <c r="C130" s="249">
        <v>1000</v>
      </c>
      <c r="D130" s="229" t="s">
        <v>2627</v>
      </c>
      <c r="F130"/>
    </row>
    <row r="131" spans="2:6">
      <c r="B131" s="307">
        <v>42779</v>
      </c>
      <c r="C131" s="249">
        <v>1000</v>
      </c>
      <c r="D131" s="229" t="s">
        <v>2628</v>
      </c>
      <c r="F131"/>
    </row>
    <row r="132" spans="2:6">
      <c r="B132" s="307">
        <v>42779</v>
      </c>
      <c r="C132" s="249">
        <v>1000</v>
      </c>
      <c r="D132" s="229" t="s">
        <v>2629</v>
      </c>
      <c r="F132"/>
    </row>
    <row r="133" spans="2:6">
      <c r="B133" s="307">
        <v>42779</v>
      </c>
      <c r="C133" s="249">
        <v>1000</v>
      </c>
      <c r="D133" s="229" t="s">
        <v>2630</v>
      </c>
      <c r="F133"/>
    </row>
    <row r="134" spans="2:6">
      <c r="B134" s="307">
        <v>42779</v>
      </c>
      <c r="C134" s="249">
        <v>1000</v>
      </c>
      <c r="D134" s="229" t="s">
        <v>2631</v>
      </c>
      <c r="F134"/>
    </row>
    <row r="135" spans="2:6">
      <c r="B135" s="307">
        <v>42779</v>
      </c>
      <c r="C135" s="249">
        <v>2500</v>
      </c>
      <c r="D135" s="229" t="s">
        <v>2598</v>
      </c>
      <c r="F135"/>
    </row>
    <row r="136" spans="2:6">
      <c r="B136" s="307">
        <v>42779</v>
      </c>
      <c r="C136" s="249">
        <v>2500</v>
      </c>
      <c r="D136" s="229" t="s">
        <v>2632</v>
      </c>
      <c r="F136"/>
    </row>
    <row r="137" spans="2:6">
      <c r="B137" s="307">
        <v>42779</v>
      </c>
      <c r="C137" s="249">
        <v>2800</v>
      </c>
      <c r="D137" s="229" t="s">
        <v>2633</v>
      </c>
      <c r="F137"/>
    </row>
    <row r="138" spans="2:6" s="61" customFormat="1">
      <c r="B138" s="307">
        <v>42779</v>
      </c>
      <c r="C138" s="249">
        <v>35000</v>
      </c>
      <c r="D138" s="229" t="s">
        <v>2634</v>
      </c>
    </row>
    <row r="139" spans="2:6">
      <c r="B139" s="307">
        <v>42780</v>
      </c>
      <c r="C139" s="249">
        <v>100</v>
      </c>
      <c r="D139" s="229" t="s">
        <v>2635</v>
      </c>
      <c r="F139"/>
    </row>
    <row r="140" spans="2:6">
      <c r="B140" s="307">
        <v>42780</v>
      </c>
      <c r="C140" s="249">
        <v>100</v>
      </c>
      <c r="D140" s="229" t="s">
        <v>2636</v>
      </c>
      <c r="F140"/>
    </row>
    <row r="141" spans="2:6">
      <c r="B141" s="307">
        <v>42780</v>
      </c>
      <c r="C141" s="249">
        <v>300</v>
      </c>
      <c r="D141" s="229" t="s">
        <v>2637</v>
      </c>
      <c r="F141"/>
    </row>
    <row r="142" spans="2:6">
      <c r="B142" s="307">
        <v>42780</v>
      </c>
      <c r="C142" s="249">
        <v>300</v>
      </c>
      <c r="D142" s="229" t="s">
        <v>2638</v>
      </c>
      <c r="F142"/>
    </row>
    <row r="143" spans="2:6">
      <c r="B143" s="307">
        <v>42780</v>
      </c>
      <c r="C143" s="249">
        <v>500</v>
      </c>
      <c r="D143" s="229" t="s">
        <v>2526</v>
      </c>
      <c r="F143"/>
    </row>
    <row r="144" spans="2:6">
      <c r="B144" s="307">
        <v>42780</v>
      </c>
      <c r="C144" s="249">
        <v>500</v>
      </c>
      <c r="D144" s="229" t="s">
        <v>2639</v>
      </c>
      <c r="F144"/>
    </row>
    <row r="145" spans="2:6">
      <c r="B145" s="307">
        <v>42780</v>
      </c>
      <c r="C145" s="249">
        <v>500</v>
      </c>
      <c r="D145" s="229" t="s">
        <v>2640</v>
      </c>
      <c r="F145"/>
    </row>
    <row r="146" spans="2:6">
      <c r="B146" s="307">
        <v>42780</v>
      </c>
      <c r="C146" s="249">
        <v>2000</v>
      </c>
      <c r="D146" s="229" t="s">
        <v>2549</v>
      </c>
      <c r="F146"/>
    </row>
    <row r="147" spans="2:6">
      <c r="B147" s="307">
        <v>42780</v>
      </c>
      <c r="C147" s="249">
        <v>2000</v>
      </c>
      <c r="D147" s="229" t="s">
        <v>2641</v>
      </c>
      <c r="F147"/>
    </row>
    <row r="148" spans="2:6">
      <c r="B148" s="307">
        <v>42781</v>
      </c>
      <c r="C148" s="249">
        <v>333</v>
      </c>
      <c r="D148" s="229" t="s">
        <v>2642</v>
      </c>
      <c r="F148"/>
    </row>
    <row r="149" spans="2:6">
      <c r="B149" s="307">
        <v>42781</v>
      </c>
      <c r="C149" s="249">
        <v>500</v>
      </c>
      <c r="D149" s="229" t="s">
        <v>2526</v>
      </c>
      <c r="F149"/>
    </row>
    <row r="150" spans="2:6">
      <c r="B150" s="307">
        <v>42781</v>
      </c>
      <c r="C150" s="249">
        <v>1000</v>
      </c>
      <c r="D150" s="229" t="s">
        <v>2643</v>
      </c>
      <c r="F150"/>
    </row>
    <row r="151" spans="2:6">
      <c r="B151" s="307">
        <v>42781</v>
      </c>
      <c r="C151" s="249">
        <v>1000</v>
      </c>
      <c r="D151" s="229" t="s">
        <v>2644</v>
      </c>
      <c r="F151"/>
    </row>
    <row r="152" spans="2:6" s="61" customFormat="1">
      <c r="B152" s="307">
        <v>42781</v>
      </c>
      <c r="C152" s="249">
        <v>1500</v>
      </c>
      <c r="D152" s="229" t="s">
        <v>2645</v>
      </c>
    </row>
    <row r="153" spans="2:6" s="61" customFormat="1">
      <c r="B153" s="307">
        <v>42781</v>
      </c>
      <c r="C153" s="249">
        <v>20000</v>
      </c>
      <c r="D153" s="229" t="s">
        <v>2646</v>
      </c>
    </row>
    <row r="154" spans="2:6" s="61" customFormat="1">
      <c r="B154" s="307">
        <v>42781</v>
      </c>
      <c r="C154" s="249">
        <v>65000</v>
      </c>
      <c r="D154" s="229" t="s">
        <v>2634</v>
      </c>
    </row>
    <row r="155" spans="2:6" s="61" customFormat="1">
      <c r="B155" s="307">
        <v>42782</v>
      </c>
      <c r="C155" s="249">
        <v>50</v>
      </c>
      <c r="D155" s="229" t="s">
        <v>2647</v>
      </c>
    </row>
    <row r="156" spans="2:6" s="61" customFormat="1">
      <c r="B156" s="307">
        <v>42782</v>
      </c>
      <c r="C156" s="249">
        <v>100</v>
      </c>
      <c r="D156" s="229" t="s">
        <v>2648</v>
      </c>
    </row>
    <row r="157" spans="2:6" s="61" customFormat="1">
      <c r="B157" s="307">
        <v>42782</v>
      </c>
      <c r="C157" s="249">
        <v>100</v>
      </c>
      <c r="D157" s="229" t="s">
        <v>2649</v>
      </c>
    </row>
    <row r="158" spans="2:6" s="61" customFormat="1">
      <c r="B158" s="307">
        <v>42782</v>
      </c>
      <c r="C158" s="249">
        <v>100</v>
      </c>
      <c r="D158" s="229" t="s">
        <v>2553</v>
      </c>
    </row>
    <row r="159" spans="2:6" s="61" customFormat="1">
      <c r="B159" s="307">
        <v>42782</v>
      </c>
      <c r="C159" s="249">
        <v>300</v>
      </c>
      <c r="D159" s="229" t="s">
        <v>2650</v>
      </c>
    </row>
    <row r="160" spans="2:6" s="61" customFormat="1">
      <c r="B160" s="307">
        <v>42782</v>
      </c>
      <c r="C160" s="249">
        <v>500</v>
      </c>
      <c r="D160" s="229" t="s">
        <v>2651</v>
      </c>
    </row>
    <row r="161" spans="2:6" s="61" customFormat="1">
      <c r="B161" s="307">
        <v>42782</v>
      </c>
      <c r="C161" s="249">
        <v>500</v>
      </c>
      <c r="D161" s="229" t="s">
        <v>2652</v>
      </c>
    </row>
    <row r="162" spans="2:6" s="61" customFormat="1">
      <c r="B162" s="307">
        <v>42782</v>
      </c>
      <c r="C162" s="249">
        <v>500</v>
      </c>
      <c r="D162" s="229" t="s">
        <v>2653</v>
      </c>
    </row>
    <row r="163" spans="2:6" s="61" customFormat="1">
      <c r="B163" s="307">
        <v>42782</v>
      </c>
      <c r="C163" s="249">
        <v>500</v>
      </c>
      <c r="D163" s="229" t="s">
        <v>2526</v>
      </c>
    </row>
    <row r="164" spans="2:6" s="61" customFormat="1">
      <c r="B164" s="307">
        <v>42782</v>
      </c>
      <c r="C164" s="249">
        <v>500</v>
      </c>
      <c r="D164" s="229" t="s">
        <v>2601</v>
      </c>
    </row>
    <row r="165" spans="2:6" s="61" customFormat="1">
      <c r="B165" s="307">
        <v>42782</v>
      </c>
      <c r="C165" s="249">
        <v>500</v>
      </c>
      <c r="D165" s="229" t="s">
        <v>2654</v>
      </c>
    </row>
    <row r="166" spans="2:6">
      <c r="B166" s="307">
        <v>42782</v>
      </c>
      <c r="C166" s="249">
        <v>1000</v>
      </c>
      <c r="D166" s="229" t="s">
        <v>2549</v>
      </c>
      <c r="F166"/>
    </row>
    <row r="167" spans="2:6" s="61" customFormat="1">
      <c r="B167" s="307">
        <v>42782</v>
      </c>
      <c r="C167" s="249">
        <v>1000</v>
      </c>
      <c r="D167" s="229" t="s">
        <v>2655</v>
      </c>
    </row>
    <row r="168" spans="2:6" s="61" customFormat="1">
      <c r="B168" s="307">
        <v>42782</v>
      </c>
      <c r="C168" s="249">
        <v>1000</v>
      </c>
      <c r="D168" s="229" t="s">
        <v>2656</v>
      </c>
    </row>
    <row r="169" spans="2:6" s="61" customFormat="1">
      <c r="B169" s="307">
        <v>42782</v>
      </c>
      <c r="C169" s="249">
        <v>1000</v>
      </c>
      <c r="D169" s="229" t="s">
        <v>2657</v>
      </c>
    </row>
    <row r="170" spans="2:6" s="61" customFormat="1">
      <c r="B170" s="307">
        <v>42783</v>
      </c>
      <c r="C170" s="249">
        <v>100</v>
      </c>
      <c r="D170" s="229" t="s">
        <v>2658</v>
      </c>
    </row>
    <row r="171" spans="2:6" s="61" customFormat="1">
      <c r="B171" s="307">
        <v>42783</v>
      </c>
      <c r="C171" s="249">
        <v>100</v>
      </c>
      <c r="D171" s="229" t="s">
        <v>870</v>
      </c>
    </row>
    <row r="172" spans="2:6" s="61" customFormat="1">
      <c r="B172" s="307">
        <v>42783</v>
      </c>
      <c r="C172" s="249">
        <v>100</v>
      </c>
      <c r="D172" s="229" t="s">
        <v>2659</v>
      </c>
    </row>
    <row r="173" spans="2:6" s="61" customFormat="1">
      <c r="B173" s="307">
        <v>42783</v>
      </c>
      <c r="C173" s="249">
        <v>200</v>
      </c>
      <c r="D173" s="229" t="s">
        <v>2660</v>
      </c>
    </row>
    <row r="174" spans="2:6" s="61" customFormat="1">
      <c r="B174" s="307">
        <v>42783</v>
      </c>
      <c r="C174" s="249">
        <v>500</v>
      </c>
      <c r="D174" s="229" t="s">
        <v>2661</v>
      </c>
    </row>
    <row r="175" spans="2:6">
      <c r="B175" s="307">
        <v>42783</v>
      </c>
      <c r="C175" s="249">
        <v>500</v>
      </c>
      <c r="D175" s="229" t="s">
        <v>2526</v>
      </c>
      <c r="F175"/>
    </row>
    <row r="176" spans="2:6">
      <c r="B176" s="307">
        <v>42783</v>
      </c>
      <c r="C176" s="249">
        <v>1000</v>
      </c>
      <c r="D176" s="229" t="s">
        <v>2662</v>
      </c>
      <c r="F176"/>
    </row>
    <row r="177" spans="2:6">
      <c r="B177" s="307">
        <v>42783</v>
      </c>
      <c r="C177" s="249">
        <v>1000</v>
      </c>
      <c r="D177" s="229" t="s">
        <v>2663</v>
      </c>
      <c r="F177"/>
    </row>
    <row r="178" spans="2:6">
      <c r="B178" s="307">
        <v>42783</v>
      </c>
      <c r="C178" s="249">
        <v>1000</v>
      </c>
      <c r="D178" s="229" t="s">
        <v>2664</v>
      </c>
      <c r="F178"/>
    </row>
    <row r="179" spans="2:6">
      <c r="B179" s="307">
        <v>42783</v>
      </c>
      <c r="C179" s="249">
        <v>1092.8399999999999</v>
      </c>
      <c r="D179" s="229" t="s">
        <v>2665</v>
      </c>
      <c r="F179"/>
    </row>
    <row r="180" spans="2:6" s="61" customFormat="1">
      <c r="B180" s="307">
        <v>42783</v>
      </c>
      <c r="C180" s="249">
        <v>1500</v>
      </c>
      <c r="D180" s="229" t="s">
        <v>2548</v>
      </c>
    </row>
    <row r="181" spans="2:6">
      <c r="B181" s="307">
        <v>42786</v>
      </c>
      <c r="C181" s="249">
        <v>100</v>
      </c>
      <c r="D181" s="229" t="s">
        <v>2666</v>
      </c>
      <c r="F181"/>
    </row>
    <row r="182" spans="2:6">
      <c r="B182" s="307">
        <v>42786</v>
      </c>
      <c r="C182" s="249">
        <v>100</v>
      </c>
      <c r="D182" s="229" t="s">
        <v>2667</v>
      </c>
      <c r="F182"/>
    </row>
    <row r="183" spans="2:6" s="61" customFormat="1">
      <c r="B183" s="307">
        <v>42786</v>
      </c>
      <c r="C183" s="249">
        <v>100</v>
      </c>
      <c r="D183" s="229" t="s">
        <v>2668</v>
      </c>
    </row>
    <row r="184" spans="2:6" s="61" customFormat="1">
      <c r="B184" s="307">
        <v>42786</v>
      </c>
      <c r="C184" s="249">
        <v>150</v>
      </c>
      <c r="D184" s="229" t="s">
        <v>2669</v>
      </c>
    </row>
    <row r="185" spans="2:6" s="61" customFormat="1">
      <c r="B185" s="307">
        <v>42786</v>
      </c>
      <c r="C185" s="249">
        <v>250</v>
      </c>
      <c r="D185" s="229" t="s">
        <v>851</v>
      </c>
    </row>
    <row r="186" spans="2:6" s="61" customFormat="1">
      <c r="B186" s="307">
        <v>42786</v>
      </c>
      <c r="C186" s="249">
        <v>250</v>
      </c>
      <c r="D186" s="229" t="s">
        <v>2670</v>
      </c>
    </row>
    <row r="187" spans="2:6" s="61" customFormat="1">
      <c r="B187" s="307">
        <v>42786</v>
      </c>
      <c r="C187" s="249">
        <v>300</v>
      </c>
      <c r="D187" s="229" t="s">
        <v>2671</v>
      </c>
    </row>
    <row r="188" spans="2:6" s="61" customFormat="1">
      <c r="B188" s="307">
        <v>42786</v>
      </c>
      <c r="C188" s="249">
        <v>300</v>
      </c>
      <c r="D188" s="229" t="s">
        <v>2672</v>
      </c>
    </row>
    <row r="189" spans="2:6" s="61" customFormat="1">
      <c r="B189" s="307">
        <v>42786</v>
      </c>
      <c r="C189" s="249">
        <v>400</v>
      </c>
      <c r="D189" s="229" t="s">
        <v>2609</v>
      </c>
    </row>
    <row r="190" spans="2:6" s="61" customFormat="1">
      <c r="B190" s="307">
        <v>42786</v>
      </c>
      <c r="C190" s="249">
        <v>475</v>
      </c>
      <c r="D190" s="229" t="s">
        <v>2673</v>
      </c>
    </row>
    <row r="191" spans="2:6" s="61" customFormat="1">
      <c r="B191" s="307">
        <v>42786</v>
      </c>
      <c r="C191" s="249">
        <v>500</v>
      </c>
      <c r="D191" s="229" t="s">
        <v>2674</v>
      </c>
    </row>
    <row r="192" spans="2:6" s="61" customFormat="1">
      <c r="B192" s="307">
        <v>42786</v>
      </c>
      <c r="C192" s="249">
        <v>500</v>
      </c>
      <c r="D192" s="229" t="s">
        <v>2675</v>
      </c>
    </row>
    <row r="193" spans="2:4" s="61" customFormat="1">
      <c r="B193" s="307">
        <v>42786</v>
      </c>
      <c r="C193" s="249">
        <v>500</v>
      </c>
      <c r="D193" s="229" t="s">
        <v>2676</v>
      </c>
    </row>
    <row r="194" spans="2:4" s="61" customFormat="1">
      <c r="B194" s="307">
        <v>42786</v>
      </c>
      <c r="C194" s="249">
        <v>500</v>
      </c>
      <c r="D194" s="229" t="s">
        <v>2677</v>
      </c>
    </row>
    <row r="195" spans="2:4" s="61" customFormat="1">
      <c r="B195" s="307">
        <v>42786</v>
      </c>
      <c r="C195" s="249">
        <v>540</v>
      </c>
      <c r="D195" s="229" t="s">
        <v>2678</v>
      </c>
    </row>
    <row r="196" spans="2:4" s="61" customFormat="1">
      <c r="B196" s="307">
        <v>42786</v>
      </c>
      <c r="C196" s="249">
        <v>600</v>
      </c>
      <c r="D196" s="229" t="s">
        <v>2567</v>
      </c>
    </row>
    <row r="197" spans="2:4" s="61" customFormat="1">
      <c r="B197" s="307">
        <v>42786</v>
      </c>
      <c r="C197" s="249">
        <v>1000</v>
      </c>
      <c r="D197" s="229" t="s">
        <v>2679</v>
      </c>
    </row>
    <row r="198" spans="2:4" s="61" customFormat="1">
      <c r="B198" s="307">
        <v>42786</v>
      </c>
      <c r="C198" s="249">
        <v>1000</v>
      </c>
      <c r="D198" s="229" t="s">
        <v>2680</v>
      </c>
    </row>
    <row r="199" spans="2:4" s="61" customFormat="1">
      <c r="B199" s="307">
        <v>42786</v>
      </c>
      <c r="C199" s="249">
        <v>1000</v>
      </c>
      <c r="D199" s="229" t="s">
        <v>2681</v>
      </c>
    </row>
    <row r="200" spans="2:4" s="61" customFormat="1">
      <c r="B200" s="307">
        <v>42786</v>
      </c>
      <c r="C200" s="249">
        <v>2000</v>
      </c>
      <c r="D200" s="229" t="s">
        <v>2682</v>
      </c>
    </row>
    <row r="201" spans="2:4" s="61" customFormat="1">
      <c r="B201" s="307">
        <v>42786</v>
      </c>
      <c r="C201" s="249">
        <v>2500</v>
      </c>
      <c r="D201" s="229" t="s">
        <v>2598</v>
      </c>
    </row>
    <row r="202" spans="2:4" s="61" customFormat="1">
      <c r="B202" s="307">
        <v>42786</v>
      </c>
      <c r="C202" s="249">
        <v>3000</v>
      </c>
      <c r="D202" s="229" t="s">
        <v>2521</v>
      </c>
    </row>
    <row r="203" spans="2:4" s="61" customFormat="1">
      <c r="B203" s="307">
        <v>42787</v>
      </c>
      <c r="C203" s="249">
        <v>100</v>
      </c>
      <c r="D203" s="229" t="s">
        <v>2683</v>
      </c>
    </row>
    <row r="204" spans="2:4" s="61" customFormat="1">
      <c r="B204" s="307">
        <v>42787</v>
      </c>
      <c r="C204" s="249">
        <v>100</v>
      </c>
      <c r="D204" s="229" t="s">
        <v>2684</v>
      </c>
    </row>
    <row r="205" spans="2:4" s="61" customFormat="1">
      <c r="B205" s="307">
        <v>42787</v>
      </c>
      <c r="C205" s="249">
        <v>100</v>
      </c>
      <c r="D205" s="229" t="s">
        <v>2553</v>
      </c>
    </row>
    <row r="206" spans="2:4" s="61" customFormat="1">
      <c r="B206" s="307">
        <v>42787</v>
      </c>
      <c r="C206" s="249">
        <v>100</v>
      </c>
      <c r="D206" s="229" t="s">
        <v>2685</v>
      </c>
    </row>
    <row r="207" spans="2:4" s="61" customFormat="1">
      <c r="B207" s="307">
        <v>42787</v>
      </c>
      <c r="C207" s="249">
        <v>150</v>
      </c>
      <c r="D207" s="229" t="s">
        <v>2534</v>
      </c>
    </row>
    <row r="208" spans="2:4" s="61" customFormat="1">
      <c r="B208" s="307">
        <v>42787</v>
      </c>
      <c r="C208" s="249">
        <v>150</v>
      </c>
      <c r="D208" s="229" t="s">
        <v>2686</v>
      </c>
    </row>
    <row r="209" spans="2:17" s="61" customFormat="1">
      <c r="B209" s="307">
        <v>42787</v>
      </c>
      <c r="C209" s="249">
        <v>200</v>
      </c>
      <c r="D209" s="229" t="s">
        <v>2687</v>
      </c>
    </row>
    <row r="210" spans="2:17" s="61" customFormat="1">
      <c r="B210" s="307">
        <v>42787</v>
      </c>
      <c r="C210" s="249">
        <v>200</v>
      </c>
      <c r="D210" s="229" t="s">
        <v>2688</v>
      </c>
    </row>
    <row r="211" spans="2:17" s="61" customFormat="1">
      <c r="B211" s="307">
        <v>42787</v>
      </c>
      <c r="C211" s="249">
        <v>200</v>
      </c>
      <c r="D211" s="229" t="s">
        <v>881</v>
      </c>
    </row>
    <row r="212" spans="2:17" s="61" customFormat="1">
      <c r="B212" s="307">
        <v>42787</v>
      </c>
      <c r="C212" s="249">
        <v>500</v>
      </c>
      <c r="D212" s="229" t="s">
        <v>2526</v>
      </c>
    </row>
    <row r="213" spans="2:17" s="61" customFormat="1">
      <c r="B213" s="307">
        <v>42787</v>
      </c>
      <c r="C213" s="249">
        <v>500</v>
      </c>
      <c r="D213" s="229" t="s">
        <v>2689</v>
      </c>
    </row>
    <row r="214" spans="2:17" s="61" customFormat="1">
      <c r="B214" s="307">
        <v>42787</v>
      </c>
      <c r="C214" s="249">
        <v>500</v>
      </c>
      <c r="D214" s="229" t="s">
        <v>2690</v>
      </c>
    </row>
    <row r="215" spans="2:17" s="61" customFormat="1">
      <c r="B215" s="307">
        <v>42787</v>
      </c>
      <c r="C215" s="249">
        <v>5000</v>
      </c>
      <c r="D215" s="229" t="s">
        <v>2691</v>
      </c>
    </row>
    <row r="216" spans="2:17" s="61" customFormat="1">
      <c r="B216" s="307">
        <v>42787</v>
      </c>
      <c r="C216" s="249">
        <v>10000</v>
      </c>
      <c r="D216" s="229" t="s">
        <v>2692</v>
      </c>
    </row>
    <row r="217" spans="2:17" s="61" customFormat="1">
      <c r="B217" s="307">
        <v>42787</v>
      </c>
      <c r="C217" s="249">
        <v>20850</v>
      </c>
      <c r="D217" s="229" t="s">
        <v>2693</v>
      </c>
    </row>
    <row r="218" spans="2:17" s="61" customFormat="1">
      <c r="B218" s="307">
        <v>42788</v>
      </c>
      <c r="C218" s="249">
        <v>100</v>
      </c>
      <c r="D218" s="229" t="s">
        <v>2694</v>
      </c>
    </row>
    <row r="219" spans="2:17" s="61" customFormat="1">
      <c r="B219" s="307">
        <v>42788</v>
      </c>
      <c r="C219" s="249">
        <v>100</v>
      </c>
      <c r="D219" s="229" t="s">
        <v>2695</v>
      </c>
    </row>
    <row r="220" spans="2:17" s="104" customFormat="1">
      <c r="B220" s="307">
        <v>42788</v>
      </c>
      <c r="C220" s="249">
        <v>100</v>
      </c>
      <c r="D220" s="229" t="s">
        <v>2696</v>
      </c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</row>
    <row r="221" spans="2:17" s="104" customFormat="1">
      <c r="B221" s="307">
        <v>42788</v>
      </c>
      <c r="C221" s="249">
        <v>100</v>
      </c>
      <c r="D221" s="229" t="s">
        <v>2697</v>
      </c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</row>
    <row r="222" spans="2:17" s="104" customFormat="1">
      <c r="B222" s="307">
        <v>42788</v>
      </c>
      <c r="C222" s="249">
        <v>100</v>
      </c>
      <c r="D222" s="229" t="s">
        <v>2698</v>
      </c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</row>
    <row r="223" spans="2:17" s="104" customFormat="1">
      <c r="B223" s="307">
        <v>42788</v>
      </c>
      <c r="C223" s="249">
        <v>200</v>
      </c>
      <c r="D223" s="229" t="s">
        <v>2699</v>
      </c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</row>
    <row r="224" spans="2:17" s="104" customFormat="1">
      <c r="B224" s="307">
        <v>42788</v>
      </c>
      <c r="C224" s="249">
        <v>200</v>
      </c>
      <c r="D224" s="229" t="s">
        <v>2700</v>
      </c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</row>
    <row r="225" spans="2:4" s="61" customFormat="1">
      <c r="B225" s="307">
        <v>42788</v>
      </c>
      <c r="C225" s="249">
        <v>250</v>
      </c>
      <c r="D225" s="229" t="s">
        <v>2701</v>
      </c>
    </row>
    <row r="226" spans="2:4" s="61" customFormat="1">
      <c r="B226" s="307">
        <v>42788</v>
      </c>
      <c r="C226" s="249">
        <v>500</v>
      </c>
      <c r="D226" s="229" t="s">
        <v>2563</v>
      </c>
    </row>
    <row r="227" spans="2:4" s="61" customFormat="1">
      <c r="B227" s="307">
        <v>42788</v>
      </c>
      <c r="C227" s="249">
        <v>500</v>
      </c>
      <c r="D227" s="229" t="s">
        <v>2526</v>
      </c>
    </row>
    <row r="228" spans="2:4" s="61" customFormat="1">
      <c r="B228" s="307">
        <v>42788</v>
      </c>
      <c r="C228" s="249">
        <v>1000</v>
      </c>
      <c r="D228" s="229" t="s">
        <v>2702</v>
      </c>
    </row>
    <row r="229" spans="2:4" s="61" customFormat="1">
      <c r="B229" s="307">
        <v>42788</v>
      </c>
      <c r="C229" s="249">
        <v>1500</v>
      </c>
      <c r="D229" s="229" t="s">
        <v>2589</v>
      </c>
    </row>
    <row r="230" spans="2:4" s="61" customFormat="1">
      <c r="B230" s="307">
        <v>42788</v>
      </c>
      <c r="C230" s="249">
        <v>2000</v>
      </c>
      <c r="D230" s="229" t="s">
        <v>2703</v>
      </c>
    </row>
    <row r="231" spans="2:4" s="61" customFormat="1">
      <c r="B231" s="307">
        <v>42793</v>
      </c>
      <c r="C231" s="249">
        <v>100</v>
      </c>
      <c r="D231" s="229" t="s">
        <v>2704</v>
      </c>
    </row>
    <row r="232" spans="2:4" s="61" customFormat="1">
      <c r="B232" s="307">
        <v>42793</v>
      </c>
      <c r="C232" s="249">
        <v>100</v>
      </c>
      <c r="D232" s="229" t="s">
        <v>2705</v>
      </c>
    </row>
    <row r="233" spans="2:4" s="61" customFormat="1">
      <c r="B233" s="307">
        <v>42793</v>
      </c>
      <c r="C233" s="249">
        <v>100</v>
      </c>
      <c r="D233" s="229" t="s">
        <v>2706</v>
      </c>
    </row>
    <row r="234" spans="2:4" s="61" customFormat="1">
      <c r="B234" s="307">
        <v>42793</v>
      </c>
      <c r="C234" s="249">
        <v>100</v>
      </c>
      <c r="D234" s="229" t="s">
        <v>2707</v>
      </c>
    </row>
    <row r="235" spans="2:4" s="61" customFormat="1">
      <c r="B235" s="307">
        <v>42793</v>
      </c>
      <c r="C235" s="249">
        <v>100</v>
      </c>
      <c r="D235" s="229" t="s">
        <v>2700</v>
      </c>
    </row>
    <row r="236" spans="2:4" s="61" customFormat="1">
      <c r="B236" s="307">
        <v>42793</v>
      </c>
      <c r="C236" s="249">
        <v>100</v>
      </c>
      <c r="D236" s="229" t="s">
        <v>2708</v>
      </c>
    </row>
    <row r="237" spans="2:4" s="61" customFormat="1">
      <c r="B237" s="307">
        <v>42793</v>
      </c>
      <c r="C237" s="249">
        <v>100</v>
      </c>
      <c r="D237" s="229" t="s">
        <v>2709</v>
      </c>
    </row>
    <row r="238" spans="2:4" s="61" customFormat="1">
      <c r="B238" s="307">
        <v>42793</v>
      </c>
      <c r="C238" s="249">
        <v>111.01</v>
      </c>
      <c r="D238" s="229" t="s">
        <v>2710</v>
      </c>
    </row>
    <row r="239" spans="2:4" s="61" customFormat="1">
      <c r="B239" s="307">
        <v>42793</v>
      </c>
      <c r="C239" s="249">
        <v>200</v>
      </c>
      <c r="D239" s="229" t="s">
        <v>2711</v>
      </c>
    </row>
    <row r="240" spans="2:4" s="61" customFormat="1">
      <c r="B240" s="307">
        <v>42793</v>
      </c>
      <c r="C240" s="249">
        <v>200</v>
      </c>
      <c r="D240" s="229" t="s">
        <v>2712</v>
      </c>
    </row>
    <row r="241" spans="2:4" s="61" customFormat="1">
      <c r="B241" s="307">
        <v>42793</v>
      </c>
      <c r="C241" s="249">
        <v>200</v>
      </c>
      <c r="D241" s="229" t="s">
        <v>624</v>
      </c>
    </row>
    <row r="242" spans="2:4" s="61" customFormat="1">
      <c r="B242" s="307">
        <v>42793</v>
      </c>
      <c r="C242" s="249">
        <v>200</v>
      </c>
      <c r="D242" s="229" t="s">
        <v>2713</v>
      </c>
    </row>
    <row r="243" spans="2:4" s="61" customFormat="1">
      <c r="B243" s="307">
        <v>42793</v>
      </c>
      <c r="C243" s="249">
        <v>290</v>
      </c>
      <c r="D243" s="229" t="s">
        <v>2714</v>
      </c>
    </row>
    <row r="244" spans="2:4" s="61" customFormat="1">
      <c r="B244" s="307">
        <v>42793</v>
      </c>
      <c r="C244" s="249">
        <v>300</v>
      </c>
      <c r="D244" s="229" t="s">
        <v>2715</v>
      </c>
    </row>
    <row r="245" spans="2:4" s="61" customFormat="1">
      <c r="B245" s="307">
        <v>42793</v>
      </c>
      <c r="C245" s="249">
        <v>300</v>
      </c>
      <c r="D245" s="229" t="s">
        <v>2716</v>
      </c>
    </row>
    <row r="246" spans="2:4" s="61" customFormat="1">
      <c r="B246" s="307">
        <v>42793</v>
      </c>
      <c r="C246" s="249">
        <v>500</v>
      </c>
      <c r="D246" s="229" t="s">
        <v>2577</v>
      </c>
    </row>
    <row r="247" spans="2:4" s="61" customFormat="1">
      <c r="B247" s="307">
        <v>42793</v>
      </c>
      <c r="C247" s="249">
        <v>500</v>
      </c>
      <c r="D247" s="229" t="s">
        <v>748</v>
      </c>
    </row>
    <row r="248" spans="2:4" s="61" customFormat="1">
      <c r="B248" s="307">
        <v>42793</v>
      </c>
      <c r="C248" s="249">
        <v>500</v>
      </c>
      <c r="D248" s="229" t="s">
        <v>2717</v>
      </c>
    </row>
    <row r="249" spans="2:4" s="61" customFormat="1">
      <c r="B249" s="307">
        <v>42793</v>
      </c>
      <c r="C249" s="249">
        <v>500</v>
      </c>
      <c r="D249" s="229" t="s">
        <v>2718</v>
      </c>
    </row>
    <row r="250" spans="2:4" s="61" customFormat="1">
      <c r="B250" s="307">
        <v>42793</v>
      </c>
      <c r="C250" s="249">
        <v>600</v>
      </c>
      <c r="D250" s="229" t="s">
        <v>2719</v>
      </c>
    </row>
    <row r="251" spans="2:4" s="61" customFormat="1">
      <c r="B251" s="307">
        <v>42793</v>
      </c>
      <c r="C251" s="249">
        <v>1000</v>
      </c>
      <c r="D251" s="229" t="s">
        <v>2663</v>
      </c>
    </row>
    <row r="252" spans="2:4" s="61" customFormat="1">
      <c r="B252" s="307">
        <v>42793</v>
      </c>
      <c r="C252" s="249">
        <v>1000</v>
      </c>
      <c r="D252" s="229" t="s">
        <v>2720</v>
      </c>
    </row>
    <row r="253" spans="2:4" s="61" customFormat="1">
      <c r="B253" s="307">
        <v>42793</v>
      </c>
      <c r="C253" s="249">
        <v>2000</v>
      </c>
      <c r="D253" s="229" t="s">
        <v>2721</v>
      </c>
    </row>
    <row r="254" spans="2:4" s="61" customFormat="1">
      <c r="B254" s="307">
        <v>42794</v>
      </c>
      <c r="C254" s="249">
        <v>100</v>
      </c>
      <c r="D254" s="229" t="s">
        <v>2722</v>
      </c>
    </row>
    <row r="255" spans="2:4" s="61" customFormat="1">
      <c r="B255" s="307">
        <v>42794</v>
      </c>
      <c r="C255" s="249">
        <v>200</v>
      </c>
      <c r="D255" s="229" t="s">
        <v>2524</v>
      </c>
    </row>
    <row r="256" spans="2:4" s="61" customFormat="1">
      <c r="B256" s="307">
        <v>42794</v>
      </c>
      <c r="C256" s="249">
        <v>200</v>
      </c>
      <c r="D256" s="229" t="s">
        <v>2723</v>
      </c>
    </row>
    <row r="257" spans="2:31" s="61" customFormat="1">
      <c r="B257" s="307">
        <v>42794</v>
      </c>
      <c r="C257" s="249">
        <v>500</v>
      </c>
      <c r="D257" s="229" t="s">
        <v>2526</v>
      </c>
    </row>
    <row r="258" spans="2:31" s="61" customFormat="1">
      <c r="B258" s="307">
        <v>42794</v>
      </c>
      <c r="C258" s="249">
        <v>1000</v>
      </c>
      <c r="D258" s="229" t="s">
        <v>2724</v>
      </c>
    </row>
    <row r="259" spans="2:31" s="61" customFormat="1">
      <c r="B259" s="307">
        <v>42794</v>
      </c>
      <c r="C259" s="249">
        <v>1000</v>
      </c>
      <c r="D259" s="229" t="s">
        <v>2725</v>
      </c>
    </row>
    <row r="260" spans="2:31" s="61" customFormat="1">
      <c r="B260" s="307">
        <v>42794</v>
      </c>
      <c r="C260" s="249">
        <v>2500</v>
      </c>
      <c r="D260" s="229" t="s">
        <v>2598</v>
      </c>
    </row>
    <row r="261" spans="2:31" s="61" customFormat="1">
      <c r="B261" s="307">
        <v>42794</v>
      </c>
      <c r="C261" s="249">
        <v>40000</v>
      </c>
      <c r="D261" s="229" t="s">
        <v>2726</v>
      </c>
    </row>
    <row r="262" spans="2:31" s="1" customFormat="1">
      <c r="B262" s="161" t="s">
        <v>27</v>
      </c>
      <c r="C262" s="204">
        <f>SUM(C6:C261)</f>
        <v>391432.41000000003</v>
      </c>
      <c r="D262" s="168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</row>
    <row r="263" spans="2:31" s="1" customFormat="1">
      <c r="B263" s="153" t="s">
        <v>30</v>
      </c>
      <c r="C263" s="327">
        <v>1700</v>
      </c>
      <c r="D263" s="169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</row>
    <row r="264" spans="2:31">
      <c r="B264" s="156"/>
      <c r="C264" s="158"/>
      <c r="D264" s="154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</row>
    <row r="265" spans="2:31">
      <c r="B265" s="156"/>
      <c r="C265" s="158"/>
      <c r="D265" s="154"/>
    </row>
    <row r="266" spans="2:31">
      <c r="B266" s="156"/>
      <c r="C266" s="158"/>
      <c r="D266" s="154"/>
    </row>
    <row r="267" spans="2:31">
      <c r="B267" s="156"/>
      <c r="C267" s="158"/>
      <c r="D267" s="154"/>
    </row>
    <row r="268" spans="2:31">
      <c r="B268" s="156"/>
      <c r="C268" s="158"/>
      <c r="D268" s="154"/>
    </row>
    <row r="269" spans="2:31">
      <c r="B269" s="156"/>
      <c r="C269" s="158"/>
      <c r="D269" s="154"/>
    </row>
    <row r="270" spans="2:31">
      <c r="B270" s="156"/>
      <c r="C270" s="158"/>
      <c r="D270" s="154"/>
    </row>
    <row r="271" spans="2:31">
      <c r="B271" s="156"/>
      <c r="C271" s="158"/>
      <c r="D271" s="154"/>
    </row>
    <row r="272" spans="2:31">
      <c r="B272" s="156"/>
      <c r="C272" s="158"/>
      <c r="D272" s="154"/>
    </row>
    <row r="273" spans="2:4">
      <c r="B273" s="156"/>
      <c r="C273" s="158"/>
      <c r="D273" s="154"/>
    </row>
    <row r="274" spans="2:4">
      <c r="B274" s="156"/>
      <c r="C274" s="158"/>
      <c r="D274" s="154"/>
    </row>
    <row r="275" spans="2:4">
      <c r="B275" s="156"/>
      <c r="C275" s="158"/>
      <c r="D275" s="157"/>
    </row>
    <row r="276" spans="2:4">
      <c r="B276" s="156"/>
      <c r="C276" s="158"/>
      <c r="D276" s="157"/>
    </row>
    <row r="277" spans="2:4">
      <c r="B277" s="156"/>
      <c r="C277" s="158"/>
      <c r="D277" s="157"/>
    </row>
    <row r="278" spans="2:4">
      <c r="B278" s="156"/>
      <c r="C278" s="158"/>
      <c r="D278" s="157"/>
    </row>
    <row r="279" spans="2:4">
      <c r="B279" s="156"/>
      <c r="C279" s="158"/>
      <c r="D279" s="157"/>
    </row>
    <row r="280" spans="2:4">
      <c r="B280" s="156"/>
      <c r="C280" s="158"/>
      <c r="D280" s="157"/>
    </row>
    <row r="281" spans="2:4">
      <c r="B281" s="156"/>
      <c r="C281" s="158"/>
      <c r="D281" s="157"/>
    </row>
    <row r="282" spans="2:4">
      <c r="B282" s="156"/>
      <c r="C282" s="158"/>
      <c r="D282" s="157"/>
    </row>
    <row r="283" spans="2:4">
      <c r="B283" s="156"/>
      <c r="C283" s="158"/>
      <c r="D283" s="157"/>
    </row>
    <row r="284" spans="2:4">
      <c r="B284" s="156"/>
      <c r="C284" s="158"/>
      <c r="D284" s="157"/>
    </row>
    <row r="285" spans="2:4">
      <c r="B285" s="156"/>
      <c r="C285" s="158"/>
      <c r="D285" s="157"/>
    </row>
    <row r="286" spans="2:4">
      <c r="B286" s="156"/>
      <c r="C286" s="158"/>
      <c r="D286" s="157"/>
    </row>
    <row r="287" spans="2:4">
      <c r="B287" s="156"/>
      <c r="C287" s="158"/>
      <c r="D287" s="157"/>
    </row>
    <row r="288" spans="2:4">
      <c r="B288" s="156"/>
      <c r="C288" s="158"/>
      <c r="D288" s="157"/>
    </row>
    <row r="289" spans="2:4">
      <c r="B289" s="156"/>
      <c r="C289" s="158"/>
      <c r="D289" s="157"/>
    </row>
    <row r="290" spans="2:4">
      <c r="B290" s="156"/>
      <c r="C290" s="158"/>
      <c r="D290" s="157"/>
    </row>
    <row r="291" spans="2:4">
      <c r="B291" s="156"/>
      <c r="C291" s="158"/>
      <c r="D291" s="157"/>
    </row>
    <row r="292" spans="2:4">
      <c r="B292" s="156"/>
      <c r="C292" s="158"/>
      <c r="D292" s="157"/>
    </row>
    <row r="293" spans="2:4">
      <c r="B293" s="156"/>
      <c r="C293" s="158"/>
      <c r="D293" s="157"/>
    </row>
    <row r="294" spans="2:4">
      <c r="B294" s="156"/>
      <c r="C294" s="158"/>
      <c r="D294" s="157"/>
    </row>
    <row r="295" spans="2:4">
      <c r="B295" s="156"/>
      <c r="C295" s="158"/>
      <c r="D295" s="157"/>
    </row>
    <row r="296" spans="2:4">
      <c r="B296" s="156"/>
      <c r="C296" s="158"/>
      <c r="D296" s="157"/>
    </row>
    <row r="297" spans="2:4">
      <c r="B297" s="156"/>
      <c r="C297" s="158"/>
      <c r="D297" s="157"/>
    </row>
    <row r="298" spans="2:4">
      <c r="B298" s="156"/>
      <c r="C298" s="158"/>
      <c r="D298" s="157"/>
    </row>
    <row r="299" spans="2:4">
      <c r="B299" s="156"/>
      <c r="C299" s="158"/>
      <c r="D299" s="157"/>
    </row>
    <row r="300" spans="2:4">
      <c r="B300" s="156"/>
      <c r="C300" s="158"/>
      <c r="D300" s="157"/>
    </row>
    <row r="301" spans="2:4">
      <c r="B301" s="156"/>
      <c r="C301" s="158"/>
      <c r="D301" s="157"/>
    </row>
    <row r="302" spans="2:4">
      <c r="B302" s="156"/>
      <c r="C302" s="158"/>
      <c r="D302" s="157"/>
    </row>
    <row r="303" spans="2:4">
      <c r="B303" s="156"/>
      <c r="C303" s="158"/>
      <c r="D303" s="157"/>
    </row>
    <row r="304" spans="2:4">
      <c r="B304" s="156"/>
      <c r="C304" s="158"/>
      <c r="D304" s="157"/>
    </row>
    <row r="305" spans="2:4">
      <c r="B305" s="156"/>
      <c r="C305" s="158"/>
      <c r="D305" s="157"/>
    </row>
    <row r="306" spans="2:4">
      <c r="B306" s="156"/>
      <c r="C306" s="158"/>
      <c r="D306" s="157"/>
    </row>
    <row r="307" spans="2:4">
      <c r="B307" s="156"/>
      <c r="C307" s="158"/>
      <c r="D307" s="157"/>
    </row>
    <row r="308" spans="2:4">
      <c r="B308" s="156"/>
      <c r="C308" s="158"/>
      <c r="D308" s="157"/>
    </row>
    <row r="309" spans="2:4">
      <c r="B309" s="156"/>
      <c r="C309" s="158"/>
      <c r="D309" s="157"/>
    </row>
    <row r="310" spans="2:4">
      <c r="B310" s="156"/>
      <c r="C310" s="158"/>
      <c r="D310" s="157"/>
    </row>
    <row r="311" spans="2:4">
      <c r="B311" s="156"/>
      <c r="C311" s="158"/>
      <c r="D311" s="157"/>
    </row>
    <row r="312" spans="2:4">
      <c r="B312" s="156"/>
      <c r="C312" s="158"/>
      <c r="D312" s="157"/>
    </row>
    <row r="313" spans="2:4">
      <c r="B313" s="156"/>
      <c r="C313" s="158"/>
      <c r="D313" s="157"/>
    </row>
    <row r="314" spans="2:4">
      <c r="B314" s="156"/>
      <c r="C314" s="158"/>
      <c r="D314" s="157"/>
    </row>
    <row r="315" spans="2:4">
      <c r="B315" s="156"/>
      <c r="C315" s="158"/>
      <c r="D315" s="157"/>
    </row>
    <row r="316" spans="2:4">
      <c r="B316" s="156"/>
      <c r="C316" s="158"/>
      <c r="D316" s="157"/>
    </row>
    <row r="317" spans="2:4">
      <c r="B317" s="156"/>
      <c r="C317" s="158"/>
      <c r="D317" s="157"/>
    </row>
    <row r="318" spans="2:4">
      <c r="B318" s="156"/>
      <c r="C318" s="158"/>
      <c r="D318" s="157"/>
    </row>
    <row r="319" spans="2:4">
      <c r="B319" s="156"/>
      <c r="C319" s="158"/>
      <c r="D319" s="157"/>
    </row>
    <row r="320" spans="2:4">
      <c r="B320" s="156"/>
      <c r="C320" s="158"/>
      <c r="D320" s="157"/>
    </row>
    <row r="321" spans="2:4">
      <c r="B321" s="156"/>
      <c r="C321" s="158"/>
      <c r="D321" s="157"/>
    </row>
    <row r="322" spans="2:4">
      <c r="B322" s="156"/>
      <c r="C322" s="158"/>
      <c r="D322" s="157"/>
    </row>
    <row r="323" spans="2:4">
      <c r="B323" s="156"/>
      <c r="C323" s="158"/>
      <c r="D323" s="157"/>
    </row>
    <row r="324" spans="2:4">
      <c r="B324" s="156"/>
      <c r="C324" s="158"/>
      <c r="D324" s="157"/>
    </row>
    <row r="325" spans="2:4">
      <c r="B325" s="156"/>
      <c r="C325" s="158"/>
      <c r="D325" s="157"/>
    </row>
    <row r="326" spans="2:4">
      <c r="B326" s="156"/>
      <c r="C326" s="158"/>
      <c r="D326" s="157"/>
    </row>
    <row r="327" spans="2:4">
      <c r="B327" s="156"/>
      <c r="C327" s="158"/>
      <c r="D327" s="157"/>
    </row>
    <row r="328" spans="2:4">
      <c r="B328" s="156"/>
      <c r="C328" s="158"/>
      <c r="D328" s="157"/>
    </row>
    <row r="329" spans="2:4">
      <c r="B329" s="156"/>
      <c r="C329" s="158"/>
      <c r="D329" s="157"/>
    </row>
    <row r="330" spans="2:4">
      <c r="B330" s="156"/>
      <c r="C330" s="158"/>
      <c r="D330" s="157"/>
    </row>
    <row r="331" spans="2:4">
      <c r="B331" s="156"/>
      <c r="C331" s="158"/>
      <c r="D331" s="157"/>
    </row>
    <row r="332" spans="2:4">
      <c r="B332" s="156"/>
      <c r="C332" s="158"/>
      <c r="D332" s="157"/>
    </row>
    <row r="333" spans="2:4">
      <c r="B333" s="156"/>
      <c r="C333" s="158"/>
      <c r="D333" s="157"/>
    </row>
    <row r="334" spans="2:4">
      <c r="B334" s="156"/>
      <c r="C334" s="158"/>
      <c r="D334" s="157"/>
    </row>
    <row r="335" spans="2:4">
      <c r="B335" s="156"/>
      <c r="C335" s="158"/>
      <c r="D335" s="157"/>
    </row>
    <row r="336" spans="2:4">
      <c r="B336" s="156"/>
      <c r="C336" s="158"/>
      <c r="D336" s="157"/>
    </row>
    <row r="337" spans="2:4">
      <c r="B337" s="156"/>
      <c r="C337" s="158"/>
      <c r="D337" s="157"/>
    </row>
    <row r="338" spans="2:4">
      <c r="B338" s="156"/>
      <c r="C338" s="158"/>
      <c r="D338" s="157"/>
    </row>
    <row r="339" spans="2:4">
      <c r="B339" s="156"/>
      <c r="C339" s="158"/>
      <c r="D339" s="157"/>
    </row>
    <row r="340" spans="2:4">
      <c r="B340" s="156"/>
      <c r="C340" s="158"/>
      <c r="D340" s="157"/>
    </row>
    <row r="341" spans="2:4">
      <c r="B341" s="156"/>
      <c r="C341" s="158"/>
      <c r="D341" s="157"/>
    </row>
    <row r="342" spans="2:4">
      <c r="B342" s="156"/>
      <c r="C342" s="158"/>
      <c r="D342" s="157"/>
    </row>
    <row r="343" spans="2:4">
      <c r="B343" s="156"/>
      <c r="C343" s="158"/>
      <c r="D343" s="157"/>
    </row>
    <row r="344" spans="2:4">
      <c r="B344" s="156"/>
      <c r="C344" s="158"/>
      <c r="D344" s="157"/>
    </row>
    <row r="345" spans="2:4">
      <c r="B345" s="156"/>
      <c r="C345" s="158"/>
      <c r="D345" s="157"/>
    </row>
    <row r="346" spans="2:4">
      <c r="B346" s="156"/>
      <c r="C346" s="158"/>
      <c r="D346" s="157"/>
    </row>
    <row r="347" spans="2:4">
      <c r="B347" s="156"/>
      <c r="C347" s="158"/>
      <c r="D347" s="157"/>
    </row>
    <row r="348" spans="2:4">
      <c r="B348" s="156"/>
      <c r="C348" s="158"/>
      <c r="D348" s="157"/>
    </row>
    <row r="349" spans="2:4">
      <c r="B349" s="156"/>
      <c r="C349" s="158"/>
      <c r="D349" s="157"/>
    </row>
    <row r="350" spans="2:4">
      <c r="B350" s="156"/>
      <c r="C350" s="158"/>
      <c r="D350" s="157"/>
    </row>
    <row r="351" spans="2:4">
      <c r="B351" s="156"/>
      <c r="C351" s="158"/>
      <c r="D351" s="157"/>
    </row>
    <row r="352" spans="2:4">
      <c r="B352" s="156"/>
      <c r="C352" s="158"/>
      <c r="D352" s="157"/>
    </row>
    <row r="353" spans="2:4">
      <c r="B353" s="156"/>
      <c r="C353" s="158"/>
      <c r="D353" s="157"/>
    </row>
    <row r="354" spans="2:4">
      <c r="B354" s="156"/>
      <c r="C354" s="158"/>
      <c r="D354" s="157"/>
    </row>
    <row r="355" spans="2:4">
      <c r="B355" s="156"/>
      <c r="C355" s="158"/>
      <c r="D355" s="157"/>
    </row>
    <row r="356" spans="2:4">
      <c r="B356" s="156"/>
      <c r="C356" s="158"/>
      <c r="D356" s="157"/>
    </row>
    <row r="357" spans="2:4">
      <c r="B357" s="156"/>
      <c r="C357" s="158"/>
      <c r="D357" s="157"/>
    </row>
    <row r="358" spans="2:4">
      <c r="B358" s="156"/>
      <c r="C358" s="158"/>
      <c r="D358" s="157"/>
    </row>
    <row r="359" spans="2:4">
      <c r="B359" s="156"/>
      <c r="C359" s="158"/>
      <c r="D359" s="157"/>
    </row>
    <row r="360" spans="2:4">
      <c r="B360" s="156"/>
      <c r="C360" s="158"/>
      <c r="D360" s="157"/>
    </row>
    <row r="361" spans="2:4">
      <c r="B361" s="156"/>
      <c r="C361" s="158"/>
      <c r="D361" s="157"/>
    </row>
    <row r="362" spans="2:4">
      <c r="B362" s="156"/>
      <c r="C362" s="158"/>
      <c r="D362" s="157"/>
    </row>
    <row r="363" spans="2:4">
      <c r="B363" s="156"/>
      <c r="C363" s="158"/>
      <c r="D363" s="157"/>
    </row>
    <row r="364" spans="2:4">
      <c r="B364" s="156"/>
      <c r="C364" s="158"/>
      <c r="D364" s="157"/>
    </row>
    <row r="365" spans="2:4">
      <c r="B365" s="156"/>
      <c r="C365" s="158"/>
      <c r="D365" s="157"/>
    </row>
    <row r="366" spans="2:4">
      <c r="B366" s="156"/>
      <c r="C366" s="158"/>
      <c r="D366" s="157"/>
    </row>
    <row r="367" spans="2:4">
      <c r="B367" s="156"/>
      <c r="C367" s="158"/>
      <c r="D367" s="157"/>
    </row>
    <row r="368" spans="2:4">
      <c r="B368" s="156"/>
      <c r="C368" s="158"/>
      <c r="D368" s="157"/>
    </row>
    <row r="369" spans="2:4">
      <c r="B369" s="156"/>
      <c r="C369" s="158"/>
      <c r="D369" s="157"/>
    </row>
    <row r="370" spans="2:4">
      <c r="B370" s="156"/>
      <c r="C370" s="158"/>
      <c r="D370" s="157"/>
    </row>
    <row r="371" spans="2:4">
      <c r="B371" s="156"/>
      <c r="C371" s="158"/>
      <c r="D371" s="157"/>
    </row>
    <row r="372" spans="2:4">
      <c r="B372" s="156"/>
      <c r="C372" s="158"/>
      <c r="D372" s="157"/>
    </row>
    <row r="373" spans="2:4">
      <c r="B373" s="156"/>
      <c r="C373" s="158"/>
      <c r="D373" s="157"/>
    </row>
    <row r="374" spans="2:4">
      <c r="B374" s="156"/>
      <c r="C374" s="158"/>
      <c r="D374" s="157"/>
    </row>
    <row r="375" spans="2:4">
      <c r="B375" s="156"/>
      <c r="C375" s="158"/>
      <c r="D375" s="157"/>
    </row>
    <row r="376" spans="2:4">
      <c r="B376" s="156"/>
      <c r="C376" s="158"/>
      <c r="D376" s="157"/>
    </row>
    <row r="377" spans="2:4">
      <c r="B377" s="156"/>
      <c r="C377" s="158"/>
      <c r="D377" s="157"/>
    </row>
    <row r="378" spans="2:4">
      <c r="B378" s="156"/>
      <c r="C378" s="158"/>
      <c r="D378" s="157"/>
    </row>
    <row r="379" spans="2:4">
      <c r="B379" s="156"/>
      <c r="C379" s="158"/>
      <c r="D379" s="157"/>
    </row>
    <row r="380" spans="2:4">
      <c r="B380" s="156"/>
      <c r="C380" s="158"/>
      <c r="D380" s="157"/>
    </row>
    <row r="381" spans="2:4">
      <c r="B381" s="156"/>
      <c r="C381" s="158"/>
      <c r="D381" s="157"/>
    </row>
    <row r="382" spans="2:4">
      <c r="B382" s="156"/>
      <c r="C382" s="158"/>
      <c r="D382" s="157"/>
    </row>
    <row r="383" spans="2:4">
      <c r="B383" s="156"/>
      <c r="C383" s="158"/>
      <c r="D383" s="157"/>
    </row>
    <row r="384" spans="2:4">
      <c r="B384" s="156"/>
      <c r="C384" s="158"/>
      <c r="D384" s="157"/>
    </row>
    <row r="385" spans="2:4">
      <c r="B385" s="156"/>
      <c r="C385" s="158"/>
      <c r="D385" s="157"/>
    </row>
    <row r="386" spans="2:4">
      <c r="B386" s="156"/>
      <c r="C386" s="158"/>
      <c r="D386" s="157"/>
    </row>
    <row r="387" spans="2:4">
      <c r="B387" s="156"/>
      <c r="C387" s="158"/>
      <c r="D387" s="157"/>
    </row>
    <row r="388" spans="2:4">
      <c r="B388" s="156"/>
      <c r="C388" s="158"/>
      <c r="D388" s="157"/>
    </row>
    <row r="389" spans="2:4">
      <c r="B389" s="156"/>
      <c r="C389" s="158"/>
      <c r="D389" s="157"/>
    </row>
    <row r="390" spans="2:4">
      <c r="B390" s="156"/>
      <c r="C390" s="158"/>
      <c r="D390" s="157"/>
    </row>
    <row r="391" spans="2:4">
      <c r="B391" s="156"/>
      <c r="C391" s="158"/>
      <c r="D391" s="157"/>
    </row>
    <row r="392" spans="2:4">
      <c r="B392" s="156"/>
      <c r="C392" s="158"/>
      <c r="D392" s="157"/>
    </row>
    <row r="393" spans="2:4">
      <c r="B393" s="156"/>
      <c r="C393" s="158"/>
      <c r="D393" s="157"/>
    </row>
    <row r="394" spans="2:4">
      <c r="B394" s="156"/>
      <c r="C394" s="158"/>
      <c r="D394" s="157"/>
    </row>
    <row r="395" spans="2:4">
      <c r="B395" s="156"/>
      <c r="C395" s="158"/>
      <c r="D395" s="157"/>
    </row>
    <row r="396" spans="2:4">
      <c r="B396" s="156"/>
      <c r="C396" s="158"/>
      <c r="D396" s="157"/>
    </row>
    <row r="397" spans="2:4">
      <c r="B397" s="156"/>
      <c r="C397" s="158"/>
      <c r="D397" s="157"/>
    </row>
    <row r="398" spans="2:4">
      <c r="B398" s="156"/>
      <c r="C398" s="158"/>
      <c r="D398" s="157"/>
    </row>
    <row r="399" spans="2:4">
      <c r="B399" s="156"/>
      <c r="C399" s="158"/>
      <c r="D399" s="157"/>
    </row>
    <row r="400" spans="2:4">
      <c r="B400" s="156"/>
      <c r="C400" s="158"/>
      <c r="D400" s="157"/>
    </row>
    <row r="401" spans="2:4">
      <c r="B401" s="156"/>
      <c r="C401" s="158"/>
      <c r="D401" s="157"/>
    </row>
    <row r="402" spans="2:4">
      <c r="B402" s="156"/>
      <c r="C402" s="158"/>
      <c r="D402" s="157"/>
    </row>
    <row r="403" spans="2:4">
      <c r="B403" s="156"/>
      <c r="C403" s="158"/>
      <c r="D403" s="157"/>
    </row>
    <row r="404" spans="2:4">
      <c r="B404" s="156"/>
      <c r="C404" s="158"/>
      <c r="D404" s="157"/>
    </row>
    <row r="405" spans="2:4">
      <c r="B405" s="156"/>
      <c r="C405" s="158"/>
      <c r="D405" s="157"/>
    </row>
    <row r="406" spans="2:4">
      <c r="B406" s="156"/>
      <c r="C406" s="158"/>
      <c r="D406" s="157"/>
    </row>
    <row r="407" spans="2:4">
      <c r="B407" s="156"/>
      <c r="C407" s="158"/>
      <c r="D407" s="157"/>
    </row>
    <row r="408" spans="2:4">
      <c r="B408" s="156"/>
      <c r="C408" s="158"/>
      <c r="D408" s="157"/>
    </row>
    <row r="409" spans="2:4">
      <c r="B409" s="156"/>
      <c r="C409" s="158"/>
      <c r="D409" s="157"/>
    </row>
    <row r="410" spans="2:4">
      <c r="B410" s="156"/>
      <c r="C410" s="158"/>
      <c r="D410" s="157"/>
    </row>
    <row r="411" spans="2:4">
      <c r="B411" s="156"/>
      <c r="C411" s="158"/>
      <c r="D411" s="157"/>
    </row>
    <row r="412" spans="2:4">
      <c r="B412" s="156"/>
      <c r="C412" s="158"/>
      <c r="D412" s="157"/>
    </row>
    <row r="413" spans="2:4">
      <c r="B413" s="156"/>
      <c r="C413" s="158"/>
      <c r="D413" s="157"/>
    </row>
    <row r="414" spans="2:4">
      <c r="B414" s="156"/>
      <c r="C414" s="158"/>
      <c r="D414" s="157"/>
    </row>
    <row r="415" spans="2:4">
      <c r="B415" s="156"/>
      <c r="C415" s="158"/>
      <c r="D415" s="157"/>
    </row>
    <row r="416" spans="2:4">
      <c r="B416" s="156"/>
      <c r="C416" s="158"/>
      <c r="D416" s="157"/>
    </row>
    <row r="417" spans="2:4">
      <c r="B417" s="156"/>
      <c r="C417" s="158"/>
      <c r="D417" s="157"/>
    </row>
    <row r="418" spans="2:4">
      <c r="B418" s="156"/>
      <c r="C418" s="158"/>
      <c r="D418" s="157"/>
    </row>
    <row r="419" spans="2:4">
      <c r="B419" s="156"/>
      <c r="C419" s="158"/>
      <c r="D419" s="157"/>
    </row>
    <row r="420" spans="2:4">
      <c r="B420" s="156"/>
      <c r="C420" s="158"/>
      <c r="D420" s="157"/>
    </row>
    <row r="421" spans="2:4">
      <c r="B421" s="156"/>
      <c r="C421" s="158"/>
      <c r="D421" s="157"/>
    </row>
    <row r="422" spans="2:4">
      <c r="B422" s="156"/>
      <c r="C422" s="158"/>
      <c r="D422" s="157"/>
    </row>
    <row r="423" spans="2:4">
      <c r="B423" s="156"/>
      <c r="C423" s="158"/>
      <c r="D423" s="157"/>
    </row>
    <row r="424" spans="2:4">
      <c r="B424" s="156"/>
      <c r="C424" s="158"/>
      <c r="D424" s="157"/>
    </row>
    <row r="425" spans="2:4">
      <c r="B425" s="156"/>
      <c r="C425" s="158"/>
      <c r="D425" s="157"/>
    </row>
    <row r="426" spans="2:4">
      <c r="B426" s="156"/>
      <c r="C426" s="158"/>
      <c r="D426" s="157"/>
    </row>
    <row r="427" spans="2:4">
      <c r="B427" s="156"/>
      <c r="C427" s="158"/>
      <c r="D427" s="157"/>
    </row>
    <row r="428" spans="2:4">
      <c r="B428" s="156"/>
      <c r="C428" s="158"/>
      <c r="D428" s="157"/>
    </row>
    <row r="429" spans="2:4">
      <c r="B429" s="156"/>
      <c r="C429" s="158"/>
      <c r="D429" s="157"/>
    </row>
    <row r="430" spans="2:4">
      <c r="B430" s="156"/>
      <c r="C430" s="158"/>
      <c r="D430" s="157"/>
    </row>
    <row r="431" spans="2:4">
      <c r="B431" s="156"/>
      <c r="C431" s="158"/>
      <c r="D431" s="157"/>
    </row>
    <row r="432" spans="2:4">
      <c r="B432" s="156"/>
      <c r="C432" s="158"/>
      <c r="D432" s="157"/>
    </row>
    <row r="433" spans="2:4">
      <c r="B433" s="156"/>
      <c r="C433" s="158"/>
      <c r="D433" s="157"/>
    </row>
    <row r="434" spans="2:4">
      <c r="B434" s="156"/>
      <c r="C434" s="158"/>
      <c r="D434" s="157"/>
    </row>
    <row r="435" spans="2:4">
      <c r="B435" s="156"/>
      <c r="C435" s="158"/>
      <c r="D435" s="157"/>
    </row>
    <row r="436" spans="2:4">
      <c r="B436" s="156"/>
      <c r="C436" s="158"/>
      <c r="D436" s="157"/>
    </row>
    <row r="437" spans="2:4">
      <c r="B437" s="156"/>
      <c r="C437" s="158"/>
      <c r="D437" s="157"/>
    </row>
    <row r="438" spans="2:4">
      <c r="B438" s="156"/>
      <c r="C438" s="158"/>
      <c r="D438" s="157"/>
    </row>
    <row r="439" spans="2:4">
      <c r="B439" s="156"/>
      <c r="C439" s="158"/>
      <c r="D439" s="157"/>
    </row>
    <row r="440" spans="2:4">
      <c r="B440" s="156"/>
      <c r="C440" s="158"/>
      <c r="D440" s="157"/>
    </row>
    <row r="441" spans="2:4">
      <c r="B441" s="156"/>
      <c r="C441" s="158"/>
      <c r="D441" s="157"/>
    </row>
    <row r="442" spans="2:4">
      <c r="B442" s="156"/>
      <c r="C442" s="158"/>
      <c r="D442" s="157"/>
    </row>
    <row r="443" spans="2:4">
      <c r="B443" s="156"/>
      <c r="C443" s="158"/>
      <c r="D443" s="157"/>
    </row>
    <row r="444" spans="2:4">
      <c r="B444" s="156"/>
      <c r="C444" s="158"/>
      <c r="D444" s="157"/>
    </row>
    <row r="445" spans="2:4">
      <c r="B445" s="156"/>
      <c r="C445" s="158"/>
      <c r="D445" s="157"/>
    </row>
    <row r="446" spans="2:4">
      <c r="B446" s="156"/>
      <c r="C446" s="158"/>
      <c r="D446" s="157"/>
    </row>
    <row r="447" spans="2:4">
      <c r="B447" s="156"/>
      <c r="C447" s="158"/>
      <c r="D447" s="157"/>
    </row>
    <row r="448" spans="2:4">
      <c r="B448" s="156"/>
      <c r="C448" s="158"/>
      <c r="D448" s="157"/>
    </row>
    <row r="449" spans="2:4">
      <c r="B449" s="156"/>
      <c r="C449" s="158"/>
      <c r="D449" s="157"/>
    </row>
    <row r="450" spans="2:4">
      <c r="B450" s="156"/>
      <c r="C450" s="158"/>
      <c r="D450" s="157"/>
    </row>
    <row r="451" spans="2:4">
      <c r="B451" s="156"/>
      <c r="C451" s="158"/>
      <c r="D451" s="157"/>
    </row>
    <row r="452" spans="2:4">
      <c r="B452" s="156"/>
      <c r="C452" s="158"/>
      <c r="D452" s="157"/>
    </row>
    <row r="453" spans="2:4">
      <c r="B453" s="156"/>
      <c r="C453" s="158"/>
      <c r="D453" s="157"/>
    </row>
    <row r="454" spans="2:4">
      <c r="B454" s="156"/>
      <c r="C454" s="158"/>
      <c r="D454" s="157"/>
    </row>
    <row r="455" spans="2:4">
      <c r="B455" s="156"/>
      <c r="C455" s="158"/>
      <c r="D455" s="157"/>
    </row>
    <row r="456" spans="2:4">
      <c r="B456" s="156"/>
      <c r="C456" s="158"/>
      <c r="D456" s="157"/>
    </row>
    <row r="457" spans="2:4">
      <c r="B457" s="156"/>
      <c r="C457" s="158"/>
      <c r="D457" s="157"/>
    </row>
    <row r="458" spans="2:4">
      <c r="B458" s="156"/>
      <c r="C458" s="158"/>
      <c r="D458" s="157"/>
    </row>
    <row r="459" spans="2:4">
      <c r="B459" s="156"/>
      <c r="C459" s="158"/>
      <c r="D459" s="157"/>
    </row>
    <row r="460" spans="2:4">
      <c r="B460" s="156"/>
      <c r="C460" s="158"/>
      <c r="D460" s="157"/>
    </row>
    <row r="461" spans="2:4">
      <c r="B461" s="156"/>
      <c r="C461" s="158"/>
      <c r="D461" s="157"/>
    </row>
    <row r="462" spans="2:4">
      <c r="B462" s="156"/>
      <c r="C462" s="158"/>
      <c r="D462" s="157"/>
    </row>
    <row r="463" spans="2:4">
      <c r="B463" s="156"/>
      <c r="C463" s="158"/>
      <c r="D463" s="157"/>
    </row>
    <row r="464" spans="2:4">
      <c r="B464" s="156"/>
      <c r="C464" s="158"/>
      <c r="D464" s="157"/>
    </row>
    <row r="465" spans="2:4">
      <c r="B465" s="156"/>
      <c r="C465" s="158"/>
      <c r="D465" s="157"/>
    </row>
    <row r="466" spans="2:4">
      <c r="B466" s="156"/>
      <c r="C466" s="158"/>
      <c r="D466" s="157"/>
    </row>
    <row r="467" spans="2:4">
      <c r="B467" s="156"/>
      <c r="C467" s="158"/>
      <c r="D467" s="157"/>
    </row>
    <row r="468" spans="2:4">
      <c r="B468" s="156"/>
      <c r="C468" s="158"/>
      <c r="D468" s="157"/>
    </row>
    <row r="469" spans="2:4">
      <c r="B469" s="156"/>
      <c r="C469" s="158"/>
      <c r="D469" s="157"/>
    </row>
    <row r="470" spans="2:4">
      <c r="B470" s="156"/>
      <c r="C470" s="158"/>
      <c r="D470" s="157"/>
    </row>
    <row r="471" spans="2:4">
      <c r="B471" s="156"/>
      <c r="C471" s="158"/>
      <c r="D471" s="157"/>
    </row>
    <row r="472" spans="2:4">
      <c r="B472" s="156"/>
      <c r="C472" s="158"/>
      <c r="D472" s="157"/>
    </row>
    <row r="473" spans="2:4">
      <c r="B473" s="156"/>
      <c r="C473" s="158"/>
      <c r="D473" s="157"/>
    </row>
    <row r="474" spans="2:4">
      <c r="B474" s="156"/>
      <c r="C474" s="158"/>
      <c r="D474" s="157"/>
    </row>
    <row r="475" spans="2:4">
      <c r="B475" s="156"/>
      <c r="C475" s="158"/>
      <c r="D475" s="157"/>
    </row>
    <row r="476" spans="2:4">
      <c r="B476" s="156"/>
      <c r="C476" s="158"/>
      <c r="D476" s="157"/>
    </row>
    <row r="477" spans="2:4">
      <c r="B477" s="156"/>
      <c r="C477" s="158"/>
      <c r="D477" s="157"/>
    </row>
    <row r="478" spans="2:4">
      <c r="B478" s="156"/>
      <c r="C478" s="158"/>
      <c r="D478" s="157"/>
    </row>
    <row r="479" spans="2:4">
      <c r="B479" s="156"/>
      <c r="C479" s="158"/>
      <c r="D479" s="157"/>
    </row>
    <row r="480" spans="2:4">
      <c r="B480" s="156"/>
      <c r="C480" s="158"/>
      <c r="D480" s="157"/>
    </row>
    <row r="481" spans="2:4">
      <c r="B481" s="156"/>
      <c r="C481" s="158"/>
      <c r="D481" s="157"/>
    </row>
    <row r="482" spans="2:4">
      <c r="B482" s="156"/>
      <c r="C482" s="158"/>
      <c r="D482" s="157"/>
    </row>
    <row r="483" spans="2:4">
      <c r="B483" s="156"/>
      <c r="C483" s="158"/>
      <c r="D483" s="157"/>
    </row>
    <row r="484" spans="2:4">
      <c r="B484" s="156"/>
      <c r="C484" s="158"/>
      <c r="D484" s="157"/>
    </row>
    <row r="485" spans="2:4">
      <c r="B485" s="156"/>
      <c r="C485" s="158"/>
      <c r="D485" s="157"/>
    </row>
    <row r="486" spans="2:4">
      <c r="B486" s="156"/>
      <c r="C486" s="158"/>
      <c r="D486" s="157"/>
    </row>
    <row r="487" spans="2:4">
      <c r="B487" s="156"/>
      <c r="C487" s="158"/>
      <c r="D487" s="157"/>
    </row>
    <row r="488" spans="2:4">
      <c r="B488" s="156"/>
      <c r="C488" s="158"/>
      <c r="D488" s="157"/>
    </row>
    <row r="489" spans="2:4">
      <c r="B489" s="156"/>
      <c r="C489" s="158"/>
      <c r="D489" s="157"/>
    </row>
    <row r="490" spans="2:4">
      <c r="B490" s="156"/>
      <c r="C490" s="158"/>
      <c r="D490" s="157"/>
    </row>
    <row r="491" spans="2:4">
      <c r="B491" s="156"/>
      <c r="C491" s="158"/>
      <c r="D491" s="157"/>
    </row>
    <row r="492" spans="2:4">
      <c r="B492" s="156"/>
      <c r="C492" s="158"/>
      <c r="D492" s="157"/>
    </row>
    <row r="493" spans="2:4">
      <c r="B493" s="156"/>
      <c r="C493" s="158"/>
      <c r="D493" s="157"/>
    </row>
    <row r="494" spans="2:4">
      <c r="B494" s="156"/>
      <c r="C494" s="158"/>
      <c r="D494" s="157"/>
    </row>
    <row r="495" spans="2:4">
      <c r="B495" s="156"/>
      <c r="C495" s="158"/>
      <c r="D495" s="157"/>
    </row>
    <row r="496" spans="2:4">
      <c r="B496" s="156"/>
      <c r="C496" s="158"/>
      <c r="D496" s="157"/>
    </row>
    <row r="497" spans="2:4">
      <c r="B497" s="156"/>
      <c r="C497" s="158"/>
      <c r="D497" s="157"/>
    </row>
    <row r="498" spans="2:4">
      <c r="B498" s="156"/>
      <c r="C498" s="158"/>
      <c r="D498" s="157"/>
    </row>
    <row r="499" spans="2:4">
      <c r="B499" s="156"/>
      <c r="C499" s="158"/>
      <c r="D499" s="157"/>
    </row>
    <row r="500" spans="2:4">
      <c r="B500" s="156"/>
      <c r="C500" s="158"/>
      <c r="D500" s="157"/>
    </row>
    <row r="501" spans="2:4">
      <c r="B501" s="156"/>
      <c r="C501" s="158"/>
      <c r="D501" s="157"/>
    </row>
    <row r="502" spans="2:4">
      <c r="B502" s="156"/>
      <c r="C502" s="158"/>
      <c r="D502" s="157"/>
    </row>
    <row r="503" spans="2:4">
      <c r="B503" s="156"/>
      <c r="C503" s="158"/>
      <c r="D503" s="157"/>
    </row>
    <row r="504" spans="2:4">
      <c r="B504" s="156"/>
      <c r="C504" s="158"/>
      <c r="D504" s="157"/>
    </row>
    <row r="505" spans="2:4">
      <c r="B505" s="156"/>
      <c r="C505" s="158"/>
      <c r="D505" s="157"/>
    </row>
    <row r="506" spans="2:4">
      <c r="B506" s="156"/>
      <c r="C506" s="158"/>
      <c r="D506" s="157"/>
    </row>
    <row r="507" spans="2:4">
      <c r="B507" s="156"/>
      <c r="C507" s="158"/>
      <c r="D507" s="157"/>
    </row>
    <row r="508" spans="2:4">
      <c r="B508" s="156"/>
      <c r="C508" s="158"/>
      <c r="D508" s="157"/>
    </row>
    <row r="509" spans="2:4">
      <c r="B509" s="156"/>
      <c r="C509" s="158"/>
      <c r="D509" s="157"/>
    </row>
    <row r="510" spans="2:4">
      <c r="B510" s="156"/>
      <c r="C510" s="158"/>
      <c r="D510" s="157"/>
    </row>
    <row r="511" spans="2:4">
      <c r="B511" s="156"/>
      <c r="C511" s="158"/>
      <c r="D511" s="157"/>
    </row>
    <row r="512" spans="2:4">
      <c r="B512" s="156"/>
      <c r="C512" s="158"/>
      <c r="D512" s="157"/>
    </row>
    <row r="513" spans="2:4">
      <c r="B513" s="156"/>
      <c r="C513" s="158"/>
      <c r="D513" s="157"/>
    </row>
    <row r="514" spans="2:4">
      <c r="B514" s="156"/>
      <c r="C514" s="158"/>
      <c r="D514" s="157"/>
    </row>
    <row r="515" spans="2:4">
      <c r="B515" s="156"/>
      <c r="C515" s="158"/>
      <c r="D515" s="157"/>
    </row>
    <row r="516" spans="2:4">
      <c r="B516" s="156"/>
      <c r="C516" s="158"/>
      <c r="D516" s="157"/>
    </row>
    <row r="517" spans="2:4">
      <c r="B517" s="156"/>
      <c r="C517" s="158"/>
      <c r="D517" s="157"/>
    </row>
    <row r="518" spans="2:4">
      <c r="B518" s="156"/>
      <c r="C518" s="158"/>
      <c r="D518" s="157"/>
    </row>
    <row r="519" spans="2:4">
      <c r="B519" s="156"/>
      <c r="C519" s="158"/>
      <c r="D519" s="157"/>
    </row>
    <row r="520" spans="2:4">
      <c r="B520" s="156"/>
      <c r="C520" s="158"/>
      <c r="D520" s="157"/>
    </row>
    <row r="521" spans="2:4">
      <c r="B521" s="156"/>
      <c r="C521" s="158"/>
      <c r="D521" s="157"/>
    </row>
    <row r="522" spans="2:4">
      <c r="B522" s="156"/>
      <c r="C522" s="158"/>
      <c r="D522" s="157"/>
    </row>
    <row r="523" spans="2:4">
      <c r="B523" s="156"/>
      <c r="C523" s="158"/>
      <c r="D523" s="157"/>
    </row>
    <row r="524" spans="2:4">
      <c r="B524" s="156"/>
      <c r="C524" s="158"/>
      <c r="D524" s="157"/>
    </row>
    <row r="525" spans="2:4">
      <c r="B525" s="156"/>
      <c r="C525" s="158"/>
      <c r="D525" s="157"/>
    </row>
    <row r="526" spans="2:4">
      <c r="B526" s="156"/>
      <c r="C526" s="158"/>
      <c r="D526" s="157"/>
    </row>
    <row r="527" spans="2:4">
      <c r="B527" s="156"/>
      <c r="C527" s="158"/>
      <c r="D527" s="157"/>
    </row>
    <row r="528" spans="2:4">
      <c r="B528" s="156"/>
      <c r="C528" s="158"/>
      <c r="D528" s="157"/>
    </row>
    <row r="529" spans="2:4">
      <c r="B529" s="156"/>
      <c r="C529" s="158"/>
      <c r="D529" s="157"/>
    </row>
    <row r="530" spans="2:4">
      <c r="B530" s="156"/>
      <c r="C530" s="158"/>
      <c r="D530" s="157"/>
    </row>
    <row r="531" spans="2:4">
      <c r="B531" s="156"/>
      <c r="C531" s="158"/>
      <c r="D531" s="157"/>
    </row>
    <row r="532" spans="2:4">
      <c r="B532" s="156"/>
      <c r="C532" s="158"/>
      <c r="D532" s="157"/>
    </row>
    <row r="533" spans="2:4">
      <c r="B533" s="156"/>
      <c r="C533" s="158"/>
      <c r="D533" s="157"/>
    </row>
    <row r="534" spans="2:4">
      <c r="B534" s="156"/>
      <c r="C534" s="158"/>
      <c r="D534" s="157"/>
    </row>
    <row r="535" spans="2:4">
      <c r="B535" s="156"/>
      <c r="C535" s="158"/>
      <c r="D535" s="157"/>
    </row>
    <row r="536" spans="2:4">
      <c r="B536" s="156"/>
      <c r="C536" s="158"/>
      <c r="D536" s="157"/>
    </row>
    <row r="537" spans="2:4">
      <c r="B537" s="156"/>
      <c r="C537" s="158"/>
      <c r="D537" s="157"/>
    </row>
    <row r="538" spans="2:4">
      <c r="B538" s="156"/>
      <c r="C538" s="158"/>
      <c r="D538" s="157"/>
    </row>
    <row r="539" spans="2:4">
      <c r="B539" s="156"/>
      <c r="C539" s="158"/>
      <c r="D539" s="157"/>
    </row>
    <row r="540" spans="2:4">
      <c r="B540" s="156"/>
      <c r="C540" s="158"/>
      <c r="D540" s="157"/>
    </row>
    <row r="541" spans="2:4">
      <c r="B541" s="156"/>
      <c r="C541" s="158"/>
      <c r="D541" s="157"/>
    </row>
    <row r="542" spans="2:4">
      <c r="B542" s="156"/>
      <c r="C542" s="158"/>
      <c r="D542" s="157"/>
    </row>
    <row r="543" spans="2:4">
      <c r="B543" s="156"/>
      <c r="C543" s="158"/>
      <c r="D543" s="157"/>
    </row>
    <row r="544" spans="2:4">
      <c r="B544" s="156"/>
      <c r="C544" s="158"/>
      <c r="D544" s="157"/>
    </row>
    <row r="545" spans="2:4">
      <c r="B545" s="156"/>
      <c r="C545" s="158"/>
      <c r="D545" s="157"/>
    </row>
    <row r="546" spans="2:4">
      <c r="B546" s="156"/>
      <c r="C546" s="158"/>
      <c r="D546" s="157"/>
    </row>
    <row r="547" spans="2:4">
      <c r="B547" s="156"/>
      <c r="C547" s="158"/>
      <c r="D547" s="157"/>
    </row>
    <row r="548" spans="2:4">
      <c r="B548" s="156"/>
      <c r="C548" s="158"/>
      <c r="D548" s="157"/>
    </row>
    <row r="549" spans="2:4">
      <c r="B549" s="156"/>
      <c r="C549" s="158"/>
      <c r="D549" s="157"/>
    </row>
    <row r="550" spans="2:4">
      <c r="B550" s="156"/>
      <c r="C550" s="158"/>
      <c r="D550" s="157"/>
    </row>
    <row r="551" spans="2:4">
      <c r="B551" s="156"/>
      <c r="C551" s="158"/>
      <c r="D551" s="157"/>
    </row>
    <row r="552" spans="2:4">
      <c r="B552" s="156"/>
      <c r="C552" s="158"/>
      <c r="D552" s="157"/>
    </row>
    <row r="553" spans="2:4">
      <c r="B553" s="156"/>
      <c r="C553" s="158"/>
      <c r="D553" s="157"/>
    </row>
    <row r="554" spans="2:4">
      <c r="B554" s="156"/>
      <c r="C554" s="158"/>
      <c r="D554" s="157"/>
    </row>
    <row r="555" spans="2:4">
      <c r="B555" s="156"/>
      <c r="C555" s="158"/>
      <c r="D555" s="157"/>
    </row>
    <row r="556" spans="2:4">
      <c r="B556" s="156"/>
      <c r="C556" s="158"/>
      <c r="D556" s="157"/>
    </row>
    <row r="557" spans="2:4">
      <c r="B557" s="156"/>
      <c r="C557" s="158"/>
      <c r="D557" s="157"/>
    </row>
    <row r="558" spans="2:4">
      <c r="B558" s="156"/>
      <c r="C558" s="158"/>
      <c r="D558" s="157"/>
    </row>
    <row r="559" spans="2:4">
      <c r="B559" s="156"/>
      <c r="C559" s="158"/>
      <c r="D559" s="157"/>
    </row>
    <row r="560" spans="2:4">
      <c r="B560" s="156"/>
      <c r="C560" s="158"/>
      <c r="D560" s="157"/>
    </row>
    <row r="561" spans="2:4">
      <c r="B561" s="156"/>
      <c r="C561" s="158"/>
      <c r="D561" s="157"/>
    </row>
    <row r="562" spans="2:4">
      <c r="B562" s="156"/>
      <c r="C562" s="158"/>
      <c r="D562" s="157"/>
    </row>
    <row r="563" spans="2:4">
      <c r="B563" s="156"/>
      <c r="C563" s="158"/>
      <c r="D563" s="157"/>
    </row>
    <row r="564" spans="2:4">
      <c r="B564" s="156"/>
      <c r="C564" s="158"/>
      <c r="D564" s="157"/>
    </row>
    <row r="565" spans="2:4">
      <c r="B565" s="156"/>
      <c r="C565" s="158"/>
      <c r="D565" s="157"/>
    </row>
    <row r="566" spans="2:4">
      <c r="B566" s="156"/>
      <c r="C566" s="158"/>
      <c r="D566" s="157"/>
    </row>
    <row r="567" spans="2:4">
      <c r="B567" s="156"/>
      <c r="C567" s="158"/>
      <c r="D567" s="157"/>
    </row>
    <row r="568" spans="2:4">
      <c r="B568" s="156"/>
      <c r="C568" s="158"/>
      <c r="D568" s="157"/>
    </row>
    <row r="569" spans="2:4">
      <c r="B569" s="156"/>
      <c r="C569" s="158"/>
      <c r="D569" s="157"/>
    </row>
    <row r="570" spans="2:4">
      <c r="B570" s="156"/>
      <c r="C570" s="158"/>
      <c r="D570" s="157"/>
    </row>
    <row r="571" spans="2:4">
      <c r="B571" s="156"/>
      <c r="C571" s="158"/>
      <c r="D571" s="157"/>
    </row>
    <row r="572" spans="2:4">
      <c r="B572" s="156"/>
      <c r="C572" s="158"/>
      <c r="D572" s="157"/>
    </row>
    <row r="573" spans="2:4">
      <c r="B573" s="156"/>
      <c r="C573" s="158"/>
      <c r="D573" s="157"/>
    </row>
    <row r="574" spans="2:4">
      <c r="B574" s="156"/>
      <c r="C574" s="158"/>
      <c r="D574" s="157"/>
    </row>
    <row r="575" spans="2:4">
      <c r="B575" s="156"/>
      <c r="C575" s="158"/>
      <c r="D575" s="157"/>
    </row>
    <row r="576" spans="2:4">
      <c r="B576" s="156"/>
      <c r="C576" s="158"/>
      <c r="D576" s="157"/>
    </row>
    <row r="577" spans="2:4">
      <c r="B577" s="156"/>
      <c r="C577" s="158"/>
      <c r="D577" s="157"/>
    </row>
    <row r="578" spans="2:4">
      <c r="B578" s="156"/>
      <c r="C578" s="158"/>
      <c r="D578" s="157"/>
    </row>
    <row r="579" spans="2:4">
      <c r="B579" s="156"/>
      <c r="C579" s="158"/>
      <c r="D579" s="157"/>
    </row>
    <row r="580" spans="2:4">
      <c r="B580" s="156"/>
      <c r="C580" s="158"/>
      <c r="D580" s="157"/>
    </row>
    <row r="581" spans="2:4">
      <c r="B581" s="156"/>
      <c r="C581" s="158"/>
      <c r="D581" s="157"/>
    </row>
    <row r="582" spans="2:4">
      <c r="B582" s="156"/>
      <c r="C582" s="158"/>
      <c r="D582" s="157"/>
    </row>
    <row r="583" spans="2:4">
      <c r="B583" s="156"/>
      <c r="C583" s="158"/>
      <c r="D583" s="157"/>
    </row>
    <row r="584" spans="2:4">
      <c r="B584" s="156"/>
      <c r="C584" s="158"/>
      <c r="D584" s="157"/>
    </row>
    <row r="585" spans="2:4">
      <c r="B585" s="156"/>
      <c r="C585" s="158"/>
      <c r="D585" s="157"/>
    </row>
    <row r="586" spans="2:4">
      <c r="B586" s="156"/>
      <c r="C586" s="158"/>
      <c r="D586" s="157"/>
    </row>
    <row r="587" spans="2:4">
      <c r="B587" s="156"/>
      <c r="C587" s="158"/>
      <c r="D587" s="157"/>
    </row>
    <row r="588" spans="2:4">
      <c r="B588" s="156"/>
      <c r="C588" s="158"/>
      <c r="D588" s="157"/>
    </row>
    <row r="589" spans="2:4">
      <c r="B589" s="156"/>
      <c r="C589" s="158"/>
      <c r="D589" s="157"/>
    </row>
    <row r="590" spans="2:4">
      <c r="B590" s="156"/>
      <c r="C590" s="158"/>
      <c r="D590" s="157"/>
    </row>
    <row r="591" spans="2:4">
      <c r="B591" s="156"/>
      <c r="C591" s="158"/>
      <c r="D591" s="157"/>
    </row>
    <row r="592" spans="2:4">
      <c r="B592" s="156"/>
      <c r="C592" s="158"/>
      <c r="D592" s="157"/>
    </row>
    <row r="593" spans="2:4">
      <c r="B593" s="156"/>
      <c r="C593" s="158"/>
      <c r="D593" s="157"/>
    </row>
    <row r="594" spans="2:4">
      <c r="B594" s="156"/>
      <c r="C594" s="158"/>
      <c r="D594" s="157"/>
    </row>
    <row r="595" spans="2:4">
      <c r="B595" s="156"/>
      <c r="C595" s="158"/>
      <c r="D595" s="157"/>
    </row>
    <row r="596" spans="2:4">
      <c r="B596" s="156"/>
      <c r="C596" s="158"/>
      <c r="D596" s="157"/>
    </row>
    <row r="597" spans="2:4">
      <c r="B597" s="156"/>
      <c r="C597" s="158"/>
      <c r="D597" s="157"/>
    </row>
    <row r="598" spans="2:4">
      <c r="B598" s="156"/>
      <c r="C598" s="158"/>
      <c r="D598" s="157"/>
    </row>
    <row r="599" spans="2:4">
      <c r="B599" s="156"/>
      <c r="C599" s="158"/>
      <c r="D599" s="157"/>
    </row>
    <row r="600" spans="2:4">
      <c r="B600" s="156"/>
      <c r="C600" s="158"/>
      <c r="D600" s="157"/>
    </row>
    <row r="601" spans="2:4">
      <c r="B601" s="156"/>
      <c r="C601" s="158"/>
      <c r="D601" s="157"/>
    </row>
    <row r="602" spans="2:4">
      <c r="B602" s="156"/>
      <c r="C602" s="158"/>
      <c r="D602" s="157"/>
    </row>
    <row r="603" spans="2:4">
      <c r="B603" s="156"/>
      <c r="C603" s="158"/>
      <c r="D603" s="157"/>
    </row>
    <row r="604" spans="2:4">
      <c r="B604" s="156"/>
      <c r="C604" s="158"/>
      <c r="D604" s="157"/>
    </row>
    <row r="605" spans="2:4">
      <c r="B605" s="156"/>
      <c r="C605" s="158"/>
      <c r="D605" s="157"/>
    </row>
    <row r="606" spans="2:4">
      <c r="B606" s="156"/>
      <c r="C606" s="158"/>
      <c r="D606" s="157"/>
    </row>
    <row r="607" spans="2:4">
      <c r="B607" s="156"/>
      <c r="C607" s="158"/>
      <c r="D607" s="157"/>
    </row>
    <row r="608" spans="2:4">
      <c r="B608" s="156"/>
      <c r="C608" s="158"/>
      <c r="D608" s="157"/>
    </row>
    <row r="609" spans="2:4">
      <c r="B609" s="156"/>
      <c r="C609" s="158"/>
      <c r="D609" s="157"/>
    </row>
    <row r="610" spans="2:4">
      <c r="B610" s="156"/>
      <c r="C610" s="158"/>
      <c r="D610" s="157"/>
    </row>
    <row r="611" spans="2:4">
      <c r="B611" s="156"/>
      <c r="C611" s="158"/>
      <c r="D611" s="157"/>
    </row>
    <row r="612" spans="2:4">
      <c r="B612" s="156"/>
      <c r="C612" s="158"/>
      <c r="D612" s="157"/>
    </row>
    <row r="613" spans="2:4">
      <c r="B613" s="156"/>
      <c r="C613" s="158"/>
      <c r="D613" s="157"/>
    </row>
    <row r="614" spans="2:4">
      <c r="B614" s="156"/>
      <c r="C614" s="158"/>
      <c r="D614" s="157"/>
    </row>
    <row r="615" spans="2:4">
      <c r="B615" s="156"/>
      <c r="C615" s="158"/>
      <c r="D615" s="157"/>
    </row>
    <row r="616" spans="2:4">
      <c r="B616" s="156"/>
      <c r="C616" s="158"/>
      <c r="D616" s="157"/>
    </row>
    <row r="617" spans="2:4">
      <c r="B617" s="156"/>
      <c r="C617" s="158"/>
      <c r="D617" s="157"/>
    </row>
    <row r="618" spans="2:4">
      <c r="B618" s="156"/>
      <c r="C618" s="158"/>
      <c r="D618" s="157"/>
    </row>
    <row r="619" spans="2:4">
      <c r="B619" s="156"/>
      <c r="C619" s="158"/>
      <c r="D619" s="157"/>
    </row>
    <row r="620" spans="2:4">
      <c r="B620" s="156"/>
      <c r="C620" s="158"/>
      <c r="D620" s="157"/>
    </row>
    <row r="621" spans="2:4">
      <c r="B621" s="156"/>
      <c r="C621" s="158"/>
      <c r="D621" s="157"/>
    </row>
    <row r="622" spans="2:4">
      <c r="B622" s="156"/>
      <c r="C622" s="158"/>
      <c r="D622" s="157"/>
    </row>
    <row r="623" spans="2:4">
      <c r="B623" s="156"/>
      <c r="C623" s="158"/>
      <c r="D623" s="157"/>
    </row>
    <row r="624" spans="2:4">
      <c r="B624" s="156"/>
      <c r="C624" s="158"/>
      <c r="D624" s="157"/>
    </row>
    <row r="625" spans="2:4">
      <c r="B625" s="156"/>
      <c r="C625" s="158"/>
      <c r="D625" s="157"/>
    </row>
    <row r="626" spans="2:4">
      <c r="B626" s="156"/>
      <c r="C626" s="158"/>
      <c r="D626" s="157"/>
    </row>
    <row r="627" spans="2:4">
      <c r="B627" s="156"/>
      <c r="C627" s="158"/>
      <c r="D627" s="157"/>
    </row>
    <row r="628" spans="2:4">
      <c r="B628" s="156"/>
      <c r="C628" s="158"/>
      <c r="D628" s="157"/>
    </row>
    <row r="629" spans="2:4">
      <c r="B629" s="156"/>
      <c r="C629" s="158"/>
      <c r="D629" s="157"/>
    </row>
    <row r="630" spans="2:4">
      <c r="B630" s="156"/>
      <c r="C630" s="158"/>
      <c r="D630" s="157"/>
    </row>
    <row r="631" spans="2:4">
      <c r="B631" s="156"/>
      <c r="C631" s="158"/>
      <c r="D631" s="157"/>
    </row>
    <row r="632" spans="2:4">
      <c r="B632" s="156"/>
      <c r="C632" s="158"/>
      <c r="D632" s="157"/>
    </row>
    <row r="633" spans="2:4">
      <c r="B633" s="156"/>
      <c r="C633" s="158"/>
      <c r="D633" s="157"/>
    </row>
    <row r="634" spans="2:4">
      <c r="B634" s="156"/>
      <c r="C634" s="158"/>
      <c r="D634" s="157"/>
    </row>
    <row r="635" spans="2:4">
      <c r="B635" s="156"/>
      <c r="C635" s="158"/>
      <c r="D635" s="157"/>
    </row>
    <row r="636" spans="2:4">
      <c r="B636" s="156"/>
      <c r="C636" s="158"/>
      <c r="D636" s="157"/>
    </row>
    <row r="637" spans="2:4">
      <c r="B637" s="156"/>
      <c r="C637" s="158"/>
      <c r="D637" s="157"/>
    </row>
    <row r="638" spans="2:4">
      <c r="B638" s="156"/>
      <c r="C638" s="158"/>
      <c r="D638" s="157"/>
    </row>
    <row r="639" spans="2:4">
      <c r="B639" s="156"/>
      <c r="C639" s="158"/>
      <c r="D639" s="157"/>
    </row>
    <row r="640" spans="2:4">
      <c r="B640" s="156"/>
      <c r="C640" s="158"/>
      <c r="D640" s="157"/>
    </row>
    <row r="641" spans="2:4">
      <c r="B641" s="156"/>
      <c r="C641" s="158"/>
      <c r="D641" s="157"/>
    </row>
    <row r="642" spans="2:4">
      <c r="B642" s="156"/>
      <c r="C642" s="158"/>
      <c r="D642" s="157"/>
    </row>
    <row r="643" spans="2:4">
      <c r="B643" s="156"/>
      <c r="C643" s="158"/>
      <c r="D643" s="157"/>
    </row>
    <row r="644" spans="2:4">
      <c r="B644" s="156"/>
      <c r="C644" s="158"/>
      <c r="D644" s="157"/>
    </row>
    <row r="645" spans="2:4">
      <c r="B645" s="156"/>
      <c r="C645" s="158"/>
      <c r="D645" s="157"/>
    </row>
    <row r="646" spans="2:4">
      <c r="B646" s="156"/>
      <c r="C646" s="158"/>
      <c r="D646" s="157"/>
    </row>
    <row r="647" spans="2:4">
      <c r="B647" s="156"/>
      <c r="C647" s="158"/>
      <c r="D647" s="157"/>
    </row>
    <row r="648" spans="2:4">
      <c r="B648" s="156"/>
      <c r="C648" s="158"/>
      <c r="D648" s="157"/>
    </row>
    <row r="649" spans="2:4">
      <c r="B649" s="156"/>
      <c r="C649" s="158"/>
      <c r="D649" s="157"/>
    </row>
    <row r="650" spans="2:4">
      <c r="B650" s="156"/>
      <c r="C650" s="158"/>
      <c r="D650" s="157"/>
    </row>
    <row r="651" spans="2:4">
      <c r="B651" s="156"/>
      <c r="C651" s="158"/>
      <c r="D651" s="157"/>
    </row>
    <row r="652" spans="2:4">
      <c r="B652" s="156"/>
      <c r="C652" s="158"/>
      <c r="D652" s="157"/>
    </row>
    <row r="653" spans="2:4">
      <c r="B653" s="156"/>
      <c r="C653" s="158"/>
      <c r="D653" s="157"/>
    </row>
    <row r="654" spans="2:4">
      <c r="B654" s="156"/>
      <c r="C654" s="158"/>
      <c r="D654" s="157"/>
    </row>
    <row r="655" spans="2:4">
      <c r="B655" s="156"/>
      <c r="C655" s="158"/>
      <c r="D655" s="157"/>
    </row>
    <row r="656" spans="2:4">
      <c r="B656" s="156"/>
      <c r="C656" s="158"/>
      <c r="D656" s="157"/>
    </row>
    <row r="657" spans="2:4">
      <c r="B657" s="156"/>
      <c r="C657" s="158"/>
      <c r="D657" s="157"/>
    </row>
    <row r="658" spans="2:4">
      <c r="B658" s="156"/>
      <c r="C658" s="158"/>
      <c r="D658" s="157"/>
    </row>
    <row r="659" spans="2:4">
      <c r="B659" s="156"/>
      <c r="C659" s="158"/>
      <c r="D659" s="157"/>
    </row>
    <row r="660" spans="2:4">
      <c r="B660" s="156"/>
      <c r="C660" s="158"/>
      <c r="D660" s="157"/>
    </row>
    <row r="661" spans="2:4">
      <c r="B661" s="156"/>
      <c r="C661" s="158"/>
      <c r="D661" s="157"/>
    </row>
    <row r="662" spans="2:4">
      <c r="B662" s="156"/>
      <c r="C662" s="158"/>
      <c r="D662" s="157"/>
    </row>
    <row r="663" spans="2:4">
      <c r="B663" s="156"/>
      <c r="C663" s="158"/>
      <c r="D663" s="157"/>
    </row>
    <row r="664" spans="2:4">
      <c r="B664" s="156"/>
      <c r="C664" s="158"/>
      <c r="D664" s="157"/>
    </row>
    <row r="665" spans="2:4">
      <c r="B665" s="156"/>
      <c r="C665" s="158"/>
      <c r="D665" s="157"/>
    </row>
    <row r="666" spans="2:4">
      <c r="B666" s="156"/>
      <c r="C666" s="158"/>
      <c r="D666" s="157"/>
    </row>
    <row r="667" spans="2:4">
      <c r="B667" s="156"/>
      <c r="C667" s="158"/>
      <c r="D667" s="157"/>
    </row>
    <row r="668" spans="2:4">
      <c r="B668" s="156"/>
      <c r="C668" s="158"/>
      <c r="D668" s="157"/>
    </row>
    <row r="669" spans="2:4">
      <c r="B669" s="156"/>
      <c r="C669" s="158"/>
      <c r="D669" s="157"/>
    </row>
    <row r="670" spans="2:4">
      <c r="B670" s="156"/>
      <c r="C670" s="158"/>
      <c r="D670" s="157"/>
    </row>
    <row r="671" spans="2:4">
      <c r="B671" s="156"/>
      <c r="C671" s="158"/>
      <c r="D671" s="157"/>
    </row>
    <row r="672" spans="2:4">
      <c r="B672" s="156"/>
      <c r="C672" s="158"/>
      <c r="D672" s="157"/>
    </row>
    <row r="673" spans="2:4">
      <c r="B673" s="156"/>
      <c r="C673" s="158"/>
      <c r="D673" s="157"/>
    </row>
    <row r="674" spans="2:4">
      <c r="B674" s="156"/>
      <c r="C674" s="158"/>
      <c r="D674" s="157"/>
    </row>
    <row r="675" spans="2:4">
      <c r="B675" s="156"/>
      <c r="C675" s="158"/>
      <c r="D675" s="157"/>
    </row>
    <row r="676" spans="2:4">
      <c r="B676" s="156"/>
      <c r="C676" s="158"/>
      <c r="D676" s="157"/>
    </row>
    <row r="677" spans="2:4">
      <c r="B677" s="156"/>
      <c r="C677" s="158"/>
      <c r="D677" s="157"/>
    </row>
    <row r="678" spans="2:4">
      <c r="B678" s="156"/>
      <c r="C678" s="158"/>
      <c r="D678" s="157"/>
    </row>
    <row r="679" spans="2:4">
      <c r="B679" s="156"/>
      <c r="C679" s="158"/>
      <c r="D679" s="157"/>
    </row>
    <row r="680" spans="2:4">
      <c r="B680" s="156"/>
      <c r="C680" s="158"/>
      <c r="D680" s="157"/>
    </row>
    <row r="681" spans="2:4">
      <c r="B681" s="156"/>
      <c r="C681" s="158"/>
      <c r="D681" s="157"/>
    </row>
    <row r="682" spans="2:4">
      <c r="B682" s="156"/>
      <c r="C682" s="158"/>
      <c r="D682" s="157"/>
    </row>
    <row r="683" spans="2:4">
      <c r="B683" s="156"/>
      <c r="C683" s="158"/>
      <c r="D683" s="157"/>
    </row>
    <row r="684" spans="2:4">
      <c r="B684" s="156"/>
      <c r="C684" s="158"/>
      <c r="D684" s="157"/>
    </row>
    <row r="685" spans="2:4">
      <c r="B685" s="156"/>
      <c r="C685" s="158"/>
      <c r="D685" s="157"/>
    </row>
    <row r="686" spans="2:4">
      <c r="B686" s="156"/>
      <c r="C686" s="158"/>
      <c r="D686" s="157"/>
    </row>
    <row r="687" spans="2:4">
      <c r="B687" s="156"/>
      <c r="C687" s="158"/>
      <c r="D687" s="157"/>
    </row>
    <row r="688" spans="2:4">
      <c r="B688" s="156"/>
      <c r="C688" s="158"/>
      <c r="D688" s="157"/>
    </row>
    <row r="689" spans="2:4">
      <c r="B689" s="156"/>
      <c r="C689" s="158"/>
      <c r="D689" s="157"/>
    </row>
    <row r="690" spans="2:4">
      <c r="B690" s="156"/>
      <c r="C690" s="158"/>
      <c r="D690" s="157"/>
    </row>
    <row r="691" spans="2:4">
      <c r="B691" s="156"/>
      <c r="C691" s="158"/>
      <c r="D691" s="157"/>
    </row>
    <row r="692" spans="2:4">
      <c r="B692" s="156"/>
      <c r="C692" s="158"/>
      <c r="D692" s="157"/>
    </row>
    <row r="693" spans="2:4">
      <c r="B693" s="156"/>
      <c r="C693" s="158"/>
      <c r="D693" s="157"/>
    </row>
    <row r="694" spans="2:4">
      <c r="B694" s="156"/>
      <c r="C694" s="158"/>
      <c r="D694" s="157"/>
    </row>
    <row r="695" spans="2:4">
      <c r="B695" s="156"/>
      <c r="C695" s="158"/>
      <c r="D695" s="157"/>
    </row>
    <row r="696" spans="2:4">
      <c r="B696" s="156"/>
      <c r="C696" s="158"/>
      <c r="D696" s="157"/>
    </row>
    <row r="697" spans="2:4">
      <c r="B697" s="156"/>
      <c r="C697" s="158"/>
      <c r="D697" s="157"/>
    </row>
    <row r="698" spans="2:4">
      <c r="B698" s="156"/>
      <c r="C698" s="158"/>
      <c r="D698" s="157"/>
    </row>
    <row r="699" spans="2:4">
      <c r="B699" s="156"/>
      <c r="C699" s="158"/>
      <c r="D699" s="157"/>
    </row>
    <row r="700" spans="2:4">
      <c r="B700" s="156"/>
      <c r="C700" s="158"/>
      <c r="D700" s="157"/>
    </row>
    <row r="701" spans="2:4">
      <c r="B701" s="156"/>
      <c r="C701" s="158"/>
      <c r="D701" s="157"/>
    </row>
    <row r="702" spans="2:4">
      <c r="B702" s="156"/>
      <c r="C702" s="158"/>
      <c r="D702" s="157"/>
    </row>
    <row r="703" spans="2:4">
      <c r="B703" s="156"/>
      <c r="C703" s="158"/>
      <c r="D703" s="157"/>
    </row>
    <row r="704" spans="2:4">
      <c r="B704" s="156"/>
      <c r="C704" s="158"/>
      <c r="D704" s="157"/>
    </row>
    <row r="705" spans="2:4">
      <c r="B705" s="156"/>
      <c r="C705" s="158"/>
      <c r="D705" s="157"/>
    </row>
    <row r="706" spans="2:4">
      <c r="B706" s="156"/>
      <c r="C706" s="158"/>
      <c r="D706" s="157"/>
    </row>
    <row r="707" spans="2:4">
      <c r="B707" s="156"/>
      <c r="C707" s="158"/>
      <c r="D707" s="157"/>
    </row>
    <row r="708" spans="2:4">
      <c r="B708" s="156"/>
      <c r="C708" s="158"/>
      <c r="D708" s="157"/>
    </row>
    <row r="709" spans="2:4">
      <c r="B709" s="156"/>
      <c r="C709" s="158"/>
      <c r="D709" s="157"/>
    </row>
    <row r="710" spans="2:4">
      <c r="B710" s="156"/>
      <c r="C710" s="158"/>
      <c r="D710" s="157"/>
    </row>
    <row r="711" spans="2:4">
      <c r="B711" s="156"/>
      <c r="C711" s="158"/>
      <c r="D711" s="157"/>
    </row>
    <row r="712" spans="2:4">
      <c r="B712" s="156"/>
      <c r="C712" s="158"/>
      <c r="D712" s="157"/>
    </row>
    <row r="713" spans="2:4">
      <c r="B713" s="156"/>
      <c r="C713" s="158"/>
      <c r="D713" s="157"/>
    </row>
    <row r="714" spans="2:4">
      <c r="B714" s="156"/>
      <c r="C714" s="158"/>
      <c r="D714" s="157"/>
    </row>
    <row r="715" spans="2:4">
      <c r="B715" s="156"/>
      <c r="C715" s="158"/>
      <c r="D715" s="157"/>
    </row>
    <row r="716" spans="2:4">
      <c r="B716" s="156"/>
      <c r="C716" s="158"/>
      <c r="D716" s="157"/>
    </row>
    <row r="717" spans="2:4">
      <c r="B717" s="156"/>
      <c r="C717" s="158"/>
      <c r="D717" s="157"/>
    </row>
    <row r="718" spans="2:4">
      <c r="B718" s="156"/>
      <c r="C718" s="158"/>
      <c r="D718" s="157"/>
    </row>
    <row r="719" spans="2:4">
      <c r="B719" s="156"/>
      <c r="C719" s="158"/>
      <c r="D719" s="157"/>
    </row>
    <row r="720" spans="2:4">
      <c r="B720" s="156"/>
      <c r="C720" s="158"/>
      <c r="D720" s="157"/>
    </row>
    <row r="721" spans="2:4">
      <c r="B721" s="156"/>
      <c r="C721" s="158"/>
      <c r="D721" s="157"/>
    </row>
    <row r="722" spans="2:4">
      <c r="B722" s="156"/>
      <c r="C722" s="158"/>
      <c r="D722" s="157"/>
    </row>
    <row r="723" spans="2:4">
      <c r="B723" s="156"/>
      <c r="C723" s="158"/>
      <c r="D723" s="157"/>
    </row>
    <row r="724" spans="2:4">
      <c r="B724" s="156"/>
      <c r="C724" s="158"/>
      <c r="D724" s="157"/>
    </row>
    <row r="725" spans="2:4">
      <c r="B725" s="156"/>
      <c r="C725" s="158"/>
      <c r="D725" s="157"/>
    </row>
    <row r="726" spans="2:4">
      <c r="B726" s="156"/>
      <c r="C726" s="158"/>
      <c r="D726" s="157"/>
    </row>
    <row r="727" spans="2:4">
      <c r="B727" s="156"/>
      <c r="C727" s="158"/>
      <c r="D727" s="157"/>
    </row>
    <row r="728" spans="2:4">
      <c r="B728" s="156"/>
      <c r="C728" s="158"/>
      <c r="D728" s="157"/>
    </row>
    <row r="729" spans="2:4">
      <c r="B729" s="156"/>
      <c r="C729" s="158"/>
      <c r="D729" s="157"/>
    </row>
    <row r="730" spans="2:4">
      <c r="B730" s="156"/>
      <c r="C730" s="158"/>
      <c r="D730" s="157"/>
    </row>
    <row r="731" spans="2:4">
      <c r="B731" s="156"/>
      <c r="C731" s="158"/>
      <c r="D731" s="157"/>
    </row>
    <row r="732" spans="2:4">
      <c r="B732" s="156"/>
      <c r="C732" s="158"/>
      <c r="D732" s="157"/>
    </row>
    <row r="733" spans="2:4">
      <c r="B733" s="156"/>
      <c r="C733" s="158"/>
      <c r="D733" s="157"/>
    </row>
    <row r="734" spans="2:4">
      <c r="B734" s="156"/>
      <c r="C734" s="158"/>
      <c r="D734" s="157"/>
    </row>
    <row r="735" spans="2:4">
      <c r="B735" s="156"/>
      <c r="C735" s="158"/>
      <c r="D735" s="157"/>
    </row>
    <row r="736" spans="2:4">
      <c r="B736" s="156"/>
      <c r="C736" s="158"/>
      <c r="D736" s="157"/>
    </row>
    <row r="737" spans="2:4">
      <c r="B737" s="156"/>
      <c r="C737" s="158"/>
      <c r="D737" s="157"/>
    </row>
    <row r="738" spans="2:4">
      <c r="B738" s="156"/>
      <c r="C738" s="158"/>
      <c r="D738" s="157"/>
    </row>
    <row r="739" spans="2:4">
      <c r="B739" s="156"/>
      <c r="C739" s="158"/>
      <c r="D739" s="157"/>
    </row>
    <row r="740" spans="2:4">
      <c r="B740" s="156"/>
      <c r="C740" s="158"/>
      <c r="D740" s="157"/>
    </row>
    <row r="741" spans="2:4">
      <c r="B741" s="156"/>
      <c r="C741" s="158"/>
      <c r="D741" s="157"/>
    </row>
    <row r="742" spans="2:4">
      <c r="B742" s="156"/>
      <c r="C742" s="158"/>
      <c r="D742" s="157"/>
    </row>
    <row r="743" spans="2:4">
      <c r="B743" s="156"/>
      <c r="C743" s="158"/>
      <c r="D743" s="157"/>
    </row>
    <row r="744" spans="2:4">
      <c r="B744" s="156"/>
      <c r="C744" s="158"/>
      <c r="D744" s="157"/>
    </row>
    <row r="745" spans="2:4">
      <c r="B745" s="156"/>
      <c r="C745" s="158"/>
      <c r="D745" s="157"/>
    </row>
    <row r="746" spans="2:4">
      <c r="B746" s="156"/>
      <c r="C746" s="158"/>
      <c r="D746" s="157"/>
    </row>
    <row r="747" spans="2:4">
      <c r="B747" s="156"/>
      <c r="C747" s="158"/>
      <c r="D747" s="157"/>
    </row>
    <row r="748" spans="2:4">
      <c r="B748" s="156"/>
      <c r="C748" s="158"/>
      <c r="D748" s="157"/>
    </row>
    <row r="749" spans="2:4">
      <c r="B749" s="156"/>
      <c r="C749" s="158"/>
      <c r="D749" s="157"/>
    </row>
    <row r="750" spans="2:4">
      <c r="B750" s="156"/>
      <c r="C750" s="158"/>
      <c r="D750" s="157"/>
    </row>
    <row r="751" spans="2:4">
      <c r="B751" s="156"/>
      <c r="C751" s="158"/>
      <c r="D751" s="157"/>
    </row>
    <row r="752" spans="2:4">
      <c r="B752" s="156"/>
      <c r="C752" s="158"/>
      <c r="D752" s="157"/>
    </row>
    <row r="753" spans="2:4">
      <c r="B753" s="156"/>
      <c r="C753" s="158"/>
      <c r="D753" s="157"/>
    </row>
    <row r="754" spans="2:4">
      <c r="B754" s="156"/>
      <c r="C754" s="158"/>
      <c r="D754" s="157"/>
    </row>
    <row r="755" spans="2:4">
      <c r="B755" s="156"/>
      <c r="C755" s="158"/>
      <c r="D755" s="157"/>
    </row>
    <row r="756" spans="2:4">
      <c r="B756" s="156"/>
      <c r="C756" s="158"/>
      <c r="D756" s="157"/>
    </row>
    <row r="757" spans="2:4">
      <c r="B757" s="156"/>
      <c r="C757" s="158"/>
      <c r="D757" s="157"/>
    </row>
    <row r="758" spans="2:4">
      <c r="B758" s="156"/>
      <c r="C758" s="158"/>
      <c r="D758" s="157"/>
    </row>
    <row r="759" spans="2:4">
      <c r="B759" s="156"/>
      <c r="C759" s="158"/>
      <c r="D759" s="157"/>
    </row>
    <row r="760" spans="2:4">
      <c r="B760" s="156"/>
      <c r="C760" s="158"/>
      <c r="D760" s="157"/>
    </row>
    <row r="761" spans="2:4">
      <c r="B761" s="156"/>
      <c r="C761" s="158"/>
      <c r="D761" s="157"/>
    </row>
    <row r="762" spans="2:4">
      <c r="B762" s="156"/>
      <c r="C762" s="158"/>
      <c r="D762" s="157"/>
    </row>
    <row r="763" spans="2:4">
      <c r="B763" s="156"/>
      <c r="C763" s="158"/>
      <c r="D763" s="157"/>
    </row>
    <row r="764" spans="2:4">
      <c r="B764" s="156"/>
      <c r="C764" s="158"/>
      <c r="D764" s="157"/>
    </row>
    <row r="765" spans="2:4">
      <c r="B765" s="156"/>
      <c r="C765" s="158"/>
      <c r="D765" s="157"/>
    </row>
    <row r="766" spans="2:4">
      <c r="B766" s="156"/>
      <c r="C766" s="158"/>
      <c r="D766" s="157"/>
    </row>
    <row r="767" spans="2:4">
      <c r="B767" s="156"/>
      <c r="C767" s="158"/>
      <c r="D767" s="157"/>
    </row>
    <row r="768" spans="2:4">
      <c r="B768" s="156"/>
      <c r="C768" s="158"/>
      <c r="D768" s="157"/>
    </row>
    <row r="769" spans="2:4">
      <c r="B769" s="156"/>
      <c r="C769" s="158"/>
      <c r="D769" s="157"/>
    </row>
    <row r="770" spans="2:4">
      <c r="B770" s="156"/>
      <c r="C770" s="158"/>
      <c r="D770" s="157"/>
    </row>
    <row r="771" spans="2:4">
      <c r="B771" s="156"/>
      <c r="C771" s="158"/>
      <c r="D771" s="157"/>
    </row>
    <row r="772" spans="2:4">
      <c r="B772" s="156"/>
      <c r="C772" s="158"/>
      <c r="D772" s="157"/>
    </row>
    <row r="773" spans="2:4">
      <c r="B773" s="156"/>
      <c r="C773" s="158"/>
      <c r="D773" s="157"/>
    </row>
    <row r="774" spans="2:4">
      <c r="B774" s="156"/>
      <c r="C774" s="158"/>
      <c r="D774" s="157"/>
    </row>
    <row r="775" spans="2:4">
      <c r="B775" s="156"/>
      <c r="C775" s="158"/>
      <c r="D775" s="157"/>
    </row>
    <row r="776" spans="2:4">
      <c r="B776" s="156"/>
      <c r="C776" s="158"/>
      <c r="D776" s="157"/>
    </row>
    <row r="777" spans="2:4">
      <c r="B777" s="156"/>
      <c r="C777" s="158"/>
      <c r="D777" s="157"/>
    </row>
    <row r="778" spans="2:4">
      <c r="B778" s="156"/>
      <c r="C778" s="158"/>
      <c r="D778" s="157"/>
    </row>
    <row r="779" spans="2:4">
      <c r="B779" s="156"/>
      <c r="C779" s="158"/>
      <c r="D779" s="157"/>
    </row>
    <row r="780" spans="2:4">
      <c r="B780" s="156"/>
      <c r="C780" s="158"/>
      <c r="D780" s="157"/>
    </row>
    <row r="781" spans="2:4">
      <c r="B781" s="156"/>
      <c r="C781" s="158"/>
      <c r="D781" s="157"/>
    </row>
    <row r="782" spans="2:4">
      <c r="B782" s="156"/>
      <c r="C782" s="158"/>
      <c r="D782" s="157"/>
    </row>
    <row r="783" spans="2:4">
      <c r="B783" s="156"/>
      <c r="C783" s="158"/>
      <c r="D783" s="157"/>
    </row>
    <row r="784" spans="2:4">
      <c r="B784" s="156"/>
      <c r="C784" s="158"/>
      <c r="D784" s="157"/>
    </row>
    <row r="785" spans="2:4">
      <c r="B785" s="156"/>
      <c r="C785" s="158"/>
      <c r="D785" s="157"/>
    </row>
    <row r="786" spans="2:4">
      <c r="B786" s="156"/>
      <c r="C786" s="158"/>
      <c r="D786" s="157"/>
    </row>
    <row r="787" spans="2:4">
      <c r="B787" s="156"/>
      <c r="C787" s="158"/>
      <c r="D787" s="157"/>
    </row>
    <row r="788" spans="2:4">
      <c r="B788" s="156"/>
      <c r="C788" s="158"/>
      <c r="D788" s="157"/>
    </row>
    <row r="789" spans="2:4">
      <c r="B789" s="156"/>
      <c r="C789" s="158"/>
      <c r="D789" s="157"/>
    </row>
    <row r="790" spans="2:4">
      <c r="B790" s="156"/>
      <c r="C790" s="158"/>
      <c r="D790" s="157"/>
    </row>
    <row r="791" spans="2:4">
      <c r="B791" s="156"/>
      <c r="C791" s="158"/>
      <c r="D791" s="157"/>
    </row>
    <row r="792" spans="2:4">
      <c r="B792" s="156"/>
      <c r="C792" s="158"/>
      <c r="D792" s="157"/>
    </row>
    <row r="793" spans="2:4">
      <c r="B793" s="156"/>
      <c r="C793" s="158"/>
      <c r="D793" s="157"/>
    </row>
    <row r="794" spans="2:4">
      <c r="B794" s="156"/>
      <c r="C794" s="158"/>
      <c r="D794" s="157"/>
    </row>
    <row r="795" spans="2:4">
      <c r="B795" s="156"/>
      <c r="C795" s="158"/>
      <c r="D795" s="157"/>
    </row>
    <row r="796" spans="2:4">
      <c r="B796" s="156"/>
      <c r="C796" s="158"/>
      <c r="D796" s="157"/>
    </row>
    <row r="797" spans="2:4">
      <c r="B797" s="156"/>
      <c r="C797" s="158"/>
      <c r="D797" s="157"/>
    </row>
    <row r="798" spans="2:4">
      <c r="B798" s="156"/>
      <c r="C798" s="158"/>
      <c r="D798" s="157"/>
    </row>
    <row r="799" spans="2:4">
      <c r="B799" s="156"/>
      <c r="C799" s="158"/>
      <c r="D799" s="157"/>
    </row>
    <row r="800" spans="2:4">
      <c r="B800" s="156"/>
      <c r="C800" s="158"/>
      <c r="D800" s="157"/>
    </row>
    <row r="801" spans="2:4">
      <c r="B801" s="156"/>
      <c r="C801" s="158"/>
      <c r="D801" s="157"/>
    </row>
    <row r="802" spans="2:4">
      <c r="B802" s="156"/>
      <c r="C802" s="158"/>
      <c r="D802" s="157"/>
    </row>
    <row r="803" spans="2:4">
      <c r="B803" s="156"/>
      <c r="C803" s="158"/>
      <c r="D803" s="157"/>
    </row>
    <row r="804" spans="2:4">
      <c r="B804" s="156"/>
      <c r="C804" s="158"/>
      <c r="D804" s="157"/>
    </row>
    <row r="805" spans="2:4">
      <c r="B805" s="156"/>
      <c r="C805" s="158"/>
      <c r="D805" s="157"/>
    </row>
    <row r="806" spans="2:4">
      <c r="B806" s="156"/>
      <c r="C806" s="158"/>
      <c r="D806" s="157"/>
    </row>
    <row r="807" spans="2:4">
      <c r="B807" s="156"/>
      <c r="C807" s="158"/>
      <c r="D807" s="157"/>
    </row>
    <row r="808" spans="2:4">
      <c r="B808" s="156"/>
      <c r="C808" s="158"/>
      <c r="D808" s="157"/>
    </row>
    <row r="809" spans="2:4">
      <c r="B809" s="156"/>
      <c r="C809" s="158"/>
      <c r="D809" s="157"/>
    </row>
    <row r="810" spans="2:4">
      <c r="B810" s="156"/>
      <c r="C810" s="158"/>
      <c r="D810" s="157"/>
    </row>
    <row r="811" spans="2:4">
      <c r="B811" s="156"/>
      <c r="C811" s="158"/>
      <c r="D811" s="157"/>
    </row>
    <row r="812" spans="2:4">
      <c r="B812" s="156"/>
      <c r="C812" s="158"/>
      <c r="D812" s="157"/>
    </row>
    <row r="813" spans="2:4">
      <c r="B813" s="156"/>
      <c r="C813" s="158"/>
      <c r="D813" s="157"/>
    </row>
    <row r="814" spans="2:4">
      <c r="B814" s="156"/>
      <c r="C814" s="158"/>
      <c r="D814" s="157"/>
    </row>
    <row r="815" spans="2:4">
      <c r="B815" s="156"/>
      <c r="C815" s="158"/>
      <c r="D815" s="157"/>
    </row>
    <row r="816" spans="2:4">
      <c r="B816" s="156"/>
      <c r="C816" s="158"/>
      <c r="D816" s="157"/>
    </row>
    <row r="817" spans="2:4">
      <c r="B817" s="156"/>
      <c r="C817" s="158"/>
      <c r="D817" s="157"/>
    </row>
    <row r="818" spans="2:4">
      <c r="B818" s="156"/>
      <c r="C818" s="158"/>
      <c r="D818" s="157"/>
    </row>
    <row r="819" spans="2:4">
      <c r="B819" s="156"/>
      <c r="C819" s="158"/>
      <c r="D819" s="157"/>
    </row>
    <row r="820" spans="2:4">
      <c r="B820" s="156"/>
      <c r="C820" s="158"/>
      <c r="D820" s="157"/>
    </row>
    <row r="821" spans="2:4">
      <c r="B821" s="156"/>
      <c r="C821" s="158"/>
      <c r="D821" s="157"/>
    </row>
    <row r="822" spans="2:4">
      <c r="B822" s="156"/>
      <c r="C822" s="158"/>
      <c r="D822" s="157"/>
    </row>
    <row r="823" spans="2:4">
      <c r="B823" s="156"/>
      <c r="C823" s="158"/>
      <c r="D823" s="157"/>
    </row>
    <row r="824" spans="2:4">
      <c r="B824" s="156"/>
      <c r="C824" s="158"/>
      <c r="D824" s="157"/>
    </row>
    <row r="825" spans="2:4">
      <c r="B825" s="156"/>
      <c r="C825" s="158"/>
      <c r="D825" s="157"/>
    </row>
    <row r="826" spans="2:4">
      <c r="B826" s="156"/>
      <c r="C826" s="158"/>
      <c r="D826" s="157"/>
    </row>
    <row r="827" spans="2:4">
      <c r="B827" s="156"/>
      <c r="C827" s="158"/>
      <c r="D827" s="157"/>
    </row>
    <row r="828" spans="2:4">
      <c r="B828" s="156"/>
      <c r="C828" s="158"/>
      <c r="D828" s="157"/>
    </row>
    <row r="829" spans="2:4">
      <c r="B829" s="156"/>
      <c r="C829" s="158"/>
      <c r="D829" s="157"/>
    </row>
    <row r="830" spans="2:4">
      <c r="B830" s="156"/>
      <c r="C830" s="158"/>
      <c r="D830" s="157"/>
    </row>
    <row r="831" spans="2:4">
      <c r="B831" s="156"/>
      <c r="C831" s="158"/>
      <c r="D831" s="157"/>
    </row>
    <row r="832" spans="2:4">
      <c r="B832" s="156"/>
      <c r="C832" s="158"/>
      <c r="D832" s="157"/>
    </row>
    <row r="833" spans="2:4">
      <c r="B833" s="156"/>
      <c r="C833" s="158"/>
      <c r="D833" s="157"/>
    </row>
    <row r="834" spans="2:4">
      <c r="B834" s="156"/>
      <c r="C834" s="158"/>
      <c r="D834" s="157"/>
    </row>
    <row r="835" spans="2:4">
      <c r="B835" s="156"/>
      <c r="C835" s="158"/>
      <c r="D835" s="157"/>
    </row>
    <row r="836" spans="2:4">
      <c r="B836" s="156"/>
      <c r="C836" s="158"/>
      <c r="D836" s="157"/>
    </row>
    <row r="837" spans="2:4">
      <c r="B837" s="156"/>
      <c r="C837" s="158"/>
      <c r="D837" s="157"/>
    </row>
    <row r="838" spans="2:4">
      <c r="B838" s="156"/>
      <c r="C838" s="158"/>
      <c r="D838" s="157"/>
    </row>
    <row r="839" spans="2:4">
      <c r="B839" s="156"/>
      <c r="C839" s="158"/>
      <c r="D839" s="157"/>
    </row>
    <row r="840" spans="2:4">
      <c r="B840" s="156"/>
      <c r="C840" s="158"/>
      <c r="D840" s="157"/>
    </row>
    <row r="841" spans="2:4">
      <c r="B841" s="156"/>
      <c r="C841" s="158"/>
      <c r="D841" s="157"/>
    </row>
    <row r="842" spans="2:4">
      <c r="B842" s="156"/>
      <c r="C842" s="158"/>
      <c r="D842" s="157"/>
    </row>
    <row r="843" spans="2:4">
      <c r="B843" s="156"/>
      <c r="C843" s="158"/>
      <c r="D843" s="157"/>
    </row>
    <row r="844" spans="2:4">
      <c r="B844" s="156"/>
      <c r="C844" s="158"/>
      <c r="D844" s="157"/>
    </row>
    <row r="845" spans="2:4">
      <c r="B845" s="156"/>
      <c r="C845" s="158"/>
      <c r="D845" s="157"/>
    </row>
    <row r="846" spans="2:4">
      <c r="B846" s="156"/>
      <c r="C846" s="158"/>
      <c r="D846" s="157"/>
    </row>
    <row r="847" spans="2:4">
      <c r="B847" s="156"/>
      <c r="C847" s="158"/>
      <c r="D847" s="157"/>
    </row>
    <row r="848" spans="2:4">
      <c r="B848" s="156"/>
      <c r="C848" s="158"/>
      <c r="D848" s="157"/>
    </row>
    <row r="849" spans="2:4">
      <c r="B849" s="156"/>
      <c r="C849" s="158"/>
      <c r="D849" s="157"/>
    </row>
    <row r="850" spans="2:4">
      <c r="B850" s="156"/>
      <c r="C850" s="158"/>
      <c r="D850" s="157"/>
    </row>
    <row r="851" spans="2:4">
      <c r="B851" s="156"/>
      <c r="C851" s="158"/>
      <c r="D851" s="157"/>
    </row>
    <row r="852" spans="2:4">
      <c r="B852" s="156"/>
      <c r="C852" s="158"/>
      <c r="D852" s="157"/>
    </row>
    <row r="853" spans="2:4">
      <c r="B853" s="156"/>
      <c r="C853" s="158"/>
      <c r="D853" s="157"/>
    </row>
    <row r="854" spans="2:4">
      <c r="B854" s="156"/>
      <c r="C854" s="158"/>
      <c r="D854" s="157"/>
    </row>
    <row r="855" spans="2:4">
      <c r="B855" s="156"/>
      <c r="C855" s="158"/>
      <c r="D855" s="157"/>
    </row>
    <row r="856" spans="2:4">
      <c r="B856" s="156"/>
      <c r="C856" s="158"/>
      <c r="D856" s="157"/>
    </row>
    <row r="857" spans="2:4">
      <c r="B857" s="156"/>
      <c r="C857" s="158"/>
      <c r="D857" s="157"/>
    </row>
    <row r="858" spans="2:4">
      <c r="B858" s="156"/>
      <c r="C858" s="158"/>
      <c r="D858" s="157"/>
    </row>
    <row r="859" spans="2:4">
      <c r="B859" s="156"/>
      <c r="C859" s="158"/>
      <c r="D859" s="157"/>
    </row>
    <row r="860" spans="2:4">
      <c r="B860" s="156"/>
      <c r="C860" s="158"/>
      <c r="D860" s="157"/>
    </row>
    <row r="861" spans="2:4">
      <c r="B861" s="156"/>
      <c r="C861" s="158"/>
      <c r="D861" s="157"/>
    </row>
    <row r="862" spans="2:4">
      <c r="B862" s="156"/>
      <c r="C862" s="158"/>
      <c r="D862" s="157"/>
    </row>
    <row r="863" spans="2:4">
      <c r="B863" s="156"/>
      <c r="C863" s="158"/>
      <c r="D863" s="157"/>
    </row>
    <row r="864" spans="2:4">
      <c r="B864" s="156"/>
      <c r="C864" s="158"/>
      <c r="D864" s="157"/>
    </row>
    <row r="865" spans="2:4">
      <c r="B865" s="156"/>
      <c r="C865" s="158"/>
      <c r="D865" s="157"/>
    </row>
    <row r="866" spans="2:4">
      <c r="B866" s="156"/>
      <c r="C866" s="158"/>
      <c r="D866" s="157"/>
    </row>
    <row r="867" spans="2:4">
      <c r="B867" s="156"/>
      <c r="C867" s="158"/>
      <c r="D867" s="157"/>
    </row>
    <row r="868" spans="2:4">
      <c r="B868" s="156"/>
      <c r="C868" s="158"/>
      <c r="D868" s="157"/>
    </row>
    <row r="869" spans="2:4">
      <c r="B869" s="156"/>
      <c r="C869" s="158"/>
      <c r="D869" s="157"/>
    </row>
    <row r="870" spans="2:4">
      <c r="B870" s="156"/>
      <c r="C870" s="158"/>
      <c r="D870" s="157"/>
    </row>
    <row r="871" spans="2:4">
      <c r="B871" s="156"/>
      <c r="C871" s="158"/>
      <c r="D871" s="157"/>
    </row>
    <row r="872" spans="2:4">
      <c r="B872" s="156"/>
      <c r="C872" s="158"/>
      <c r="D872" s="157"/>
    </row>
    <row r="873" spans="2:4">
      <c r="B873" s="156"/>
      <c r="C873" s="158"/>
      <c r="D873" s="157"/>
    </row>
    <row r="874" spans="2:4">
      <c r="B874" s="156"/>
      <c r="C874" s="158"/>
      <c r="D874" s="157"/>
    </row>
    <row r="875" spans="2:4">
      <c r="B875" s="156"/>
      <c r="C875" s="158"/>
      <c r="D875" s="157"/>
    </row>
    <row r="876" spans="2:4">
      <c r="B876" s="156"/>
      <c r="C876" s="158"/>
      <c r="D876" s="157"/>
    </row>
    <row r="877" spans="2:4">
      <c r="B877" s="156"/>
      <c r="C877" s="158"/>
      <c r="D877" s="157"/>
    </row>
    <row r="878" spans="2:4">
      <c r="B878" s="156"/>
      <c r="C878" s="158"/>
      <c r="D878" s="157"/>
    </row>
    <row r="879" spans="2:4">
      <c r="B879" s="156"/>
      <c r="C879" s="158"/>
      <c r="D879" s="157"/>
    </row>
    <row r="880" spans="2:4">
      <c r="B880" s="156"/>
      <c r="C880" s="158"/>
      <c r="D880" s="157"/>
    </row>
    <row r="881" spans="2:4">
      <c r="B881" s="156"/>
      <c r="C881" s="158"/>
      <c r="D881" s="157"/>
    </row>
    <row r="882" spans="2:4">
      <c r="B882" s="156"/>
      <c r="C882" s="158"/>
      <c r="D882" s="157"/>
    </row>
    <row r="883" spans="2:4">
      <c r="B883" s="156"/>
      <c r="C883" s="158"/>
      <c r="D883" s="157"/>
    </row>
    <row r="884" spans="2:4">
      <c r="B884" s="156"/>
      <c r="C884" s="158"/>
      <c r="D884" s="157"/>
    </row>
    <row r="885" spans="2:4">
      <c r="B885" s="156"/>
      <c r="C885" s="158"/>
      <c r="D885" s="157"/>
    </row>
    <row r="886" spans="2:4">
      <c r="B886" s="156"/>
      <c r="C886" s="158"/>
      <c r="D886" s="157"/>
    </row>
    <row r="887" spans="2:4">
      <c r="B887" s="156"/>
      <c r="C887" s="158"/>
      <c r="D887" s="157"/>
    </row>
    <row r="888" spans="2:4">
      <c r="B888" s="156"/>
      <c r="C888" s="158"/>
      <c r="D888" s="157"/>
    </row>
    <row r="889" spans="2:4">
      <c r="B889" s="156"/>
      <c r="C889" s="158"/>
      <c r="D889" s="157"/>
    </row>
    <row r="890" spans="2:4">
      <c r="B890" s="156"/>
      <c r="C890" s="158"/>
      <c r="D890" s="157"/>
    </row>
    <row r="891" spans="2:4">
      <c r="B891" s="156"/>
      <c r="C891" s="158"/>
      <c r="D891" s="157"/>
    </row>
    <row r="892" spans="2:4">
      <c r="B892" s="156"/>
      <c r="C892" s="158"/>
      <c r="D892" s="157"/>
    </row>
    <row r="893" spans="2:4">
      <c r="B893" s="156"/>
      <c r="C893" s="158"/>
      <c r="D893" s="157"/>
    </row>
    <row r="894" spans="2:4">
      <c r="B894" s="156"/>
      <c r="C894" s="158"/>
      <c r="D894" s="157"/>
    </row>
    <row r="895" spans="2:4">
      <c r="B895" s="156"/>
      <c r="C895" s="158"/>
      <c r="D895" s="157"/>
    </row>
    <row r="896" spans="2:4">
      <c r="B896" s="156"/>
      <c r="C896" s="158"/>
      <c r="D896" s="157"/>
    </row>
    <row r="897" spans="2:4">
      <c r="B897" s="156"/>
      <c r="C897" s="158"/>
      <c r="D897" s="157"/>
    </row>
    <row r="898" spans="2:4">
      <c r="B898" s="156"/>
      <c r="C898" s="158"/>
      <c r="D898" s="157"/>
    </row>
    <row r="899" spans="2:4">
      <c r="B899" s="156"/>
      <c r="C899" s="158"/>
      <c r="D899" s="157"/>
    </row>
    <row r="900" spans="2:4">
      <c r="B900" s="156"/>
      <c r="C900" s="158"/>
      <c r="D900" s="157"/>
    </row>
    <row r="901" spans="2:4">
      <c r="B901" s="156"/>
      <c r="C901" s="158"/>
      <c r="D901" s="157"/>
    </row>
    <row r="902" spans="2:4">
      <c r="B902" s="156"/>
      <c r="C902" s="158"/>
      <c r="D902" s="157"/>
    </row>
    <row r="903" spans="2:4">
      <c r="B903" s="156"/>
      <c r="C903" s="158"/>
      <c r="D903" s="157"/>
    </row>
    <row r="904" spans="2:4">
      <c r="B904" s="156"/>
      <c r="C904" s="158"/>
      <c r="D904" s="157"/>
    </row>
    <row r="905" spans="2:4">
      <c r="B905" s="156"/>
      <c r="C905" s="158"/>
      <c r="D905" s="157"/>
    </row>
    <row r="906" spans="2:4">
      <c r="B906" s="156"/>
      <c r="C906" s="158"/>
      <c r="D906" s="157"/>
    </row>
    <row r="907" spans="2:4">
      <c r="B907" s="156"/>
      <c r="C907" s="158"/>
      <c r="D907" s="157"/>
    </row>
    <row r="908" spans="2:4">
      <c r="B908" s="156"/>
      <c r="C908" s="158"/>
      <c r="D908" s="157"/>
    </row>
    <row r="909" spans="2:4">
      <c r="B909" s="156"/>
      <c r="C909" s="158"/>
      <c r="D909" s="157"/>
    </row>
    <row r="910" spans="2:4">
      <c r="B910" s="156"/>
      <c r="C910" s="158"/>
      <c r="D910" s="157"/>
    </row>
    <row r="911" spans="2:4">
      <c r="B911" s="156"/>
      <c r="C911" s="158"/>
      <c r="D911" s="157"/>
    </row>
    <row r="912" spans="2:4">
      <c r="B912" s="156"/>
      <c r="C912" s="158"/>
      <c r="D912" s="157"/>
    </row>
    <row r="913" spans="2:4">
      <c r="B913" s="156"/>
      <c r="C913" s="158"/>
      <c r="D913" s="157"/>
    </row>
    <row r="914" spans="2:4">
      <c r="B914" s="156"/>
      <c r="C914" s="158"/>
      <c r="D914" s="157"/>
    </row>
    <row r="915" spans="2:4">
      <c r="B915" s="156"/>
      <c r="C915" s="158"/>
      <c r="D915" s="157"/>
    </row>
    <row r="916" spans="2:4">
      <c r="B916" s="156"/>
      <c r="C916" s="158"/>
      <c r="D916" s="157"/>
    </row>
    <row r="917" spans="2:4">
      <c r="B917" s="156"/>
      <c r="C917" s="158"/>
      <c r="D917" s="157"/>
    </row>
    <row r="918" spans="2:4">
      <c r="B918" s="156"/>
      <c r="C918" s="158"/>
      <c r="D918" s="157"/>
    </row>
    <row r="919" spans="2:4">
      <c r="B919" s="156"/>
      <c r="C919" s="158"/>
      <c r="D919" s="157"/>
    </row>
    <row r="920" spans="2:4">
      <c r="B920" s="156"/>
      <c r="C920" s="158"/>
      <c r="D920" s="157"/>
    </row>
    <row r="921" spans="2:4">
      <c r="B921" s="156"/>
      <c r="C921" s="158"/>
      <c r="D921" s="157"/>
    </row>
    <row r="922" spans="2:4">
      <c r="B922" s="156"/>
      <c r="C922" s="158"/>
      <c r="D922" s="157"/>
    </row>
    <row r="923" spans="2:4">
      <c r="B923" s="156"/>
      <c r="C923" s="158"/>
      <c r="D923" s="157"/>
    </row>
    <row r="924" spans="2:4">
      <c r="B924" s="156"/>
      <c r="C924" s="158"/>
      <c r="D924" s="157"/>
    </row>
    <row r="925" spans="2:4">
      <c r="B925" s="156"/>
      <c r="C925" s="158"/>
      <c r="D925" s="157"/>
    </row>
    <row r="926" spans="2:4">
      <c r="B926" s="156"/>
      <c r="C926" s="158"/>
      <c r="D926" s="157"/>
    </row>
    <row r="927" spans="2:4">
      <c r="B927" s="156"/>
      <c r="C927" s="158"/>
      <c r="D927" s="157"/>
    </row>
    <row r="928" spans="2:4">
      <c r="B928" s="156"/>
      <c r="C928" s="158"/>
      <c r="D928" s="157"/>
    </row>
    <row r="929" spans="2:4">
      <c r="B929" s="156"/>
      <c r="C929" s="158"/>
      <c r="D929" s="157"/>
    </row>
    <row r="930" spans="2:4">
      <c r="B930" s="156"/>
      <c r="C930" s="158"/>
      <c r="D930" s="157"/>
    </row>
    <row r="931" spans="2:4">
      <c r="B931" s="156"/>
      <c r="C931" s="158"/>
      <c r="D931" s="157"/>
    </row>
    <row r="932" spans="2:4">
      <c r="B932" s="156"/>
      <c r="C932" s="158"/>
      <c r="D932" s="157"/>
    </row>
    <row r="933" spans="2:4">
      <c r="B933" s="156"/>
      <c r="C933" s="158"/>
      <c r="D933" s="157"/>
    </row>
    <row r="934" spans="2:4">
      <c r="B934" s="156"/>
      <c r="C934" s="158"/>
      <c r="D934" s="157"/>
    </row>
    <row r="935" spans="2:4">
      <c r="B935" s="156"/>
      <c r="C935" s="158"/>
      <c r="D935" s="157"/>
    </row>
    <row r="936" spans="2:4">
      <c r="B936" s="156"/>
      <c r="C936" s="158"/>
      <c r="D936" s="157"/>
    </row>
    <row r="937" spans="2:4">
      <c r="B937" s="156"/>
      <c r="C937" s="158"/>
      <c r="D937" s="157"/>
    </row>
    <row r="938" spans="2:4">
      <c r="B938" s="156"/>
      <c r="C938" s="158"/>
      <c r="D938" s="157"/>
    </row>
    <row r="939" spans="2:4">
      <c r="B939" s="156"/>
      <c r="C939" s="158"/>
      <c r="D939" s="157"/>
    </row>
    <row r="940" spans="2:4">
      <c r="B940" s="156"/>
      <c r="C940" s="158"/>
      <c r="D940" s="157"/>
    </row>
    <row r="941" spans="2:4">
      <c r="B941" s="156"/>
      <c r="C941" s="158"/>
      <c r="D941" s="157"/>
    </row>
    <row r="942" spans="2:4">
      <c r="B942" s="156"/>
      <c r="C942" s="158"/>
      <c r="D942" s="157"/>
    </row>
    <row r="943" spans="2:4">
      <c r="B943" s="156"/>
      <c r="C943" s="158"/>
      <c r="D943" s="157"/>
    </row>
    <row r="944" spans="2:4">
      <c r="B944" s="156"/>
      <c r="C944" s="158"/>
      <c r="D944" s="157"/>
    </row>
    <row r="945" spans="2:4">
      <c r="B945" s="156"/>
      <c r="C945" s="158"/>
      <c r="D945" s="157"/>
    </row>
    <row r="946" spans="2:4">
      <c r="B946" s="156"/>
      <c r="C946" s="158"/>
      <c r="D946" s="157"/>
    </row>
    <row r="947" spans="2:4">
      <c r="B947" s="156"/>
      <c r="C947" s="158"/>
      <c r="D947" s="157"/>
    </row>
    <row r="948" spans="2:4">
      <c r="B948" s="156"/>
      <c r="C948" s="158"/>
      <c r="D948" s="157"/>
    </row>
    <row r="949" spans="2:4">
      <c r="B949" s="156"/>
      <c r="C949" s="158"/>
      <c r="D949" s="157"/>
    </row>
    <row r="950" spans="2:4">
      <c r="B950" s="156"/>
      <c r="C950" s="158"/>
      <c r="D950" s="157"/>
    </row>
    <row r="951" spans="2:4">
      <c r="B951" s="156"/>
      <c r="C951" s="158"/>
      <c r="D951" s="157"/>
    </row>
    <row r="952" spans="2:4">
      <c r="B952" s="156"/>
      <c r="C952" s="158"/>
      <c r="D952" s="157"/>
    </row>
    <row r="953" spans="2:4">
      <c r="B953" s="156"/>
      <c r="C953" s="158"/>
      <c r="D953" s="157"/>
    </row>
    <row r="954" spans="2:4">
      <c r="B954" s="156"/>
      <c r="C954" s="158"/>
      <c r="D954" s="157"/>
    </row>
    <row r="955" spans="2:4">
      <c r="B955" s="156"/>
      <c r="C955" s="158"/>
      <c r="D955" s="157"/>
    </row>
    <row r="956" spans="2:4">
      <c r="B956" s="156"/>
      <c r="C956" s="158"/>
      <c r="D956" s="157"/>
    </row>
    <row r="957" spans="2:4">
      <c r="B957" s="156"/>
      <c r="C957" s="158"/>
      <c r="D957" s="157"/>
    </row>
    <row r="958" spans="2:4">
      <c r="B958" s="156"/>
      <c r="C958" s="158"/>
      <c r="D958" s="157"/>
    </row>
    <row r="959" spans="2:4">
      <c r="B959" s="156"/>
      <c r="C959" s="158"/>
      <c r="D959" s="157"/>
    </row>
    <row r="960" spans="2:4">
      <c r="B960" s="156"/>
      <c r="C960" s="158"/>
      <c r="D960" s="157"/>
    </row>
    <row r="961" spans="2:4">
      <c r="B961" s="156"/>
      <c r="C961" s="158"/>
      <c r="D961" s="157"/>
    </row>
    <row r="962" spans="2:4">
      <c r="B962" s="156"/>
      <c r="C962" s="158"/>
      <c r="D962" s="157"/>
    </row>
    <row r="963" spans="2:4">
      <c r="B963" s="156"/>
      <c r="C963" s="158"/>
      <c r="D963" s="157"/>
    </row>
    <row r="964" spans="2:4">
      <c r="B964" s="156"/>
      <c r="C964" s="158"/>
      <c r="D964" s="157"/>
    </row>
    <row r="965" spans="2:4">
      <c r="B965" s="156"/>
      <c r="C965" s="158"/>
      <c r="D965" s="157"/>
    </row>
    <row r="966" spans="2:4">
      <c r="B966" s="156"/>
      <c r="C966" s="158"/>
      <c r="D966" s="157"/>
    </row>
    <row r="967" spans="2:4">
      <c r="B967" s="156"/>
      <c r="C967" s="158"/>
      <c r="D967" s="157"/>
    </row>
    <row r="968" spans="2:4">
      <c r="B968" s="156"/>
      <c r="C968" s="158"/>
      <c r="D968" s="157"/>
    </row>
    <row r="969" spans="2:4">
      <c r="B969" s="156"/>
      <c r="C969" s="158"/>
      <c r="D969" s="157"/>
    </row>
    <row r="970" spans="2:4">
      <c r="B970" s="156"/>
      <c r="C970" s="158"/>
      <c r="D970" s="157"/>
    </row>
    <row r="971" spans="2:4">
      <c r="B971" s="156"/>
      <c r="C971" s="158"/>
      <c r="D971" s="157"/>
    </row>
    <row r="972" spans="2:4">
      <c r="B972" s="156"/>
      <c r="C972" s="158"/>
      <c r="D972" s="157"/>
    </row>
    <row r="973" spans="2:4">
      <c r="B973" s="156"/>
      <c r="C973" s="158"/>
      <c r="D973" s="157"/>
    </row>
    <row r="974" spans="2:4">
      <c r="B974" s="156"/>
      <c r="C974" s="158"/>
      <c r="D974" s="157"/>
    </row>
    <row r="975" spans="2:4">
      <c r="B975" s="156"/>
      <c r="C975" s="158"/>
      <c r="D975" s="157"/>
    </row>
    <row r="976" spans="2:4">
      <c r="B976" s="156"/>
      <c r="C976" s="158"/>
      <c r="D976" s="157"/>
    </row>
    <row r="977" spans="2:4">
      <c r="B977" s="156"/>
      <c r="C977" s="158"/>
      <c r="D977" s="157"/>
    </row>
    <row r="978" spans="2:4">
      <c r="B978" s="156"/>
      <c r="C978" s="158"/>
      <c r="D978" s="157"/>
    </row>
    <row r="979" spans="2:4">
      <c r="B979" s="156"/>
      <c r="C979" s="158"/>
      <c r="D979" s="157"/>
    </row>
    <row r="980" spans="2:4">
      <c r="B980" s="156"/>
      <c r="C980" s="158"/>
      <c r="D980" s="157"/>
    </row>
    <row r="981" spans="2:4">
      <c r="B981" s="156"/>
      <c r="C981" s="158"/>
      <c r="D981" s="157"/>
    </row>
    <row r="982" spans="2:4">
      <c r="B982" s="156"/>
      <c r="C982" s="158"/>
      <c r="D982" s="157"/>
    </row>
    <row r="983" spans="2:4">
      <c r="B983" s="156"/>
      <c r="C983" s="158"/>
      <c r="D983" s="157"/>
    </row>
    <row r="984" spans="2:4">
      <c r="B984" s="156"/>
      <c r="C984" s="158"/>
      <c r="D984" s="157"/>
    </row>
    <row r="985" spans="2:4">
      <c r="B985" s="156"/>
      <c r="C985" s="158"/>
      <c r="D985" s="157"/>
    </row>
    <row r="986" spans="2:4">
      <c r="B986" s="156"/>
      <c r="C986" s="158"/>
      <c r="D986" s="157"/>
    </row>
    <row r="987" spans="2:4">
      <c r="B987" s="156"/>
      <c r="C987" s="158"/>
      <c r="D987" s="157"/>
    </row>
    <row r="988" spans="2:4">
      <c r="B988" s="156"/>
      <c r="C988" s="158"/>
      <c r="D988" s="157"/>
    </row>
    <row r="989" spans="2:4">
      <c r="B989" s="156"/>
      <c r="C989" s="158"/>
      <c r="D989" s="157"/>
    </row>
    <row r="990" spans="2:4">
      <c r="B990" s="156"/>
      <c r="C990" s="158"/>
      <c r="D990" s="157"/>
    </row>
    <row r="991" spans="2:4">
      <c r="B991" s="156"/>
      <c r="C991" s="158"/>
      <c r="D991" s="157"/>
    </row>
    <row r="992" spans="2:4">
      <c r="B992" s="156"/>
      <c r="C992" s="158"/>
      <c r="D992" s="157"/>
    </row>
    <row r="993" spans="2:4">
      <c r="B993" s="156"/>
      <c r="C993" s="158"/>
      <c r="D993" s="157"/>
    </row>
    <row r="994" spans="2:4">
      <c r="B994" s="156"/>
      <c r="C994" s="158"/>
      <c r="D994" s="157"/>
    </row>
    <row r="995" spans="2:4">
      <c r="B995" s="156"/>
      <c r="C995" s="158"/>
      <c r="D995" s="157"/>
    </row>
    <row r="996" spans="2:4">
      <c r="B996" s="156"/>
      <c r="C996" s="158"/>
      <c r="D996" s="157"/>
    </row>
    <row r="997" spans="2:4">
      <c r="B997" s="156"/>
      <c r="C997" s="158"/>
      <c r="D997" s="157"/>
    </row>
    <row r="998" spans="2:4">
      <c r="B998" s="156"/>
      <c r="C998" s="158"/>
      <c r="D998" s="157"/>
    </row>
    <row r="999" spans="2:4">
      <c r="B999" s="156"/>
      <c r="C999" s="158"/>
      <c r="D999" s="157"/>
    </row>
    <row r="1000" spans="2:4">
      <c r="B1000" s="156"/>
      <c r="C1000" s="158"/>
      <c r="D1000" s="157"/>
    </row>
    <row r="1001" spans="2:4">
      <c r="B1001" s="156"/>
      <c r="C1001" s="158"/>
      <c r="D1001" s="157"/>
    </row>
    <row r="1002" spans="2:4">
      <c r="B1002" s="156"/>
      <c r="C1002" s="158"/>
      <c r="D1002" s="157"/>
    </row>
    <row r="1003" spans="2:4">
      <c r="B1003" s="156"/>
      <c r="C1003" s="158"/>
      <c r="D1003" s="157"/>
    </row>
    <row r="1004" spans="2:4">
      <c r="B1004" s="156"/>
      <c r="C1004" s="158"/>
      <c r="D1004" s="157"/>
    </row>
    <row r="1005" spans="2:4">
      <c r="B1005" s="156"/>
      <c r="C1005" s="158"/>
      <c r="D1005" s="157"/>
    </row>
    <row r="1006" spans="2:4">
      <c r="B1006" s="156"/>
      <c r="C1006" s="158"/>
      <c r="D1006" s="157"/>
    </row>
    <row r="1007" spans="2:4">
      <c r="B1007" s="156"/>
      <c r="C1007" s="158"/>
      <c r="D1007" s="157"/>
    </row>
    <row r="1008" spans="2:4">
      <c r="B1008" s="156"/>
      <c r="C1008" s="158"/>
      <c r="D1008" s="157"/>
    </row>
    <row r="1009" spans="2:4">
      <c r="B1009" s="156"/>
      <c r="C1009" s="158"/>
      <c r="D1009" s="157"/>
    </row>
    <row r="1010" spans="2:4">
      <c r="B1010" s="156"/>
      <c r="C1010" s="158"/>
      <c r="D1010" s="157"/>
    </row>
    <row r="1011" spans="2:4">
      <c r="B1011" s="156"/>
      <c r="C1011" s="158"/>
      <c r="D1011" s="157"/>
    </row>
    <row r="1012" spans="2:4">
      <c r="B1012" s="156"/>
      <c r="C1012" s="158"/>
      <c r="D1012" s="157"/>
    </row>
    <row r="1013" spans="2:4">
      <c r="B1013" s="156"/>
      <c r="C1013" s="158"/>
      <c r="D1013" s="157"/>
    </row>
    <row r="1014" spans="2:4">
      <c r="B1014" s="156"/>
      <c r="C1014" s="158"/>
      <c r="D1014" s="157"/>
    </row>
    <row r="1015" spans="2:4">
      <c r="B1015" s="156"/>
      <c r="C1015" s="158"/>
      <c r="D1015" s="157"/>
    </row>
    <row r="1016" spans="2:4">
      <c r="B1016" s="156"/>
      <c r="C1016" s="158"/>
      <c r="D1016" s="157"/>
    </row>
    <row r="1017" spans="2:4">
      <c r="B1017" s="156"/>
      <c r="C1017" s="158"/>
      <c r="D1017" s="157"/>
    </row>
    <row r="1018" spans="2:4">
      <c r="B1018" s="156"/>
      <c r="C1018" s="158"/>
      <c r="D1018" s="157"/>
    </row>
    <row r="1019" spans="2:4">
      <c r="B1019" s="156"/>
      <c r="C1019" s="158"/>
      <c r="D1019" s="157"/>
    </row>
    <row r="1020" spans="2:4">
      <c r="B1020" s="156"/>
      <c r="C1020" s="158"/>
      <c r="D1020" s="157"/>
    </row>
    <row r="1021" spans="2:4">
      <c r="B1021" s="156"/>
      <c r="C1021" s="158"/>
      <c r="D1021" s="157"/>
    </row>
    <row r="1022" spans="2:4">
      <c r="B1022" s="156"/>
      <c r="C1022" s="158"/>
      <c r="D1022" s="157"/>
    </row>
    <row r="1023" spans="2:4">
      <c r="B1023" s="156"/>
      <c r="C1023" s="158"/>
      <c r="D1023" s="157"/>
    </row>
    <row r="1024" spans="2:4">
      <c r="B1024" s="156"/>
      <c r="C1024" s="158"/>
      <c r="D1024" s="157"/>
    </row>
    <row r="1025" spans="2:4">
      <c r="B1025" s="156"/>
      <c r="C1025" s="158"/>
      <c r="D1025" s="157"/>
    </row>
    <row r="1026" spans="2:4">
      <c r="B1026" s="156"/>
      <c r="C1026" s="158"/>
      <c r="D1026" s="157"/>
    </row>
    <row r="1027" spans="2:4">
      <c r="B1027" s="156"/>
      <c r="C1027" s="158"/>
      <c r="D1027" s="157"/>
    </row>
    <row r="1028" spans="2:4">
      <c r="B1028" s="156"/>
      <c r="C1028" s="158"/>
      <c r="D1028" s="157"/>
    </row>
    <row r="1029" spans="2:4">
      <c r="B1029" s="156"/>
      <c r="C1029" s="158"/>
      <c r="D1029" s="157"/>
    </row>
    <row r="1030" spans="2:4">
      <c r="B1030" s="156"/>
      <c r="C1030" s="158"/>
      <c r="D1030" s="157"/>
    </row>
    <row r="1031" spans="2:4">
      <c r="B1031" s="156"/>
      <c r="C1031" s="158"/>
      <c r="D1031" s="157"/>
    </row>
    <row r="1032" spans="2:4">
      <c r="B1032" s="156"/>
      <c r="C1032" s="158"/>
      <c r="D1032" s="157"/>
    </row>
    <row r="1033" spans="2:4">
      <c r="B1033" s="156"/>
      <c r="C1033" s="158"/>
      <c r="D1033" s="157"/>
    </row>
    <row r="1034" spans="2:4">
      <c r="B1034" s="156"/>
      <c r="C1034" s="158"/>
      <c r="D1034" s="157"/>
    </row>
    <row r="1035" spans="2:4">
      <c r="B1035" s="156"/>
      <c r="C1035" s="158"/>
      <c r="D1035" s="157"/>
    </row>
    <row r="1036" spans="2:4">
      <c r="B1036" s="156"/>
      <c r="C1036" s="158"/>
      <c r="D1036" s="157"/>
    </row>
    <row r="1037" spans="2:4">
      <c r="B1037" s="156"/>
      <c r="C1037" s="158"/>
      <c r="D1037" s="157"/>
    </row>
    <row r="1038" spans="2:4">
      <c r="B1038" s="156"/>
      <c r="C1038" s="158"/>
      <c r="D1038" s="157"/>
    </row>
    <row r="1039" spans="2:4">
      <c r="B1039" s="156"/>
      <c r="C1039" s="158"/>
      <c r="D1039" s="157"/>
    </row>
    <row r="1040" spans="2:4">
      <c r="B1040" s="156"/>
      <c r="C1040" s="158"/>
      <c r="D1040" s="157"/>
    </row>
    <row r="1041" spans="2:4">
      <c r="B1041" s="156"/>
      <c r="C1041" s="158"/>
      <c r="D1041" s="157"/>
    </row>
    <row r="1042" spans="2:4">
      <c r="B1042" s="156"/>
      <c r="C1042" s="158"/>
      <c r="D1042" s="157"/>
    </row>
    <row r="1043" spans="2:4">
      <c r="B1043" s="156"/>
      <c r="C1043" s="158"/>
      <c r="D1043" s="157"/>
    </row>
    <row r="1044" spans="2:4">
      <c r="B1044" s="156"/>
      <c r="C1044" s="158"/>
      <c r="D1044" s="157"/>
    </row>
    <row r="1045" spans="2:4">
      <c r="B1045" s="156"/>
      <c r="C1045" s="158"/>
      <c r="D1045" s="157"/>
    </row>
    <row r="1046" spans="2:4">
      <c r="B1046" s="156"/>
      <c r="C1046" s="158"/>
      <c r="D1046" s="157"/>
    </row>
    <row r="1047" spans="2:4">
      <c r="B1047" s="156"/>
      <c r="C1047" s="158"/>
      <c r="D1047" s="157"/>
    </row>
    <row r="1048" spans="2:4">
      <c r="B1048" s="156"/>
      <c r="C1048" s="158"/>
      <c r="D1048" s="157"/>
    </row>
    <row r="1049" spans="2:4">
      <c r="B1049" s="156"/>
      <c r="C1049" s="158"/>
      <c r="D1049" s="157"/>
    </row>
    <row r="1050" spans="2:4">
      <c r="B1050" s="156"/>
      <c r="C1050" s="158"/>
      <c r="D1050" s="157"/>
    </row>
    <row r="1051" spans="2:4">
      <c r="B1051" s="156"/>
      <c r="C1051" s="158"/>
      <c r="D1051" s="157"/>
    </row>
    <row r="1052" spans="2:4">
      <c r="B1052" s="156"/>
      <c r="C1052" s="158"/>
      <c r="D1052" s="157"/>
    </row>
    <row r="1053" spans="2:4">
      <c r="B1053" s="156"/>
      <c r="C1053" s="158"/>
      <c r="D1053" s="157"/>
    </row>
    <row r="1054" spans="2:4">
      <c r="B1054" s="156"/>
      <c r="C1054" s="158"/>
      <c r="D1054" s="157"/>
    </row>
    <row r="1055" spans="2:4">
      <c r="B1055" s="156"/>
      <c r="C1055" s="158"/>
      <c r="D1055" s="157"/>
    </row>
    <row r="1056" spans="2:4">
      <c r="B1056" s="156"/>
      <c r="C1056" s="158"/>
      <c r="D1056" s="157"/>
    </row>
    <row r="1057" spans="2:4">
      <c r="B1057" s="156"/>
      <c r="C1057" s="158"/>
      <c r="D1057" s="157"/>
    </row>
    <row r="1058" spans="2:4">
      <c r="B1058" s="156"/>
      <c r="C1058" s="158"/>
      <c r="D1058" s="157"/>
    </row>
    <row r="1059" spans="2:4">
      <c r="B1059" s="156"/>
      <c r="C1059" s="158"/>
      <c r="D1059" s="157"/>
    </row>
    <row r="1060" spans="2:4">
      <c r="B1060" s="156"/>
      <c r="C1060" s="158"/>
      <c r="D1060" s="157"/>
    </row>
    <row r="1061" spans="2:4">
      <c r="B1061" s="156"/>
      <c r="C1061" s="158"/>
      <c r="D1061" s="157"/>
    </row>
    <row r="1062" spans="2:4">
      <c r="B1062" s="156"/>
      <c r="C1062" s="158"/>
      <c r="D1062" s="157"/>
    </row>
    <row r="1063" spans="2:4">
      <c r="B1063" s="156"/>
      <c r="C1063" s="158"/>
      <c r="D1063" s="157"/>
    </row>
    <row r="1064" spans="2:4">
      <c r="B1064" s="156"/>
      <c r="C1064" s="158"/>
      <c r="D1064" s="157"/>
    </row>
    <row r="1065" spans="2:4">
      <c r="B1065" s="156"/>
      <c r="C1065" s="158"/>
      <c r="D1065" s="157"/>
    </row>
    <row r="1066" spans="2:4">
      <c r="B1066" s="156"/>
      <c r="C1066" s="158"/>
      <c r="D1066" s="157"/>
    </row>
    <row r="1067" spans="2:4">
      <c r="B1067" s="156"/>
      <c r="C1067" s="158"/>
      <c r="D1067" s="157"/>
    </row>
    <row r="1068" spans="2:4">
      <c r="B1068" s="156"/>
      <c r="C1068" s="158"/>
      <c r="D1068" s="157"/>
    </row>
    <row r="1069" spans="2:4">
      <c r="B1069" s="156"/>
      <c r="C1069" s="158"/>
      <c r="D1069" s="157"/>
    </row>
    <row r="1070" spans="2:4">
      <c r="B1070" s="156"/>
      <c r="C1070" s="158"/>
      <c r="D1070" s="157"/>
    </row>
    <row r="1071" spans="2:4">
      <c r="B1071" s="156"/>
      <c r="C1071" s="158"/>
      <c r="D1071" s="157"/>
    </row>
    <row r="1072" spans="2:4">
      <c r="B1072" s="156"/>
      <c r="C1072" s="158"/>
      <c r="D1072" s="157"/>
    </row>
    <row r="1073" spans="2:4">
      <c r="B1073" s="156"/>
      <c r="C1073" s="158"/>
      <c r="D1073" s="157"/>
    </row>
    <row r="1074" spans="2:4">
      <c r="B1074" s="156"/>
      <c r="C1074" s="158"/>
      <c r="D1074" s="157"/>
    </row>
    <row r="1075" spans="2:4">
      <c r="B1075" s="156"/>
      <c r="C1075" s="158"/>
      <c r="D1075" s="157"/>
    </row>
    <row r="1076" spans="2:4">
      <c r="B1076" s="156"/>
      <c r="C1076" s="158"/>
      <c r="D1076" s="157"/>
    </row>
    <row r="1077" spans="2:4">
      <c r="B1077" s="156"/>
      <c r="C1077" s="158"/>
      <c r="D1077" s="157"/>
    </row>
    <row r="1078" spans="2:4">
      <c r="B1078" s="156"/>
      <c r="C1078" s="158"/>
      <c r="D1078" s="157"/>
    </row>
    <row r="1079" spans="2:4">
      <c r="B1079" s="156"/>
      <c r="C1079" s="158"/>
      <c r="D1079" s="157"/>
    </row>
    <row r="1080" spans="2:4">
      <c r="B1080" s="156"/>
      <c r="C1080" s="158"/>
      <c r="D1080" s="157"/>
    </row>
    <row r="1081" spans="2:4">
      <c r="B1081" s="156"/>
      <c r="C1081" s="158"/>
      <c r="D1081" s="157"/>
    </row>
    <row r="1082" spans="2:4">
      <c r="B1082" s="156"/>
      <c r="C1082" s="158"/>
      <c r="D1082" s="157"/>
    </row>
    <row r="1083" spans="2:4">
      <c r="B1083" s="156"/>
      <c r="C1083" s="158"/>
      <c r="D1083" s="157"/>
    </row>
    <row r="1084" spans="2:4">
      <c r="B1084" s="156"/>
      <c r="C1084" s="158"/>
      <c r="D1084" s="157"/>
    </row>
    <row r="1085" spans="2:4">
      <c r="B1085" s="156"/>
      <c r="C1085" s="158"/>
      <c r="D1085" s="157"/>
    </row>
    <row r="1086" spans="2:4">
      <c r="B1086" s="156"/>
      <c r="C1086" s="158"/>
      <c r="D1086" s="157"/>
    </row>
    <row r="1087" spans="2:4">
      <c r="B1087" s="156"/>
      <c r="C1087" s="158"/>
      <c r="D1087" s="157"/>
    </row>
    <row r="1088" spans="2:4">
      <c r="B1088" s="156"/>
      <c r="C1088" s="158"/>
      <c r="D1088" s="157"/>
    </row>
    <row r="1089" spans="2:4">
      <c r="B1089" s="156"/>
      <c r="C1089" s="158"/>
      <c r="D1089" s="157"/>
    </row>
    <row r="1090" spans="2:4">
      <c r="B1090" s="156"/>
      <c r="C1090" s="158"/>
      <c r="D1090" s="157"/>
    </row>
    <row r="1091" spans="2:4">
      <c r="B1091" s="156"/>
      <c r="C1091" s="158"/>
      <c r="D1091" s="157"/>
    </row>
    <row r="1092" spans="2:4">
      <c r="B1092" s="156"/>
      <c r="C1092" s="158"/>
      <c r="D1092" s="157"/>
    </row>
    <row r="1093" spans="2:4">
      <c r="B1093" s="156"/>
      <c r="C1093" s="158"/>
      <c r="D1093" s="157"/>
    </row>
    <row r="1094" spans="2:4">
      <c r="B1094" s="156"/>
      <c r="C1094" s="158"/>
      <c r="D1094" s="157"/>
    </row>
    <row r="1095" spans="2:4">
      <c r="B1095" s="156"/>
      <c r="C1095" s="158"/>
      <c r="D1095" s="157"/>
    </row>
    <row r="1096" spans="2:4">
      <c r="B1096" s="156"/>
      <c r="C1096" s="158"/>
      <c r="D1096" s="157"/>
    </row>
    <row r="1097" spans="2:4">
      <c r="B1097" s="156"/>
      <c r="C1097" s="158"/>
      <c r="D1097" s="157"/>
    </row>
    <row r="1098" spans="2:4">
      <c r="B1098" s="156"/>
      <c r="C1098" s="158"/>
      <c r="D1098" s="157"/>
    </row>
    <row r="1099" spans="2:4">
      <c r="B1099" s="156"/>
      <c r="C1099" s="158"/>
      <c r="D1099" s="157"/>
    </row>
    <row r="1100" spans="2:4">
      <c r="B1100" s="156"/>
      <c r="C1100" s="158"/>
      <c r="D1100" s="157"/>
    </row>
    <row r="1101" spans="2:4">
      <c r="B1101" s="156"/>
      <c r="C1101" s="158"/>
      <c r="D1101" s="157"/>
    </row>
    <row r="1102" spans="2:4">
      <c r="B1102" s="156"/>
      <c r="C1102" s="158"/>
      <c r="D1102" s="157"/>
    </row>
    <row r="1103" spans="2:4">
      <c r="B1103" s="156"/>
      <c r="C1103" s="158"/>
      <c r="D1103" s="157"/>
    </row>
    <row r="1104" spans="2:4">
      <c r="B1104" s="156"/>
      <c r="C1104" s="158"/>
      <c r="D1104" s="157"/>
    </row>
    <row r="1105" spans="2:4">
      <c r="B1105" s="156"/>
      <c r="C1105" s="158"/>
      <c r="D1105" s="157"/>
    </row>
    <row r="1106" spans="2:4">
      <c r="B1106" s="156"/>
      <c r="C1106" s="158"/>
      <c r="D1106" s="157"/>
    </row>
    <row r="1107" spans="2:4">
      <c r="B1107" s="156"/>
      <c r="C1107" s="158"/>
      <c r="D1107" s="157"/>
    </row>
    <row r="1108" spans="2:4">
      <c r="B1108" s="156"/>
      <c r="C1108" s="158"/>
      <c r="D1108" s="157"/>
    </row>
    <row r="1109" spans="2:4">
      <c r="B1109" s="156"/>
      <c r="C1109" s="158"/>
      <c r="D1109" s="157"/>
    </row>
    <row r="1110" spans="2:4">
      <c r="B1110" s="156"/>
      <c r="C1110" s="158"/>
      <c r="D1110" s="157"/>
    </row>
    <row r="1111" spans="2:4">
      <c r="B1111" s="156"/>
      <c r="C1111" s="158"/>
      <c r="D1111" s="157"/>
    </row>
    <row r="1112" spans="2:4">
      <c r="B1112" s="156"/>
      <c r="C1112" s="158"/>
      <c r="D1112" s="157"/>
    </row>
    <row r="1113" spans="2:4">
      <c r="B1113" s="156"/>
      <c r="C1113" s="158"/>
      <c r="D1113" s="157"/>
    </row>
    <row r="1114" spans="2:4">
      <c r="B1114" s="156"/>
      <c r="C1114" s="158"/>
      <c r="D1114" s="157"/>
    </row>
    <row r="1115" spans="2:4">
      <c r="B1115" s="156"/>
      <c r="C1115" s="158"/>
      <c r="D1115" s="157"/>
    </row>
    <row r="1116" spans="2:4">
      <c r="B1116" s="156"/>
      <c r="C1116" s="158"/>
      <c r="D1116" s="157"/>
    </row>
    <row r="1117" spans="2:4">
      <c r="B1117" s="156"/>
      <c r="C1117" s="158"/>
      <c r="D1117" s="157"/>
    </row>
    <row r="1118" spans="2:4">
      <c r="B1118" s="156"/>
      <c r="C1118" s="158"/>
      <c r="D1118" s="157"/>
    </row>
    <row r="1119" spans="2:4">
      <c r="B1119" s="156"/>
      <c r="C1119" s="158"/>
      <c r="D1119" s="157"/>
    </row>
    <row r="1120" spans="2:4">
      <c r="B1120" s="156"/>
      <c r="C1120" s="158"/>
      <c r="D1120" s="157"/>
    </row>
    <row r="1121" spans="2:4">
      <c r="B1121" s="156"/>
      <c r="C1121" s="158"/>
      <c r="D1121" s="157"/>
    </row>
    <row r="1122" spans="2:4">
      <c r="B1122" s="156"/>
      <c r="C1122" s="158"/>
      <c r="D1122" s="157"/>
    </row>
    <row r="1123" spans="2:4">
      <c r="B1123" s="156"/>
      <c r="C1123" s="158"/>
      <c r="D1123" s="157"/>
    </row>
    <row r="1124" spans="2:4">
      <c r="B1124" s="156"/>
      <c r="C1124" s="158"/>
      <c r="D1124" s="157"/>
    </row>
    <row r="1125" spans="2:4">
      <c r="B1125" s="156"/>
      <c r="C1125" s="158"/>
      <c r="D1125" s="157"/>
    </row>
    <row r="1126" spans="2:4">
      <c r="B1126" s="156"/>
      <c r="C1126" s="158"/>
      <c r="D1126" s="157"/>
    </row>
    <row r="1127" spans="2:4">
      <c r="B1127" s="156"/>
      <c r="C1127" s="158"/>
      <c r="D1127" s="157"/>
    </row>
    <row r="1128" spans="2:4">
      <c r="B1128" s="156"/>
      <c r="C1128" s="158"/>
      <c r="D1128" s="157"/>
    </row>
    <row r="1129" spans="2:4">
      <c r="B1129" s="156"/>
      <c r="C1129" s="158"/>
      <c r="D1129" s="157"/>
    </row>
    <row r="1130" spans="2:4">
      <c r="B1130" s="156"/>
      <c r="C1130" s="158"/>
      <c r="D1130" s="157"/>
    </row>
    <row r="1131" spans="2:4">
      <c r="B1131" s="156"/>
      <c r="C1131" s="158"/>
      <c r="D1131" s="157"/>
    </row>
    <row r="1132" spans="2:4">
      <c r="B1132" s="156"/>
      <c r="C1132" s="158"/>
      <c r="D1132" s="157"/>
    </row>
    <row r="1133" spans="2:4">
      <c r="B1133" s="156"/>
      <c r="C1133" s="158"/>
      <c r="D1133" s="157"/>
    </row>
    <row r="1134" spans="2:4">
      <c r="B1134" s="156"/>
      <c r="C1134" s="158"/>
      <c r="D1134" s="157"/>
    </row>
    <row r="1135" spans="2:4">
      <c r="B1135" s="156"/>
      <c r="C1135" s="158"/>
      <c r="D1135" s="157"/>
    </row>
    <row r="1136" spans="2:4">
      <c r="B1136" s="156"/>
      <c r="C1136" s="158"/>
      <c r="D1136" s="157"/>
    </row>
    <row r="1137" spans="2:4">
      <c r="B1137" s="156"/>
      <c r="C1137" s="158"/>
      <c r="D1137" s="157"/>
    </row>
    <row r="1138" spans="2:4">
      <c r="B1138" s="156"/>
      <c r="C1138" s="158"/>
      <c r="D1138" s="157"/>
    </row>
    <row r="1139" spans="2:4">
      <c r="B1139" s="156"/>
      <c r="C1139" s="158"/>
      <c r="D1139" s="157"/>
    </row>
    <row r="1140" spans="2:4">
      <c r="B1140" s="156"/>
      <c r="C1140" s="158"/>
      <c r="D1140" s="157"/>
    </row>
    <row r="1141" spans="2:4">
      <c r="B1141" s="156"/>
      <c r="C1141" s="158"/>
      <c r="D1141" s="157"/>
    </row>
    <row r="1142" spans="2:4">
      <c r="B1142" s="156"/>
      <c r="C1142" s="158"/>
      <c r="D1142" s="157"/>
    </row>
    <row r="1143" spans="2:4">
      <c r="B1143" s="156"/>
      <c r="C1143" s="158"/>
      <c r="D1143" s="157"/>
    </row>
    <row r="1144" spans="2:4">
      <c r="B1144" s="156"/>
      <c r="C1144" s="158"/>
      <c r="D1144" s="157"/>
    </row>
    <row r="1145" spans="2:4">
      <c r="B1145" s="156"/>
      <c r="C1145" s="158"/>
      <c r="D1145" s="157"/>
    </row>
    <row r="1146" spans="2:4">
      <c r="B1146" s="156"/>
      <c r="C1146" s="158"/>
      <c r="D1146" s="157"/>
    </row>
    <row r="1147" spans="2:4">
      <c r="B1147" s="156"/>
      <c r="C1147" s="158"/>
      <c r="D1147" s="157"/>
    </row>
    <row r="1148" spans="2:4">
      <c r="B1148" s="156"/>
      <c r="C1148" s="158"/>
      <c r="D1148" s="157"/>
    </row>
    <row r="1149" spans="2:4">
      <c r="B1149" s="156"/>
      <c r="C1149" s="158"/>
      <c r="D1149" s="157"/>
    </row>
    <row r="1150" spans="2:4">
      <c r="B1150" s="156"/>
      <c r="C1150" s="158"/>
      <c r="D1150" s="157"/>
    </row>
    <row r="1151" spans="2:4">
      <c r="B1151" s="156"/>
      <c r="C1151" s="158"/>
      <c r="D1151" s="157"/>
    </row>
    <row r="1152" spans="2:4">
      <c r="B1152" s="156"/>
      <c r="C1152" s="158"/>
      <c r="D1152" s="157"/>
    </row>
    <row r="1153" spans="2:4">
      <c r="B1153" s="156"/>
      <c r="C1153" s="158"/>
      <c r="D1153" s="157"/>
    </row>
    <row r="1154" spans="2:4">
      <c r="B1154" s="156"/>
      <c r="C1154" s="158"/>
      <c r="D1154" s="157"/>
    </row>
    <row r="1155" spans="2:4">
      <c r="B1155" s="156"/>
      <c r="C1155" s="158"/>
      <c r="D1155" s="157"/>
    </row>
    <row r="1156" spans="2:4">
      <c r="B1156" s="156"/>
      <c r="C1156" s="158"/>
      <c r="D1156" s="157"/>
    </row>
    <row r="1157" spans="2:4">
      <c r="B1157" s="156"/>
      <c r="C1157" s="158"/>
      <c r="D1157" s="157"/>
    </row>
    <row r="1158" spans="2:4">
      <c r="B1158" s="156"/>
      <c r="C1158" s="158"/>
      <c r="D1158" s="157"/>
    </row>
    <row r="1159" spans="2:4">
      <c r="B1159" s="156"/>
      <c r="C1159" s="158"/>
      <c r="D1159" s="157"/>
    </row>
    <row r="1160" spans="2:4">
      <c r="B1160" s="156"/>
      <c r="C1160" s="158"/>
      <c r="D1160" s="157"/>
    </row>
    <row r="1161" spans="2:4">
      <c r="B1161" s="156"/>
      <c r="C1161" s="158"/>
      <c r="D1161" s="157"/>
    </row>
    <row r="1162" spans="2:4">
      <c r="B1162" s="156"/>
      <c r="C1162" s="158"/>
      <c r="D1162" s="157"/>
    </row>
    <row r="1163" spans="2:4">
      <c r="B1163" s="156"/>
      <c r="C1163" s="158"/>
      <c r="D1163" s="157"/>
    </row>
    <row r="1164" spans="2:4">
      <c r="B1164" s="156"/>
      <c r="C1164" s="158"/>
      <c r="D1164" s="157"/>
    </row>
    <row r="1165" spans="2:4">
      <c r="B1165" s="156"/>
      <c r="C1165" s="158"/>
      <c r="D1165" s="157"/>
    </row>
    <row r="1166" spans="2:4">
      <c r="B1166" s="156"/>
      <c r="C1166" s="158"/>
      <c r="D1166" s="157"/>
    </row>
    <row r="1167" spans="2:4">
      <c r="B1167" s="156"/>
      <c r="C1167" s="158"/>
      <c r="D1167" s="157"/>
    </row>
    <row r="1168" spans="2:4">
      <c r="B1168" s="156"/>
      <c r="C1168" s="158"/>
      <c r="D1168" s="157"/>
    </row>
    <row r="1169" spans="2:4">
      <c r="B1169" s="156"/>
      <c r="C1169" s="158"/>
      <c r="D1169" s="157"/>
    </row>
    <row r="1170" spans="2:4">
      <c r="B1170" s="156"/>
      <c r="C1170" s="158"/>
      <c r="D1170" s="157"/>
    </row>
    <row r="1171" spans="2:4">
      <c r="B1171" s="156"/>
      <c r="C1171" s="158"/>
      <c r="D1171" s="157"/>
    </row>
    <row r="1172" spans="2:4">
      <c r="B1172" s="156"/>
      <c r="C1172" s="158"/>
      <c r="D1172" s="157"/>
    </row>
    <row r="1173" spans="2:4">
      <c r="B1173" s="156"/>
      <c r="C1173" s="158"/>
      <c r="D1173" s="157"/>
    </row>
    <row r="1174" spans="2:4">
      <c r="B1174" s="156"/>
      <c r="C1174" s="158"/>
      <c r="D1174" s="157"/>
    </row>
    <row r="1175" spans="2:4">
      <c r="B1175" s="156"/>
      <c r="C1175" s="158"/>
      <c r="D1175" s="157"/>
    </row>
    <row r="1176" spans="2:4">
      <c r="B1176" s="156"/>
      <c r="C1176" s="158"/>
      <c r="D1176" s="157"/>
    </row>
    <row r="1177" spans="2:4">
      <c r="B1177" s="156"/>
      <c r="C1177" s="158"/>
      <c r="D1177" s="157"/>
    </row>
    <row r="1178" spans="2:4">
      <c r="B1178" s="156"/>
      <c r="C1178" s="158"/>
      <c r="D1178" s="157"/>
    </row>
    <row r="1179" spans="2:4">
      <c r="B1179" s="156"/>
      <c r="C1179" s="158"/>
      <c r="D1179" s="157"/>
    </row>
    <row r="1180" spans="2:4">
      <c r="B1180" s="156"/>
      <c r="C1180" s="158"/>
      <c r="D1180" s="157"/>
    </row>
    <row r="1181" spans="2:4">
      <c r="B1181" s="156"/>
      <c r="C1181" s="158"/>
      <c r="D1181" s="157"/>
    </row>
    <row r="1182" spans="2:4">
      <c r="B1182" s="156"/>
      <c r="C1182" s="158"/>
      <c r="D1182" s="157"/>
    </row>
    <row r="1183" spans="2:4">
      <c r="B1183" s="156"/>
      <c r="C1183" s="158"/>
      <c r="D1183" s="157"/>
    </row>
    <row r="1184" spans="2:4">
      <c r="B1184" s="156"/>
      <c r="C1184" s="158"/>
      <c r="D1184" s="157"/>
    </row>
    <row r="1185" spans="2:4">
      <c r="B1185" s="156"/>
      <c r="C1185" s="158"/>
      <c r="D1185" s="157"/>
    </row>
    <row r="1186" spans="2:4">
      <c r="B1186" s="156"/>
      <c r="C1186" s="158"/>
      <c r="D1186" s="157"/>
    </row>
    <row r="1187" spans="2:4">
      <c r="B1187" s="156"/>
      <c r="C1187" s="158"/>
      <c r="D1187" s="157"/>
    </row>
    <row r="1188" spans="2:4">
      <c r="B1188" s="156"/>
      <c r="C1188" s="158"/>
      <c r="D1188" s="157"/>
    </row>
    <row r="1189" spans="2:4">
      <c r="B1189" s="156"/>
      <c r="C1189" s="158"/>
      <c r="D1189" s="157"/>
    </row>
    <row r="1190" spans="2:4">
      <c r="B1190" s="156"/>
      <c r="C1190" s="158"/>
      <c r="D1190" s="157"/>
    </row>
    <row r="1191" spans="2:4">
      <c r="B1191" s="156"/>
      <c r="C1191" s="158"/>
      <c r="D1191" s="157"/>
    </row>
    <row r="1192" spans="2:4">
      <c r="B1192" s="156"/>
      <c r="C1192" s="158"/>
      <c r="D1192" s="157"/>
    </row>
    <row r="1193" spans="2:4">
      <c r="B1193" s="156"/>
      <c r="C1193" s="158"/>
      <c r="D1193" s="157"/>
    </row>
    <row r="1194" spans="2:4">
      <c r="B1194" s="156"/>
      <c r="C1194" s="158"/>
      <c r="D1194" s="157"/>
    </row>
    <row r="1195" spans="2:4">
      <c r="B1195" s="156"/>
      <c r="C1195" s="158"/>
      <c r="D1195" s="157"/>
    </row>
    <row r="1196" spans="2:4">
      <c r="B1196" s="156"/>
      <c r="C1196" s="158"/>
      <c r="D1196" s="157"/>
    </row>
    <row r="1197" spans="2:4">
      <c r="B1197" s="156"/>
      <c r="C1197" s="158"/>
      <c r="D1197" s="157"/>
    </row>
    <row r="1198" spans="2:4">
      <c r="B1198" s="156"/>
      <c r="C1198" s="158"/>
      <c r="D1198" s="157"/>
    </row>
    <row r="1199" spans="2:4">
      <c r="B1199" s="156"/>
      <c r="C1199" s="158"/>
      <c r="D1199" s="157"/>
    </row>
    <row r="1200" spans="2:4">
      <c r="B1200" s="156"/>
      <c r="C1200" s="158"/>
      <c r="D1200" s="157"/>
    </row>
    <row r="1201" spans="2:4">
      <c r="B1201" s="156"/>
      <c r="C1201" s="158"/>
      <c r="D1201" s="157"/>
    </row>
    <row r="1202" spans="2:4">
      <c r="B1202" s="156"/>
      <c r="C1202" s="158"/>
      <c r="D1202" s="157"/>
    </row>
    <row r="1203" spans="2:4">
      <c r="B1203" s="156"/>
      <c r="C1203" s="158"/>
      <c r="D1203" s="157"/>
    </row>
    <row r="1204" spans="2:4">
      <c r="B1204" s="156"/>
      <c r="C1204" s="158"/>
      <c r="D1204" s="157"/>
    </row>
    <row r="1205" spans="2:4">
      <c r="B1205" s="156"/>
      <c r="C1205" s="158"/>
      <c r="D1205" s="157"/>
    </row>
    <row r="1206" spans="2:4">
      <c r="B1206" s="156"/>
      <c r="C1206" s="158"/>
      <c r="D1206" s="157"/>
    </row>
    <row r="1207" spans="2:4">
      <c r="B1207" s="156"/>
      <c r="C1207" s="158"/>
      <c r="D1207" s="157"/>
    </row>
    <row r="1208" spans="2:4">
      <c r="B1208" s="156"/>
      <c r="C1208" s="158"/>
      <c r="D1208" s="157"/>
    </row>
    <row r="1209" spans="2:4">
      <c r="B1209" s="156"/>
      <c r="C1209" s="158"/>
      <c r="D1209" s="157"/>
    </row>
    <row r="1210" spans="2:4">
      <c r="B1210" s="156"/>
      <c r="C1210" s="158"/>
      <c r="D1210" s="157"/>
    </row>
    <row r="1211" spans="2:4">
      <c r="B1211" s="156"/>
      <c r="C1211" s="158"/>
      <c r="D1211" s="157"/>
    </row>
    <row r="1212" spans="2:4">
      <c r="B1212" s="156"/>
      <c r="C1212" s="158"/>
      <c r="D1212" s="157"/>
    </row>
    <row r="1213" spans="2:4">
      <c r="B1213" s="156"/>
      <c r="C1213" s="158"/>
      <c r="D1213" s="157"/>
    </row>
    <row r="1214" spans="2:4">
      <c r="B1214" s="156"/>
      <c r="C1214" s="158"/>
      <c r="D1214" s="157"/>
    </row>
    <row r="1215" spans="2:4">
      <c r="B1215" s="156"/>
      <c r="C1215" s="158"/>
      <c r="D1215" s="157"/>
    </row>
    <row r="1216" spans="2:4">
      <c r="B1216" s="156"/>
      <c r="C1216" s="158"/>
      <c r="D1216" s="157"/>
    </row>
    <row r="1217" spans="2:4">
      <c r="B1217" s="156"/>
      <c r="C1217" s="158"/>
      <c r="D1217" s="157"/>
    </row>
    <row r="1218" spans="2:4">
      <c r="B1218" s="156"/>
      <c r="C1218" s="158"/>
      <c r="D1218" s="157"/>
    </row>
    <row r="1219" spans="2:4">
      <c r="B1219" s="156"/>
      <c r="C1219" s="158"/>
      <c r="D1219" s="157"/>
    </row>
    <row r="1220" spans="2:4">
      <c r="B1220" s="156"/>
      <c r="C1220" s="158"/>
      <c r="D1220" s="157"/>
    </row>
    <row r="1221" spans="2:4">
      <c r="B1221" s="156"/>
      <c r="C1221" s="158"/>
      <c r="D1221" s="157"/>
    </row>
    <row r="1222" spans="2:4">
      <c r="B1222" s="156"/>
      <c r="C1222" s="158"/>
      <c r="D1222" s="157"/>
    </row>
    <row r="1223" spans="2:4">
      <c r="B1223" s="156"/>
      <c r="C1223" s="158"/>
      <c r="D1223" s="157"/>
    </row>
    <row r="1224" spans="2:4">
      <c r="B1224" s="156"/>
      <c r="C1224" s="158"/>
      <c r="D1224" s="157"/>
    </row>
    <row r="1225" spans="2:4">
      <c r="B1225" s="156"/>
      <c r="C1225" s="158"/>
      <c r="D1225" s="157"/>
    </row>
    <row r="1226" spans="2:4">
      <c r="B1226" s="156"/>
      <c r="C1226" s="158"/>
      <c r="D1226" s="157"/>
    </row>
    <row r="1227" spans="2:4">
      <c r="B1227" s="156"/>
      <c r="C1227" s="158"/>
      <c r="D1227" s="157"/>
    </row>
    <row r="1228" spans="2:4">
      <c r="B1228" s="156"/>
      <c r="C1228" s="158"/>
      <c r="D1228" s="157"/>
    </row>
    <row r="1229" spans="2:4">
      <c r="B1229" s="156"/>
      <c r="C1229" s="158"/>
      <c r="D1229" s="157"/>
    </row>
    <row r="1230" spans="2:4">
      <c r="B1230" s="156"/>
      <c r="C1230" s="158"/>
      <c r="D1230" s="157"/>
    </row>
    <row r="1231" spans="2:4">
      <c r="B1231" s="156"/>
      <c r="C1231" s="158"/>
      <c r="D1231" s="157"/>
    </row>
    <row r="1232" spans="2:4">
      <c r="B1232" s="156"/>
      <c r="C1232" s="158"/>
      <c r="D1232" s="157"/>
    </row>
    <row r="1233" spans="2:4">
      <c r="B1233" s="156"/>
      <c r="C1233" s="158"/>
      <c r="D1233" s="157"/>
    </row>
    <row r="1234" spans="2:4">
      <c r="B1234" s="156"/>
      <c r="C1234" s="158"/>
      <c r="D1234" s="157"/>
    </row>
    <row r="1235" spans="2:4">
      <c r="B1235" s="156"/>
      <c r="C1235" s="158"/>
      <c r="D1235" s="157"/>
    </row>
    <row r="1236" spans="2:4">
      <c r="B1236" s="156"/>
      <c r="C1236" s="158"/>
      <c r="D1236" s="157"/>
    </row>
    <row r="1237" spans="2:4">
      <c r="B1237" s="156"/>
      <c r="C1237" s="158"/>
      <c r="D1237" s="157"/>
    </row>
    <row r="1238" spans="2:4">
      <c r="B1238" s="156"/>
      <c r="C1238" s="158"/>
      <c r="D1238" s="157"/>
    </row>
    <row r="1239" spans="2:4">
      <c r="B1239" s="156"/>
      <c r="C1239" s="158"/>
      <c r="D1239" s="157"/>
    </row>
    <row r="1240" spans="2:4">
      <c r="B1240" s="156"/>
      <c r="C1240" s="158"/>
      <c r="D1240" s="157"/>
    </row>
    <row r="1241" spans="2:4">
      <c r="B1241" s="156"/>
      <c r="C1241" s="158"/>
      <c r="D1241" s="157"/>
    </row>
    <row r="1242" spans="2:4">
      <c r="B1242" s="156"/>
      <c r="C1242" s="158"/>
      <c r="D1242" s="157"/>
    </row>
    <row r="1243" spans="2:4">
      <c r="B1243" s="156"/>
      <c r="C1243" s="158"/>
      <c r="D1243" s="157"/>
    </row>
    <row r="1244" spans="2:4">
      <c r="B1244" s="156"/>
      <c r="C1244" s="158"/>
      <c r="D1244" s="157"/>
    </row>
    <row r="1245" spans="2:4">
      <c r="B1245" s="156"/>
      <c r="C1245" s="158"/>
      <c r="D1245" s="157"/>
    </row>
    <row r="1246" spans="2:4">
      <c r="B1246" s="156"/>
      <c r="C1246" s="158"/>
      <c r="D1246" s="157"/>
    </row>
    <row r="1247" spans="2:4">
      <c r="B1247" s="156"/>
      <c r="C1247" s="158"/>
      <c r="D1247" s="157"/>
    </row>
    <row r="1248" spans="2:4">
      <c r="B1248" s="156"/>
      <c r="C1248" s="158"/>
      <c r="D1248" s="157"/>
    </row>
    <row r="1249" spans="2:4">
      <c r="B1249" s="156"/>
      <c r="C1249" s="158"/>
      <c r="D1249" s="157"/>
    </row>
    <row r="1250" spans="2:4">
      <c r="B1250" s="156"/>
      <c r="C1250" s="158"/>
      <c r="D1250" s="157"/>
    </row>
    <row r="1251" spans="2:4">
      <c r="B1251" s="156"/>
      <c r="C1251" s="158"/>
      <c r="D1251" s="157"/>
    </row>
    <row r="1252" spans="2:4">
      <c r="B1252" s="156"/>
      <c r="C1252" s="158"/>
      <c r="D1252" s="157"/>
    </row>
    <row r="1253" spans="2:4">
      <c r="B1253" s="156"/>
      <c r="C1253" s="158"/>
      <c r="D1253" s="157"/>
    </row>
    <row r="1254" spans="2:4">
      <c r="B1254" s="156"/>
      <c r="C1254" s="158"/>
      <c r="D1254" s="157"/>
    </row>
    <row r="1255" spans="2:4">
      <c r="B1255" s="156"/>
      <c r="C1255" s="158"/>
      <c r="D1255" s="157"/>
    </row>
    <row r="1256" spans="2:4">
      <c r="B1256" s="156"/>
      <c r="C1256" s="158"/>
      <c r="D1256" s="157"/>
    </row>
    <row r="1257" spans="2:4">
      <c r="B1257" s="156"/>
      <c r="C1257" s="158"/>
      <c r="D1257" s="157"/>
    </row>
    <row r="1258" spans="2:4">
      <c r="B1258" s="156"/>
      <c r="C1258" s="158"/>
      <c r="D1258" s="157"/>
    </row>
    <row r="1259" spans="2:4">
      <c r="B1259" s="156"/>
      <c r="C1259" s="158"/>
      <c r="D1259" s="157"/>
    </row>
    <row r="1260" spans="2:4">
      <c r="B1260" s="156"/>
      <c r="C1260" s="158"/>
      <c r="D1260" s="157"/>
    </row>
    <row r="1261" spans="2:4">
      <c r="B1261" s="156"/>
      <c r="C1261" s="158"/>
      <c r="D1261" s="157"/>
    </row>
    <row r="1262" spans="2:4">
      <c r="B1262" s="156"/>
      <c r="C1262" s="158"/>
      <c r="D1262" s="157"/>
    </row>
    <row r="1263" spans="2:4">
      <c r="B1263" s="156"/>
      <c r="C1263" s="158"/>
      <c r="D1263" s="157"/>
    </row>
    <row r="1264" spans="2:4">
      <c r="B1264" s="156"/>
      <c r="C1264" s="158"/>
      <c r="D1264" s="157"/>
    </row>
    <row r="1265" spans="2:4">
      <c r="B1265" s="156"/>
      <c r="C1265" s="158"/>
      <c r="D1265" s="157"/>
    </row>
    <row r="1266" spans="2:4">
      <c r="B1266" s="156"/>
      <c r="C1266" s="158"/>
      <c r="D1266" s="157"/>
    </row>
    <row r="1267" spans="2:4">
      <c r="B1267" s="156"/>
      <c r="C1267" s="158"/>
      <c r="D1267" s="157"/>
    </row>
    <row r="1268" spans="2:4">
      <c r="B1268" s="156"/>
      <c r="C1268" s="158"/>
      <c r="D1268" s="157"/>
    </row>
    <row r="1269" spans="2:4">
      <c r="B1269" s="156"/>
      <c r="C1269" s="158"/>
      <c r="D1269" s="157"/>
    </row>
    <row r="1270" spans="2:4">
      <c r="B1270" s="156"/>
      <c r="C1270" s="158"/>
      <c r="D1270" s="157"/>
    </row>
    <row r="1271" spans="2:4">
      <c r="B1271" s="156"/>
      <c r="C1271" s="158"/>
      <c r="D1271" s="157"/>
    </row>
    <row r="1272" spans="2:4">
      <c r="B1272" s="156"/>
      <c r="C1272" s="158"/>
      <c r="D1272" s="157"/>
    </row>
    <row r="1273" spans="2:4">
      <c r="B1273" s="156"/>
      <c r="C1273" s="158"/>
      <c r="D1273" s="157"/>
    </row>
    <row r="1274" spans="2:4">
      <c r="B1274" s="156"/>
      <c r="C1274" s="158"/>
      <c r="D1274" s="157"/>
    </row>
    <row r="1275" spans="2:4">
      <c r="B1275" s="156"/>
      <c r="C1275" s="158"/>
      <c r="D1275" s="157"/>
    </row>
    <row r="1276" spans="2:4">
      <c r="B1276" s="156"/>
      <c r="C1276" s="158"/>
      <c r="D1276" s="157"/>
    </row>
    <row r="1277" spans="2:4">
      <c r="B1277" s="156"/>
      <c r="C1277" s="158"/>
      <c r="D1277" s="157"/>
    </row>
    <row r="1278" spans="2:4">
      <c r="B1278" s="156"/>
      <c r="C1278" s="158"/>
      <c r="D1278" s="157"/>
    </row>
    <row r="1279" spans="2:4">
      <c r="B1279" s="156"/>
      <c r="C1279" s="158"/>
      <c r="D1279" s="157"/>
    </row>
    <row r="1280" spans="2:4">
      <c r="B1280" s="156"/>
      <c r="C1280" s="158"/>
      <c r="D1280" s="157"/>
    </row>
    <row r="1281" spans="2:4">
      <c r="B1281" s="156"/>
      <c r="C1281" s="158"/>
      <c r="D1281" s="157"/>
    </row>
    <row r="1282" spans="2:4">
      <c r="B1282" s="156"/>
      <c r="C1282" s="158"/>
      <c r="D1282" s="157"/>
    </row>
    <row r="1283" spans="2:4">
      <c r="B1283" s="156"/>
      <c r="C1283" s="158"/>
      <c r="D1283" s="157"/>
    </row>
    <row r="1284" spans="2:4">
      <c r="B1284" s="156"/>
      <c r="C1284" s="158"/>
      <c r="D1284" s="157"/>
    </row>
    <row r="1285" spans="2:4">
      <c r="B1285" s="156"/>
      <c r="C1285" s="158"/>
      <c r="D1285" s="157"/>
    </row>
    <row r="1286" spans="2:4">
      <c r="B1286" s="156"/>
      <c r="C1286" s="158"/>
      <c r="D1286" s="157"/>
    </row>
    <row r="1287" spans="2:4">
      <c r="B1287" s="156"/>
      <c r="C1287" s="158"/>
      <c r="D1287" s="157"/>
    </row>
    <row r="1288" spans="2:4">
      <c r="B1288" s="156"/>
      <c r="C1288" s="158"/>
      <c r="D1288" s="157"/>
    </row>
    <row r="1289" spans="2:4">
      <c r="B1289" s="156"/>
      <c r="C1289" s="158"/>
      <c r="D1289" s="157"/>
    </row>
    <row r="1290" spans="2:4">
      <c r="B1290" s="156"/>
      <c r="C1290" s="158"/>
      <c r="D1290" s="157"/>
    </row>
    <row r="1291" spans="2:4">
      <c r="B1291" s="156"/>
      <c r="C1291" s="158"/>
      <c r="D1291" s="157"/>
    </row>
    <row r="1292" spans="2:4">
      <c r="B1292" s="156"/>
      <c r="C1292" s="158"/>
      <c r="D1292" s="157"/>
    </row>
    <row r="1293" spans="2:4">
      <c r="B1293" s="156"/>
      <c r="C1293" s="158"/>
      <c r="D1293" s="157"/>
    </row>
    <row r="1294" spans="2:4">
      <c r="B1294" s="156"/>
      <c r="C1294" s="158"/>
      <c r="D1294" s="157"/>
    </row>
    <row r="1295" spans="2:4">
      <c r="B1295" s="156"/>
      <c r="C1295" s="158"/>
      <c r="D1295" s="157"/>
    </row>
    <row r="1296" spans="2:4">
      <c r="B1296" s="156"/>
      <c r="C1296" s="158"/>
      <c r="D1296" s="157"/>
    </row>
    <row r="1297" spans="2:4">
      <c r="B1297" s="156"/>
      <c r="C1297" s="158"/>
      <c r="D1297" s="157"/>
    </row>
    <row r="1298" spans="2:4">
      <c r="B1298" s="156"/>
      <c r="C1298" s="158"/>
      <c r="D1298" s="157"/>
    </row>
    <row r="1299" spans="2:4">
      <c r="B1299" s="156"/>
      <c r="C1299" s="158"/>
      <c r="D1299" s="157"/>
    </row>
    <row r="1300" spans="2:4">
      <c r="B1300" s="156"/>
      <c r="C1300" s="158"/>
      <c r="D1300" s="157"/>
    </row>
    <row r="1301" spans="2:4">
      <c r="B1301" s="156"/>
      <c r="C1301" s="158"/>
      <c r="D1301" s="157"/>
    </row>
    <row r="1302" spans="2:4">
      <c r="B1302" s="156"/>
      <c r="C1302" s="158"/>
      <c r="D1302" s="157"/>
    </row>
    <row r="1303" spans="2:4">
      <c r="B1303" s="156"/>
      <c r="C1303" s="158"/>
      <c r="D1303" s="157"/>
    </row>
    <row r="1304" spans="2:4">
      <c r="B1304" s="156"/>
      <c r="C1304" s="158"/>
      <c r="D1304" s="157"/>
    </row>
    <row r="1305" spans="2:4">
      <c r="B1305" s="156"/>
      <c r="C1305" s="158"/>
      <c r="D1305" s="157"/>
    </row>
    <row r="1306" spans="2:4">
      <c r="B1306" s="156"/>
      <c r="C1306" s="158"/>
      <c r="D1306" s="157"/>
    </row>
    <row r="1307" spans="2:4">
      <c r="B1307" s="156"/>
      <c r="C1307" s="158"/>
      <c r="D1307" s="157"/>
    </row>
    <row r="1308" spans="2:4">
      <c r="B1308" s="156"/>
      <c r="C1308" s="158"/>
      <c r="D1308" s="157"/>
    </row>
    <row r="1309" spans="2:4">
      <c r="B1309" s="156"/>
      <c r="C1309" s="158"/>
      <c r="D1309" s="157"/>
    </row>
    <row r="1310" spans="2:4">
      <c r="B1310" s="156"/>
      <c r="C1310" s="158"/>
      <c r="D1310" s="157"/>
    </row>
    <row r="1311" spans="2:4">
      <c r="B1311" s="156"/>
      <c r="C1311" s="158"/>
      <c r="D1311" s="157"/>
    </row>
    <row r="1312" spans="2:4">
      <c r="B1312" s="156"/>
      <c r="C1312" s="158"/>
      <c r="D1312" s="157"/>
    </row>
    <row r="1313" spans="2:4">
      <c r="B1313" s="156"/>
      <c r="C1313" s="158"/>
      <c r="D1313" s="157"/>
    </row>
    <row r="1314" spans="2:4">
      <c r="B1314" s="156"/>
      <c r="C1314" s="158"/>
      <c r="D1314" s="157"/>
    </row>
    <row r="1315" spans="2:4">
      <c r="B1315" s="156"/>
      <c r="C1315" s="158"/>
      <c r="D1315" s="157"/>
    </row>
    <row r="1316" spans="2:4">
      <c r="B1316" s="156"/>
      <c r="C1316" s="158"/>
      <c r="D1316" s="157"/>
    </row>
    <row r="1317" spans="2:4">
      <c r="B1317" s="156"/>
      <c r="C1317" s="158"/>
      <c r="D1317" s="157"/>
    </row>
    <row r="1318" spans="2:4">
      <c r="B1318" s="156"/>
      <c r="C1318" s="158"/>
      <c r="D1318" s="157"/>
    </row>
    <row r="1319" spans="2:4">
      <c r="B1319" s="156"/>
      <c r="C1319" s="158"/>
      <c r="D1319" s="157"/>
    </row>
    <row r="1320" spans="2:4">
      <c r="B1320" s="156"/>
      <c r="C1320" s="158"/>
      <c r="D1320" s="157"/>
    </row>
    <row r="1321" spans="2:4">
      <c r="B1321" s="156"/>
      <c r="C1321" s="158"/>
      <c r="D1321" s="157"/>
    </row>
    <row r="1322" spans="2:4">
      <c r="B1322" s="156"/>
      <c r="C1322" s="158"/>
      <c r="D1322" s="157"/>
    </row>
    <row r="1323" spans="2:4">
      <c r="B1323" s="156"/>
      <c r="C1323" s="158"/>
      <c r="D1323" s="157"/>
    </row>
    <row r="1324" spans="2:4">
      <c r="B1324" s="156"/>
      <c r="C1324" s="158"/>
      <c r="D1324" s="157"/>
    </row>
    <row r="1325" spans="2:4">
      <c r="B1325" s="156"/>
      <c r="C1325" s="158"/>
      <c r="D1325" s="157"/>
    </row>
    <row r="1326" spans="2:4">
      <c r="B1326" s="156"/>
      <c r="C1326" s="158"/>
      <c r="D1326" s="157"/>
    </row>
    <row r="1327" spans="2:4">
      <c r="B1327" s="156"/>
      <c r="C1327" s="158"/>
      <c r="D1327" s="157"/>
    </row>
    <row r="1328" spans="2:4">
      <c r="B1328" s="156"/>
      <c r="C1328" s="158"/>
      <c r="D1328" s="157"/>
    </row>
    <row r="1329" spans="2:4">
      <c r="B1329" s="156"/>
      <c r="C1329" s="158"/>
      <c r="D1329" s="157"/>
    </row>
    <row r="1330" spans="2:4">
      <c r="B1330" s="156"/>
      <c r="C1330" s="158"/>
      <c r="D1330" s="157"/>
    </row>
    <row r="1331" spans="2:4">
      <c r="B1331" s="156"/>
      <c r="C1331" s="158"/>
      <c r="D1331" s="157"/>
    </row>
    <row r="1332" spans="2:4">
      <c r="B1332" s="156"/>
      <c r="C1332" s="158"/>
      <c r="D1332" s="157"/>
    </row>
    <row r="1333" spans="2:4">
      <c r="B1333" s="156"/>
      <c r="C1333" s="158"/>
      <c r="D1333" s="157"/>
    </row>
    <row r="1334" spans="2:4">
      <c r="B1334" s="156"/>
      <c r="C1334" s="158"/>
      <c r="D1334" s="157"/>
    </row>
    <row r="1335" spans="2:4">
      <c r="B1335" s="156"/>
      <c r="C1335" s="158"/>
      <c r="D1335" s="157"/>
    </row>
    <row r="1336" spans="2:4">
      <c r="B1336" s="156"/>
      <c r="C1336" s="158"/>
      <c r="D1336" s="157"/>
    </row>
    <row r="1337" spans="2:4">
      <c r="B1337" s="156"/>
      <c r="C1337" s="158"/>
      <c r="D1337" s="157"/>
    </row>
    <row r="1338" spans="2:4">
      <c r="B1338" s="156"/>
      <c r="C1338" s="158"/>
      <c r="D1338" s="157"/>
    </row>
    <row r="1339" spans="2:4">
      <c r="B1339" s="156"/>
      <c r="C1339" s="158"/>
      <c r="D1339" s="157"/>
    </row>
    <row r="1340" spans="2:4">
      <c r="B1340" s="156"/>
      <c r="C1340" s="158"/>
      <c r="D1340" s="157"/>
    </row>
    <row r="1341" spans="2:4">
      <c r="B1341" s="156"/>
      <c r="C1341" s="158"/>
      <c r="D1341" s="157"/>
    </row>
    <row r="1342" spans="2:4">
      <c r="B1342" s="156"/>
      <c r="C1342" s="158"/>
      <c r="D1342" s="157"/>
    </row>
    <row r="1343" spans="2:4">
      <c r="B1343" s="156"/>
      <c r="C1343" s="158"/>
      <c r="D1343" s="157"/>
    </row>
    <row r="1344" spans="2:4">
      <c r="B1344" s="156"/>
      <c r="C1344" s="158"/>
      <c r="D1344" s="157"/>
    </row>
    <row r="1345" spans="2:4">
      <c r="B1345" s="156"/>
      <c r="C1345" s="158"/>
      <c r="D1345" s="157"/>
    </row>
    <row r="1346" spans="2:4">
      <c r="B1346" s="156"/>
      <c r="C1346" s="158"/>
      <c r="D1346" s="157"/>
    </row>
    <row r="1347" spans="2:4">
      <c r="B1347" s="156"/>
      <c r="C1347" s="158"/>
      <c r="D1347" s="157"/>
    </row>
    <row r="1348" spans="2:4">
      <c r="B1348" s="156"/>
      <c r="C1348" s="158"/>
      <c r="D1348" s="157"/>
    </row>
    <row r="1349" spans="2:4">
      <c r="B1349" s="156"/>
      <c r="C1349" s="158"/>
      <c r="D1349" s="157"/>
    </row>
    <row r="1350" spans="2:4">
      <c r="B1350" s="156"/>
      <c r="C1350" s="158"/>
      <c r="D1350" s="157"/>
    </row>
    <row r="1351" spans="2:4">
      <c r="B1351" s="156"/>
      <c r="C1351" s="158"/>
      <c r="D1351" s="157"/>
    </row>
    <row r="1352" spans="2:4">
      <c r="B1352" s="156"/>
      <c r="C1352" s="158"/>
      <c r="D1352" s="157"/>
    </row>
    <row r="1353" spans="2:4">
      <c r="B1353" s="156"/>
      <c r="C1353" s="158"/>
      <c r="D1353" s="157"/>
    </row>
    <row r="1354" spans="2:4">
      <c r="B1354" s="156"/>
      <c r="C1354" s="158"/>
      <c r="D1354" s="157"/>
    </row>
    <row r="1355" spans="2:4">
      <c r="B1355" s="156"/>
      <c r="C1355" s="158"/>
      <c r="D1355" s="157"/>
    </row>
    <row r="1356" spans="2:4">
      <c r="B1356" s="156"/>
      <c r="C1356" s="158"/>
      <c r="D1356" s="157"/>
    </row>
    <row r="1357" spans="2:4">
      <c r="B1357" s="156"/>
      <c r="C1357" s="158"/>
      <c r="D1357" s="157"/>
    </row>
    <row r="1358" spans="2:4">
      <c r="B1358" s="156"/>
      <c r="C1358" s="158"/>
      <c r="D1358" s="157"/>
    </row>
    <row r="1359" spans="2:4">
      <c r="B1359" s="156"/>
      <c r="C1359" s="158"/>
      <c r="D1359" s="157"/>
    </row>
    <row r="1360" spans="2:4">
      <c r="B1360" s="156"/>
      <c r="C1360" s="158"/>
      <c r="D1360" s="157"/>
    </row>
    <row r="1361" spans="2:4">
      <c r="B1361" s="156"/>
      <c r="C1361" s="158"/>
      <c r="D1361" s="157"/>
    </row>
    <row r="1362" spans="2:4">
      <c r="B1362" s="156"/>
      <c r="C1362" s="158"/>
      <c r="D1362" s="157"/>
    </row>
    <row r="1363" spans="2:4">
      <c r="B1363" s="156"/>
      <c r="C1363" s="158"/>
      <c r="D1363" s="157"/>
    </row>
    <row r="1364" spans="2:4">
      <c r="B1364" s="156"/>
      <c r="C1364" s="158"/>
      <c r="D1364" s="157"/>
    </row>
    <row r="1365" spans="2:4">
      <c r="B1365" s="156"/>
      <c r="C1365" s="158"/>
      <c r="D1365" s="157"/>
    </row>
    <row r="1366" spans="2:4">
      <c r="B1366" s="156"/>
      <c r="C1366" s="158"/>
      <c r="D1366" s="157"/>
    </row>
    <row r="1367" spans="2:4">
      <c r="B1367" s="156"/>
      <c r="C1367" s="158"/>
      <c r="D1367" s="157"/>
    </row>
    <row r="1368" spans="2:4">
      <c r="B1368" s="156"/>
      <c r="C1368" s="158"/>
      <c r="D1368" s="157"/>
    </row>
    <row r="1369" spans="2:4">
      <c r="B1369" s="156"/>
      <c r="C1369" s="158"/>
      <c r="D1369" s="157"/>
    </row>
    <row r="1370" spans="2:4">
      <c r="B1370" s="156"/>
      <c r="C1370" s="158"/>
      <c r="D1370" s="157"/>
    </row>
    <row r="1371" spans="2:4">
      <c r="B1371" s="156"/>
      <c r="C1371" s="158"/>
      <c r="D1371" s="157"/>
    </row>
    <row r="1372" spans="2:4">
      <c r="B1372" s="156"/>
      <c r="C1372" s="158"/>
      <c r="D1372" s="157"/>
    </row>
    <row r="1373" spans="2:4">
      <c r="B1373" s="156"/>
      <c r="C1373" s="158"/>
      <c r="D1373" s="157"/>
    </row>
    <row r="1374" spans="2:4">
      <c r="B1374" s="156"/>
      <c r="C1374" s="158"/>
      <c r="D1374" s="157"/>
    </row>
    <row r="1375" spans="2:4">
      <c r="B1375" s="156"/>
      <c r="C1375" s="158"/>
      <c r="D1375" s="157"/>
    </row>
    <row r="1376" spans="2:4">
      <c r="B1376" s="156"/>
      <c r="C1376" s="158"/>
      <c r="D1376" s="157"/>
    </row>
    <row r="1377" spans="2:4">
      <c r="B1377" s="156"/>
      <c r="C1377" s="158"/>
      <c r="D1377" s="157"/>
    </row>
    <row r="1378" spans="2:4">
      <c r="B1378" s="156"/>
      <c r="C1378" s="158"/>
      <c r="D1378" s="157"/>
    </row>
    <row r="1379" spans="2:4">
      <c r="B1379" s="156"/>
      <c r="C1379" s="158"/>
      <c r="D1379" s="157"/>
    </row>
    <row r="1380" spans="2:4">
      <c r="B1380" s="156"/>
      <c r="C1380" s="158"/>
      <c r="D1380" s="157"/>
    </row>
    <row r="1381" spans="2:4">
      <c r="B1381" s="156"/>
      <c r="C1381" s="158"/>
      <c r="D1381" s="157"/>
    </row>
    <row r="1382" spans="2:4">
      <c r="B1382" s="156"/>
      <c r="C1382" s="158"/>
      <c r="D1382" s="157"/>
    </row>
    <row r="1383" spans="2:4">
      <c r="B1383" s="156"/>
      <c r="C1383" s="158"/>
      <c r="D1383" s="157"/>
    </row>
    <row r="1384" spans="2:4">
      <c r="B1384" s="156"/>
      <c r="C1384" s="158"/>
      <c r="D1384" s="157"/>
    </row>
    <row r="1385" spans="2:4">
      <c r="B1385" s="156"/>
      <c r="C1385" s="158"/>
      <c r="D1385" s="157"/>
    </row>
    <row r="1386" spans="2:4">
      <c r="B1386" s="156"/>
      <c r="C1386" s="158"/>
      <c r="D1386" s="157"/>
    </row>
    <row r="1387" spans="2:4">
      <c r="B1387" s="156"/>
      <c r="C1387" s="158"/>
      <c r="D1387" s="157"/>
    </row>
    <row r="1388" spans="2:4">
      <c r="B1388" s="156"/>
      <c r="C1388" s="158"/>
      <c r="D1388" s="157"/>
    </row>
    <row r="1389" spans="2:4">
      <c r="B1389" s="156"/>
      <c r="C1389" s="158"/>
      <c r="D1389" s="157"/>
    </row>
    <row r="1390" spans="2:4">
      <c r="B1390" s="156"/>
      <c r="C1390" s="158"/>
      <c r="D1390" s="157"/>
    </row>
    <row r="1391" spans="2:4">
      <c r="B1391" s="156"/>
      <c r="C1391" s="158"/>
      <c r="D1391" s="157"/>
    </row>
    <row r="1392" spans="2:4">
      <c r="B1392" s="156"/>
      <c r="C1392" s="158"/>
      <c r="D1392" s="157"/>
    </row>
    <row r="1393" spans="2:4">
      <c r="B1393" s="156"/>
      <c r="C1393" s="158"/>
      <c r="D1393" s="157"/>
    </row>
    <row r="1394" spans="2:4">
      <c r="B1394" s="156"/>
      <c r="C1394" s="158"/>
      <c r="D1394" s="157"/>
    </row>
    <row r="1395" spans="2:4">
      <c r="B1395" s="156"/>
      <c r="C1395" s="158"/>
      <c r="D1395" s="157"/>
    </row>
    <row r="1396" spans="2:4">
      <c r="B1396" s="156"/>
      <c r="C1396" s="158"/>
      <c r="D1396" s="157"/>
    </row>
    <row r="1397" spans="2:4">
      <c r="B1397" s="156"/>
      <c r="C1397" s="158"/>
      <c r="D1397" s="157"/>
    </row>
    <row r="1398" spans="2:4">
      <c r="B1398" s="156"/>
      <c r="C1398" s="158"/>
      <c r="D1398" s="157"/>
    </row>
    <row r="1399" spans="2:4">
      <c r="B1399" s="156"/>
      <c r="C1399" s="158"/>
      <c r="D1399" s="157"/>
    </row>
    <row r="1400" spans="2:4">
      <c r="B1400" s="156"/>
      <c r="C1400" s="158"/>
      <c r="D1400" s="157"/>
    </row>
    <row r="1401" spans="2:4">
      <c r="B1401" s="156"/>
      <c r="C1401" s="158"/>
      <c r="D1401" s="157"/>
    </row>
    <row r="1402" spans="2:4">
      <c r="B1402" s="156"/>
      <c r="C1402" s="158"/>
      <c r="D1402" s="157"/>
    </row>
    <row r="1403" spans="2:4">
      <c r="B1403" s="156"/>
      <c r="C1403" s="158"/>
      <c r="D1403" s="157"/>
    </row>
    <row r="1404" spans="2:4">
      <c r="B1404" s="156"/>
      <c r="C1404" s="158"/>
      <c r="D1404" s="157"/>
    </row>
    <row r="1405" spans="2:4">
      <c r="B1405" s="156"/>
      <c r="C1405" s="158"/>
      <c r="D1405" s="157"/>
    </row>
    <row r="1406" spans="2:4">
      <c r="B1406" s="156"/>
      <c r="C1406" s="158"/>
      <c r="D1406" s="157"/>
    </row>
    <row r="1407" spans="2:4">
      <c r="B1407" s="156"/>
      <c r="C1407" s="158"/>
      <c r="D1407" s="157"/>
    </row>
    <row r="1408" spans="2:4">
      <c r="B1408" s="156"/>
      <c r="C1408" s="158"/>
      <c r="D1408" s="157"/>
    </row>
    <row r="1409" spans="2:4">
      <c r="B1409" s="156"/>
      <c r="C1409" s="158"/>
      <c r="D1409" s="157"/>
    </row>
    <row r="1410" spans="2:4">
      <c r="B1410" s="156"/>
      <c r="C1410" s="158"/>
      <c r="D1410" s="157"/>
    </row>
    <row r="1411" spans="2:4">
      <c r="B1411" s="156"/>
      <c r="C1411" s="158"/>
      <c r="D1411" s="157"/>
    </row>
    <row r="1412" spans="2:4">
      <c r="B1412" s="156"/>
      <c r="C1412" s="158"/>
      <c r="D1412" s="157"/>
    </row>
    <row r="1413" spans="2:4">
      <c r="B1413" s="156"/>
      <c r="C1413" s="158"/>
      <c r="D1413" s="157"/>
    </row>
    <row r="1414" spans="2:4">
      <c r="B1414" s="156"/>
      <c r="C1414" s="158"/>
      <c r="D1414" s="157"/>
    </row>
    <row r="1415" spans="2:4">
      <c r="B1415" s="156"/>
      <c r="C1415" s="158"/>
      <c r="D1415" s="157"/>
    </row>
    <row r="1416" spans="2:4">
      <c r="B1416" s="156"/>
      <c r="C1416" s="158"/>
      <c r="D1416" s="157"/>
    </row>
    <row r="1417" spans="2:4">
      <c r="B1417" s="156"/>
      <c r="C1417" s="158"/>
      <c r="D1417" s="157"/>
    </row>
    <row r="1418" spans="2:4">
      <c r="B1418" s="156"/>
      <c r="C1418" s="158"/>
      <c r="D1418" s="157"/>
    </row>
    <row r="1419" spans="2:4">
      <c r="B1419" s="156"/>
      <c r="C1419" s="158"/>
      <c r="D1419" s="157"/>
    </row>
    <row r="1420" spans="2:4">
      <c r="B1420" s="156"/>
      <c r="C1420" s="158"/>
      <c r="D1420" s="157"/>
    </row>
    <row r="1421" spans="2:4">
      <c r="B1421" s="156"/>
      <c r="C1421" s="158"/>
      <c r="D1421" s="157"/>
    </row>
    <row r="1422" spans="2:4">
      <c r="B1422" s="156"/>
      <c r="C1422" s="158"/>
      <c r="D1422" s="157"/>
    </row>
    <row r="1423" spans="2:4">
      <c r="B1423" s="156"/>
      <c r="C1423" s="158"/>
      <c r="D1423" s="157"/>
    </row>
    <row r="1424" spans="2:4">
      <c r="B1424" s="156"/>
      <c r="C1424" s="158"/>
      <c r="D1424" s="157"/>
    </row>
    <row r="1425" spans="2:4">
      <c r="B1425" s="156"/>
      <c r="C1425" s="158"/>
      <c r="D1425" s="157"/>
    </row>
    <row r="1426" spans="2:4">
      <c r="B1426" s="156"/>
      <c r="C1426" s="158"/>
      <c r="D1426" s="157"/>
    </row>
    <row r="1427" spans="2:4">
      <c r="B1427" s="156"/>
      <c r="C1427" s="158"/>
      <c r="D1427" s="157"/>
    </row>
    <row r="1428" spans="2:4">
      <c r="B1428" s="156"/>
      <c r="C1428" s="158"/>
      <c r="D1428" s="157"/>
    </row>
    <row r="1429" spans="2:4">
      <c r="B1429" s="156"/>
      <c r="C1429" s="158"/>
      <c r="D1429" s="157"/>
    </row>
    <row r="1430" spans="2:4">
      <c r="B1430" s="156"/>
      <c r="C1430" s="158"/>
      <c r="D1430" s="157"/>
    </row>
    <row r="1431" spans="2:4">
      <c r="B1431" s="156"/>
      <c r="C1431" s="158"/>
      <c r="D1431" s="157"/>
    </row>
    <row r="1432" spans="2:4">
      <c r="B1432" s="156"/>
      <c r="C1432" s="158"/>
      <c r="D1432" s="157"/>
    </row>
    <row r="1433" spans="2:4">
      <c r="B1433" s="156"/>
      <c r="C1433" s="158"/>
      <c r="D1433" s="157"/>
    </row>
    <row r="1434" spans="2:4">
      <c r="B1434" s="156"/>
      <c r="C1434" s="158"/>
      <c r="D1434" s="157"/>
    </row>
    <row r="1435" spans="2:4">
      <c r="B1435" s="156"/>
      <c r="C1435" s="158"/>
      <c r="D1435" s="157"/>
    </row>
    <row r="1436" spans="2:4">
      <c r="B1436" s="156"/>
      <c r="C1436" s="158"/>
      <c r="D1436" s="157"/>
    </row>
    <row r="1437" spans="2:4">
      <c r="B1437" s="156"/>
      <c r="C1437" s="158"/>
      <c r="D1437" s="157"/>
    </row>
    <row r="1438" spans="2:4">
      <c r="B1438" s="156"/>
      <c r="C1438" s="158"/>
      <c r="D1438" s="157"/>
    </row>
    <row r="1439" spans="2:4">
      <c r="B1439" s="156"/>
      <c r="C1439" s="158"/>
      <c r="D1439" s="157"/>
    </row>
    <row r="1440" spans="2:4">
      <c r="B1440" s="156"/>
      <c r="C1440" s="158"/>
      <c r="D1440" s="157"/>
    </row>
    <row r="1441" spans="2:4">
      <c r="B1441" s="156"/>
      <c r="C1441" s="158"/>
      <c r="D1441" s="157"/>
    </row>
    <row r="1442" spans="2:4">
      <c r="B1442" s="156"/>
      <c r="C1442" s="158"/>
      <c r="D1442" s="157"/>
    </row>
    <row r="1443" spans="2:4">
      <c r="B1443" s="156"/>
      <c r="C1443" s="158"/>
      <c r="D1443" s="157"/>
    </row>
    <row r="1444" spans="2:4">
      <c r="B1444" s="156"/>
      <c r="C1444" s="158"/>
      <c r="D1444" s="157"/>
    </row>
    <row r="1445" spans="2:4">
      <c r="B1445" s="156"/>
      <c r="C1445" s="158"/>
      <c r="D1445" s="157"/>
    </row>
    <row r="1446" spans="2:4">
      <c r="B1446" s="156"/>
      <c r="C1446" s="158"/>
      <c r="D1446" s="157"/>
    </row>
    <row r="1447" spans="2:4">
      <c r="B1447" s="156"/>
      <c r="C1447" s="158"/>
      <c r="D1447" s="157"/>
    </row>
    <row r="1448" spans="2:4">
      <c r="B1448" s="156"/>
      <c r="C1448" s="158"/>
      <c r="D1448" s="157"/>
    </row>
    <row r="1449" spans="2:4">
      <c r="B1449" s="156"/>
      <c r="C1449" s="158"/>
      <c r="D1449" s="157"/>
    </row>
    <row r="1450" spans="2:4">
      <c r="B1450" s="156"/>
      <c r="C1450" s="158"/>
      <c r="D1450" s="157"/>
    </row>
    <row r="1451" spans="2:4">
      <c r="B1451" s="156"/>
      <c r="C1451" s="158"/>
      <c r="D1451" s="157"/>
    </row>
    <row r="1452" spans="2:4">
      <c r="B1452" s="156"/>
      <c r="C1452" s="158"/>
      <c r="D1452" s="157"/>
    </row>
    <row r="1453" spans="2:4">
      <c r="B1453" s="156"/>
      <c r="C1453" s="158"/>
      <c r="D1453" s="157"/>
    </row>
    <row r="1454" spans="2:4">
      <c r="B1454" s="156"/>
      <c r="C1454" s="158"/>
      <c r="D1454" s="157"/>
    </row>
    <row r="1455" spans="2:4">
      <c r="B1455" s="156"/>
      <c r="C1455" s="158"/>
      <c r="D1455" s="157"/>
    </row>
    <row r="1456" spans="2:4">
      <c r="B1456" s="156"/>
      <c r="C1456" s="158"/>
      <c r="D1456" s="157"/>
    </row>
    <row r="1457" spans="2:4">
      <c r="B1457" s="156"/>
      <c r="C1457" s="158"/>
      <c r="D1457" s="157"/>
    </row>
    <row r="1458" spans="2:4">
      <c r="B1458" s="156"/>
      <c r="C1458" s="158"/>
      <c r="D1458" s="157"/>
    </row>
    <row r="1459" spans="2:4">
      <c r="B1459" s="156"/>
      <c r="C1459" s="158"/>
      <c r="D1459" s="157"/>
    </row>
    <row r="1460" spans="2:4">
      <c r="B1460" s="156"/>
      <c r="C1460" s="158"/>
      <c r="D1460" s="157"/>
    </row>
    <row r="1461" spans="2:4">
      <c r="B1461" s="156"/>
      <c r="C1461" s="158"/>
      <c r="D1461" s="157"/>
    </row>
    <row r="1462" spans="2:4">
      <c r="B1462" s="156"/>
      <c r="C1462" s="158"/>
      <c r="D1462" s="157"/>
    </row>
    <row r="1463" spans="2:4">
      <c r="B1463" s="156"/>
      <c r="C1463" s="158"/>
      <c r="D1463" s="157"/>
    </row>
    <row r="1464" spans="2:4">
      <c r="B1464" s="156"/>
      <c r="C1464" s="158"/>
      <c r="D1464" s="157"/>
    </row>
    <row r="1465" spans="2:4">
      <c r="B1465" s="156"/>
      <c r="C1465" s="158"/>
      <c r="D1465" s="157"/>
    </row>
    <row r="1466" spans="2:4">
      <c r="B1466" s="156"/>
      <c r="C1466" s="158"/>
      <c r="D1466" s="157"/>
    </row>
    <row r="1467" spans="2:4">
      <c r="B1467" s="156"/>
      <c r="C1467" s="158"/>
      <c r="D1467" s="157"/>
    </row>
    <row r="1468" spans="2:4">
      <c r="B1468" s="156"/>
      <c r="C1468" s="158"/>
      <c r="D1468" s="157"/>
    </row>
    <row r="1469" spans="2:4">
      <c r="B1469" s="156"/>
      <c r="C1469" s="158"/>
      <c r="D1469" s="157"/>
    </row>
    <row r="1470" spans="2:4">
      <c r="B1470" s="156"/>
      <c r="C1470" s="158"/>
      <c r="D1470" s="157"/>
    </row>
    <row r="1471" spans="2:4">
      <c r="B1471" s="156"/>
      <c r="C1471" s="158"/>
      <c r="D1471" s="157"/>
    </row>
    <row r="1472" spans="2:4">
      <c r="B1472" s="156"/>
      <c r="C1472" s="158"/>
      <c r="D1472" s="157"/>
    </row>
    <row r="1473" spans="2:4">
      <c r="B1473" s="156"/>
      <c r="C1473" s="158"/>
      <c r="D1473" s="157"/>
    </row>
    <row r="1474" spans="2:4">
      <c r="B1474" s="156"/>
      <c r="C1474" s="158"/>
      <c r="D1474" s="157"/>
    </row>
    <row r="1475" spans="2:4">
      <c r="B1475" s="156"/>
      <c r="C1475" s="158"/>
      <c r="D1475" s="157"/>
    </row>
    <row r="1476" spans="2:4">
      <c r="B1476" s="156"/>
      <c r="C1476" s="158"/>
      <c r="D1476" s="157"/>
    </row>
    <row r="1477" spans="2:4">
      <c r="B1477" s="156"/>
      <c r="C1477" s="158"/>
      <c r="D1477" s="157"/>
    </row>
    <row r="1478" spans="2:4">
      <c r="B1478" s="156"/>
      <c r="C1478" s="158"/>
      <c r="D1478" s="157"/>
    </row>
    <row r="1479" spans="2:4">
      <c r="B1479" s="156"/>
      <c r="C1479" s="158"/>
      <c r="D1479" s="157"/>
    </row>
    <row r="1480" spans="2:4">
      <c r="B1480" s="156"/>
      <c r="C1480" s="158"/>
      <c r="D1480" s="157"/>
    </row>
    <row r="1481" spans="2:4">
      <c r="B1481" s="156"/>
      <c r="C1481" s="158"/>
      <c r="D1481" s="157"/>
    </row>
    <row r="1482" spans="2:4">
      <c r="B1482" s="156"/>
      <c r="C1482" s="158"/>
      <c r="D1482" s="157"/>
    </row>
    <row r="1483" spans="2:4">
      <c r="B1483" s="156"/>
      <c r="C1483" s="158"/>
      <c r="D1483" s="157"/>
    </row>
    <row r="1484" spans="2:4">
      <c r="B1484" s="156"/>
      <c r="C1484" s="158"/>
      <c r="D1484" s="157"/>
    </row>
    <row r="1485" spans="2:4">
      <c r="B1485" s="156"/>
      <c r="C1485" s="158"/>
      <c r="D1485" s="157"/>
    </row>
    <row r="1486" spans="2:4">
      <c r="B1486" s="156"/>
      <c r="C1486" s="158"/>
      <c r="D1486" s="157"/>
    </row>
    <row r="1487" spans="2:4">
      <c r="B1487" s="156"/>
      <c r="C1487" s="158"/>
      <c r="D1487" s="157"/>
    </row>
    <row r="1488" spans="2:4">
      <c r="B1488" s="156"/>
      <c r="C1488" s="158"/>
      <c r="D1488" s="157"/>
    </row>
    <row r="1489" spans="2:4">
      <c r="B1489" s="156"/>
      <c r="C1489" s="158"/>
      <c r="D1489" s="157"/>
    </row>
    <row r="1490" spans="2:4">
      <c r="B1490" s="156"/>
      <c r="C1490" s="158"/>
      <c r="D1490" s="157"/>
    </row>
    <row r="1491" spans="2:4">
      <c r="B1491" s="156"/>
      <c r="C1491" s="158"/>
      <c r="D1491" s="157"/>
    </row>
    <row r="1492" spans="2:4">
      <c r="B1492" s="156"/>
      <c r="C1492" s="158"/>
      <c r="D1492" s="157"/>
    </row>
    <row r="1493" spans="2:4">
      <c r="B1493" s="156"/>
      <c r="C1493" s="158"/>
      <c r="D1493" s="157"/>
    </row>
    <row r="1494" spans="2:4">
      <c r="B1494" s="156"/>
      <c r="C1494" s="158"/>
      <c r="D1494" s="157"/>
    </row>
    <row r="1495" spans="2:4">
      <c r="B1495" s="156"/>
      <c r="C1495" s="158"/>
      <c r="D1495" s="157"/>
    </row>
    <row r="1496" spans="2:4">
      <c r="B1496" s="156"/>
      <c r="C1496" s="158"/>
      <c r="D1496" s="157"/>
    </row>
    <row r="1497" spans="2:4">
      <c r="B1497" s="156"/>
      <c r="C1497" s="158"/>
      <c r="D1497" s="157"/>
    </row>
    <row r="1498" spans="2:4">
      <c r="B1498" s="156"/>
      <c r="C1498" s="158"/>
      <c r="D1498" s="157"/>
    </row>
    <row r="1499" spans="2:4">
      <c r="B1499" s="156"/>
      <c r="C1499" s="158"/>
      <c r="D1499" s="157"/>
    </row>
    <row r="1500" spans="2:4">
      <c r="B1500" s="156"/>
      <c r="C1500" s="158"/>
      <c r="D1500" s="157"/>
    </row>
    <row r="1501" spans="2:4">
      <c r="B1501" s="156"/>
      <c r="C1501" s="158"/>
      <c r="D1501" s="157"/>
    </row>
    <row r="1502" spans="2:4">
      <c r="B1502" s="156"/>
      <c r="C1502" s="158"/>
      <c r="D1502" s="157"/>
    </row>
    <row r="1503" spans="2:4">
      <c r="B1503" s="156"/>
      <c r="C1503" s="158"/>
      <c r="D1503" s="157"/>
    </row>
    <row r="1504" spans="2:4">
      <c r="B1504" s="156"/>
      <c r="C1504" s="158"/>
      <c r="D1504" s="157"/>
    </row>
    <row r="1505" spans="2:4">
      <c r="B1505" s="156"/>
      <c r="C1505" s="158"/>
      <c r="D1505" s="157"/>
    </row>
    <row r="1506" spans="2:4">
      <c r="B1506" s="156"/>
      <c r="C1506" s="158"/>
      <c r="D1506" s="157"/>
    </row>
    <row r="1507" spans="2:4">
      <c r="B1507" s="156"/>
      <c r="C1507" s="158"/>
      <c r="D1507" s="157"/>
    </row>
    <row r="1508" spans="2:4">
      <c r="B1508" s="156"/>
      <c r="C1508" s="158"/>
      <c r="D1508" s="157"/>
    </row>
    <row r="1509" spans="2:4">
      <c r="B1509" s="156"/>
      <c r="C1509" s="158"/>
      <c r="D1509" s="157"/>
    </row>
    <row r="1510" spans="2:4">
      <c r="B1510" s="156"/>
      <c r="C1510" s="158"/>
      <c r="D1510" s="157"/>
    </row>
    <row r="1511" spans="2:4">
      <c r="B1511" s="156"/>
      <c r="C1511" s="158"/>
      <c r="D1511" s="157"/>
    </row>
    <row r="1512" spans="2:4">
      <c r="B1512" s="156"/>
      <c r="C1512" s="158"/>
      <c r="D1512" s="157"/>
    </row>
    <row r="1513" spans="2:4">
      <c r="B1513" s="156"/>
      <c r="C1513" s="158"/>
      <c r="D1513" s="157"/>
    </row>
    <row r="1514" spans="2:4">
      <c r="B1514" s="156"/>
      <c r="C1514" s="158"/>
      <c r="D1514" s="157"/>
    </row>
    <row r="1515" spans="2:4">
      <c r="B1515" s="156"/>
      <c r="C1515" s="158"/>
      <c r="D1515" s="157"/>
    </row>
    <row r="1516" spans="2:4">
      <c r="B1516" s="156"/>
      <c r="C1516" s="158"/>
      <c r="D1516" s="157"/>
    </row>
    <row r="1517" spans="2:4">
      <c r="B1517" s="156"/>
      <c r="C1517" s="158"/>
      <c r="D1517" s="157"/>
    </row>
    <row r="1518" spans="2:4">
      <c r="B1518" s="156"/>
      <c r="C1518" s="158"/>
      <c r="D1518" s="157"/>
    </row>
    <row r="1519" spans="2:4">
      <c r="B1519" s="156"/>
      <c r="C1519" s="158"/>
      <c r="D1519" s="157"/>
    </row>
    <row r="1520" spans="2:4">
      <c r="B1520" s="156"/>
      <c r="C1520" s="158"/>
      <c r="D1520" s="157"/>
    </row>
    <row r="1521" spans="2:4">
      <c r="B1521" s="156"/>
      <c r="C1521" s="158"/>
      <c r="D1521" s="157"/>
    </row>
    <row r="1522" spans="2:4">
      <c r="B1522" s="156"/>
      <c r="C1522" s="158"/>
      <c r="D1522" s="157"/>
    </row>
    <row r="1523" spans="2:4">
      <c r="B1523" s="156"/>
      <c r="C1523" s="158"/>
      <c r="D1523" s="157"/>
    </row>
    <row r="1524" spans="2:4">
      <c r="B1524" s="156"/>
      <c r="C1524" s="158"/>
      <c r="D1524" s="157"/>
    </row>
    <row r="1525" spans="2:4">
      <c r="B1525" s="156"/>
      <c r="C1525" s="158"/>
      <c r="D1525" s="157"/>
    </row>
    <row r="1526" spans="2:4">
      <c r="B1526" s="156"/>
      <c r="C1526" s="158"/>
      <c r="D1526" s="157"/>
    </row>
    <row r="1527" spans="2:4">
      <c r="B1527" s="156"/>
      <c r="C1527" s="158"/>
      <c r="D1527" s="157"/>
    </row>
    <row r="1528" spans="2:4">
      <c r="B1528" s="156"/>
      <c r="C1528" s="158"/>
      <c r="D1528" s="157"/>
    </row>
    <row r="1529" spans="2:4">
      <c r="B1529" s="156"/>
      <c r="C1529" s="158"/>
      <c r="D1529" s="157"/>
    </row>
    <row r="1530" spans="2:4">
      <c r="B1530" s="156"/>
      <c r="C1530" s="158"/>
      <c r="D1530" s="157"/>
    </row>
    <row r="1531" spans="2:4">
      <c r="B1531" s="156"/>
      <c r="C1531" s="158"/>
      <c r="D1531" s="157"/>
    </row>
    <row r="1532" spans="2:4">
      <c r="B1532" s="156"/>
      <c r="C1532" s="158"/>
      <c r="D1532" s="157"/>
    </row>
    <row r="1533" spans="2:4">
      <c r="B1533" s="156"/>
      <c r="C1533" s="158"/>
      <c r="D1533" s="157"/>
    </row>
    <row r="1534" spans="2:4">
      <c r="B1534" s="156"/>
      <c r="C1534" s="158"/>
      <c r="D1534" s="157"/>
    </row>
    <row r="1535" spans="2:4">
      <c r="B1535" s="156"/>
      <c r="C1535" s="158"/>
      <c r="D1535" s="157"/>
    </row>
    <row r="1536" spans="2:4">
      <c r="B1536" s="156"/>
      <c r="C1536" s="158"/>
      <c r="D1536" s="157"/>
    </row>
    <row r="1537" spans="2:4">
      <c r="B1537" s="156"/>
      <c r="C1537" s="158"/>
      <c r="D1537" s="157"/>
    </row>
    <row r="1538" spans="2:4">
      <c r="B1538" s="156"/>
      <c r="C1538" s="158"/>
      <c r="D1538" s="157"/>
    </row>
    <row r="1539" spans="2:4">
      <c r="B1539" s="156"/>
      <c r="C1539" s="158"/>
      <c r="D1539" s="157"/>
    </row>
    <row r="1540" spans="2:4">
      <c r="B1540" s="156"/>
      <c r="C1540" s="158"/>
      <c r="D1540" s="157"/>
    </row>
    <row r="1541" spans="2:4">
      <c r="B1541" s="156"/>
      <c r="C1541" s="158"/>
      <c r="D1541" s="157"/>
    </row>
    <row r="1542" spans="2:4">
      <c r="B1542" s="156"/>
      <c r="C1542" s="158"/>
      <c r="D1542" s="157"/>
    </row>
    <row r="1543" spans="2:4">
      <c r="B1543" s="156"/>
      <c r="C1543" s="158"/>
      <c r="D1543" s="157"/>
    </row>
    <row r="1544" spans="2:4">
      <c r="B1544" s="156"/>
      <c r="C1544" s="158"/>
      <c r="D1544" s="157"/>
    </row>
    <row r="1545" spans="2:4">
      <c r="B1545" s="156"/>
      <c r="C1545" s="158"/>
      <c r="D1545" s="157"/>
    </row>
    <row r="1546" spans="2:4">
      <c r="B1546" s="156"/>
      <c r="C1546" s="158"/>
      <c r="D1546" s="157"/>
    </row>
    <row r="1547" spans="2:4">
      <c r="B1547" s="156"/>
      <c r="C1547" s="158"/>
      <c r="D1547" s="157"/>
    </row>
    <row r="1548" spans="2:4">
      <c r="B1548" s="156"/>
      <c r="C1548" s="158"/>
      <c r="D1548" s="157"/>
    </row>
    <row r="1549" spans="2:4">
      <c r="B1549" s="156"/>
      <c r="C1549" s="158"/>
      <c r="D1549" s="157"/>
    </row>
    <row r="1550" spans="2:4">
      <c r="B1550" s="156"/>
      <c r="C1550" s="158"/>
      <c r="D1550" s="157"/>
    </row>
    <row r="1551" spans="2:4">
      <c r="B1551" s="156"/>
      <c r="C1551" s="158"/>
      <c r="D1551" s="157"/>
    </row>
    <row r="1552" spans="2:4">
      <c r="B1552" s="156"/>
      <c r="C1552" s="158"/>
      <c r="D1552" s="157"/>
    </row>
    <row r="1553" spans="2:4">
      <c r="B1553" s="156"/>
      <c r="C1553" s="158"/>
      <c r="D1553" s="157"/>
    </row>
    <row r="1554" spans="2:4">
      <c r="B1554" s="156"/>
      <c r="C1554" s="158"/>
      <c r="D1554" s="157"/>
    </row>
    <row r="1555" spans="2:4">
      <c r="B1555" s="156"/>
      <c r="C1555" s="158"/>
      <c r="D1555" s="157"/>
    </row>
    <row r="1556" spans="2:4">
      <c r="B1556" s="156"/>
      <c r="C1556" s="158"/>
      <c r="D1556" s="157"/>
    </row>
    <row r="1557" spans="2:4">
      <c r="B1557" s="156"/>
      <c r="C1557" s="158"/>
      <c r="D1557" s="157"/>
    </row>
    <row r="1558" spans="2:4">
      <c r="B1558" s="156"/>
      <c r="C1558" s="158"/>
      <c r="D1558" s="157"/>
    </row>
    <row r="1559" spans="2:4">
      <c r="B1559" s="156"/>
      <c r="C1559" s="158"/>
      <c r="D1559" s="157"/>
    </row>
    <row r="1560" spans="2:4">
      <c r="B1560" s="156"/>
      <c r="C1560" s="158"/>
      <c r="D1560" s="157"/>
    </row>
    <row r="1561" spans="2:4">
      <c r="B1561" s="156"/>
      <c r="C1561" s="158"/>
      <c r="D1561" s="157"/>
    </row>
    <row r="1562" spans="2:4">
      <c r="B1562" s="156"/>
      <c r="C1562" s="158"/>
      <c r="D1562" s="157"/>
    </row>
    <row r="1563" spans="2:4">
      <c r="B1563" s="156"/>
      <c r="C1563" s="158"/>
      <c r="D1563" s="157"/>
    </row>
    <row r="1564" spans="2:4">
      <c r="B1564" s="156"/>
      <c r="C1564" s="158"/>
      <c r="D1564" s="157"/>
    </row>
    <row r="1565" spans="2:4">
      <c r="B1565" s="156"/>
      <c r="C1565" s="158"/>
      <c r="D1565" s="157"/>
    </row>
    <row r="1566" spans="2:4">
      <c r="B1566" s="156"/>
      <c r="C1566" s="158"/>
      <c r="D1566" s="157"/>
    </row>
    <row r="1567" spans="2:4">
      <c r="B1567" s="156"/>
      <c r="C1567" s="158"/>
      <c r="D1567" s="157"/>
    </row>
    <row r="1568" spans="2:4">
      <c r="B1568" s="156"/>
      <c r="C1568" s="158"/>
      <c r="D1568" s="157"/>
    </row>
    <row r="1569" spans="2:4">
      <c r="B1569" s="156"/>
      <c r="C1569" s="158"/>
      <c r="D1569" s="157"/>
    </row>
    <row r="1570" spans="2:4">
      <c r="B1570" s="156"/>
      <c r="C1570" s="158"/>
      <c r="D1570" s="157"/>
    </row>
    <row r="1571" spans="2:4">
      <c r="B1571" s="156"/>
      <c r="C1571" s="158"/>
      <c r="D1571" s="157"/>
    </row>
    <row r="1572" spans="2:4">
      <c r="B1572" s="156"/>
      <c r="C1572" s="158"/>
      <c r="D1572" s="157"/>
    </row>
    <row r="1573" spans="2:4">
      <c r="B1573" s="156"/>
      <c r="C1573" s="158"/>
      <c r="D1573" s="157"/>
    </row>
    <row r="1574" spans="2:4">
      <c r="B1574" s="156"/>
      <c r="C1574" s="158"/>
      <c r="D1574" s="157"/>
    </row>
    <row r="1575" spans="2:4">
      <c r="B1575" s="156"/>
      <c r="C1575" s="158"/>
      <c r="D1575" s="157"/>
    </row>
    <row r="1576" spans="2:4">
      <c r="B1576" s="156"/>
      <c r="C1576" s="158"/>
      <c r="D1576" s="157"/>
    </row>
    <row r="1577" spans="2:4">
      <c r="B1577" s="156"/>
      <c r="C1577" s="158"/>
      <c r="D1577" s="157"/>
    </row>
    <row r="1578" spans="2:4">
      <c r="B1578" s="156"/>
      <c r="C1578" s="158"/>
      <c r="D1578" s="157"/>
    </row>
    <row r="1579" spans="2:4">
      <c r="B1579" s="156"/>
      <c r="C1579" s="158"/>
      <c r="D1579" s="157"/>
    </row>
    <row r="1580" spans="2:4">
      <c r="B1580" s="156"/>
      <c r="C1580" s="158"/>
      <c r="D1580" s="157"/>
    </row>
    <row r="1581" spans="2:4">
      <c r="B1581" s="156"/>
      <c r="C1581" s="158"/>
      <c r="D1581" s="157"/>
    </row>
    <row r="1582" spans="2:4">
      <c r="B1582" s="156"/>
      <c r="C1582" s="158"/>
      <c r="D1582" s="157"/>
    </row>
    <row r="1583" spans="2:4">
      <c r="B1583" s="156"/>
      <c r="C1583" s="158"/>
      <c r="D1583" s="157"/>
    </row>
    <row r="1584" spans="2:4">
      <c r="B1584" s="156"/>
      <c r="C1584" s="158"/>
      <c r="D1584" s="157"/>
    </row>
    <row r="1585" spans="2:4">
      <c r="B1585" s="156"/>
      <c r="C1585" s="158"/>
      <c r="D1585" s="157"/>
    </row>
    <row r="1586" spans="2:4">
      <c r="B1586" s="156"/>
      <c r="C1586" s="158"/>
      <c r="D1586" s="157"/>
    </row>
    <row r="1587" spans="2:4">
      <c r="B1587" s="156"/>
      <c r="C1587" s="158"/>
      <c r="D1587" s="157"/>
    </row>
    <row r="1588" spans="2:4">
      <c r="B1588" s="156"/>
      <c r="C1588" s="158"/>
      <c r="D1588" s="157"/>
    </row>
    <row r="1589" spans="2:4">
      <c r="B1589" s="156"/>
      <c r="C1589" s="158"/>
      <c r="D1589" s="157"/>
    </row>
    <row r="1590" spans="2:4">
      <c r="B1590" s="156"/>
      <c r="C1590" s="158"/>
      <c r="D1590" s="157"/>
    </row>
    <row r="1591" spans="2:4">
      <c r="B1591" s="156"/>
      <c r="C1591" s="158"/>
      <c r="D1591" s="157"/>
    </row>
    <row r="1592" spans="2:4">
      <c r="B1592" s="156"/>
      <c r="C1592" s="158"/>
      <c r="D1592" s="157"/>
    </row>
    <row r="1593" spans="2:4">
      <c r="B1593" s="156"/>
      <c r="C1593" s="158"/>
      <c r="D1593" s="157"/>
    </row>
    <row r="1594" spans="2:4">
      <c r="B1594" s="156"/>
      <c r="C1594" s="158"/>
      <c r="D1594" s="157"/>
    </row>
    <row r="1595" spans="2:4">
      <c r="B1595" s="156"/>
      <c r="C1595" s="158"/>
      <c r="D1595" s="157"/>
    </row>
    <row r="1596" spans="2:4">
      <c r="B1596" s="156"/>
      <c r="C1596" s="158"/>
      <c r="D1596" s="157"/>
    </row>
    <row r="1597" spans="2:4">
      <c r="B1597" s="156"/>
      <c r="C1597" s="158"/>
      <c r="D1597" s="157"/>
    </row>
    <row r="1598" spans="2:4">
      <c r="B1598" s="156"/>
      <c r="C1598" s="158"/>
      <c r="D1598" s="157"/>
    </row>
    <row r="1599" spans="2:4">
      <c r="B1599" s="156"/>
      <c r="C1599" s="158"/>
      <c r="D1599" s="157"/>
    </row>
    <row r="1600" spans="2:4">
      <c r="B1600" s="156"/>
      <c r="C1600" s="158"/>
      <c r="D1600" s="157"/>
    </row>
    <row r="1601" spans="2:4">
      <c r="B1601" s="156"/>
      <c r="C1601" s="158"/>
      <c r="D1601" s="157"/>
    </row>
    <row r="1602" spans="2:4">
      <c r="B1602" s="156"/>
      <c r="C1602" s="158"/>
      <c r="D1602" s="157"/>
    </row>
    <row r="1603" spans="2:4">
      <c r="B1603" s="156"/>
      <c r="C1603" s="158"/>
      <c r="D1603" s="157"/>
    </row>
    <row r="1604" spans="2:4">
      <c r="B1604" s="156"/>
      <c r="C1604" s="158"/>
      <c r="D1604" s="157"/>
    </row>
    <row r="1605" spans="2:4">
      <c r="B1605" s="156"/>
      <c r="C1605" s="158"/>
      <c r="D1605" s="157"/>
    </row>
    <row r="1606" spans="2:4">
      <c r="B1606" s="156"/>
      <c r="C1606" s="158"/>
      <c r="D1606" s="157"/>
    </row>
    <row r="1607" spans="2:4">
      <c r="B1607" s="156"/>
      <c r="C1607" s="158"/>
      <c r="D1607" s="157"/>
    </row>
    <row r="1608" spans="2:4">
      <c r="B1608" s="156"/>
      <c r="C1608" s="158"/>
      <c r="D1608" s="157"/>
    </row>
    <row r="1609" spans="2:4">
      <c r="B1609" s="156"/>
      <c r="C1609" s="158"/>
      <c r="D1609" s="157"/>
    </row>
    <row r="1610" spans="2:4">
      <c r="B1610" s="156"/>
      <c r="C1610" s="158"/>
      <c r="D1610" s="157"/>
    </row>
    <row r="1611" spans="2:4">
      <c r="B1611" s="156"/>
      <c r="C1611" s="158"/>
      <c r="D1611" s="157"/>
    </row>
    <row r="1612" spans="2:4">
      <c r="B1612" s="156"/>
      <c r="C1612" s="158"/>
      <c r="D1612" s="157"/>
    </row>
    <row r="1613" spans="2:4">
      <c r="B1613" s="156"/>
      <c r="C1613" s="158"/>
      <c r="D1613" s="157"/>
    </row>
    <row r="1614" spans="2:4">
      <c r="B1614" s="156"/>
      <c r="C1614" s="158"/>
      <c r="D1614" s="157"/>
    </row>
    <row r="1615" spans="2:4">
      <c r="B1615" s="156"/>
      <c r="C1615" s="158"/>
      <c r="D1615" s="157"/>
    </row>
    <row r="1616" spans="2:4">
      <c r="B1616" s="156"/>
      <c r="C1616" s="158"/>
      <c r="D1616" s="157"/>
    </row>
    <row r="1617" spans="2:4">
      <c r="B1617" s="156"/>
      <c r="C1617" s="158"/>
      <c r="D1617" s="157"/>
    </row>
    <row r="1618" spans="2:4">
      <c r="B1618" s="156"/>
      <c r="C1618" s="158"/>
      <c r="D1618" s="157"/>
    </row>
    <row r="1619" spans="2:4">
      <c r="B1619" s="156"/>
      <c r="C1619" s="158"/>
      <c r="D1619" s="157"/>
    </row>
    <row r="1620" spans="2:4">
      <c r="B1620" s="156"/>
      <c r="C1620" s="158"/>
      <c r="D1620" s="157"/>
    </row>
    <row r="1621" spans="2:4">
      <c r="B1621" s="156"/>
      <c r="C1621" s="158"/>
      <c r="D1621" s="157"/>
    </row>
    <row r="1622" spans="2:4">
      <c r="B1622" s="156"/>
      <c r="C1622" s="158"/>
      <c r="D1622" s="157"/>
    </row>
    <row r="1623" spans="2:4">
      <c r="B1623" s="156"/>
      <c r="C1623" s="158"/>
      <c r="D1623" s="157"/>
    </row>
    <row r="1624" spans="2:4">
      <c r="B1624" s="156"/>
      <c r="C1624" s="158"/>
      <c r="D1624" s="157"/>
    </row>
    <row r="1625" spans="2:4">
      <c r="B1625" s="156"/>
      <c r="C1625" s="158"/>
      <c r="D1625" s="157"/>
    </row>
    <row r="1626" spans="2:4">
      <c r="B1626" s="156"/>
      <c r="C1626" s="158"/>
      <c r="D1626" s="157"/>
    </row>
    <row r="1627" spans="2:4">
      <c r="B1627" s="156"/>
      <c r="C1627" s="158"/>
      <c r="D1627" s="157"/>
    </row>
    <row r="1628" spans="2:4">
      <c r="B1628" s="156"/>
      <c r="C1628" s="158"/>
      <c r="D1628" s="157"/>
    </row>
    <row r="1629" spans="2:4">
      <c r="B1629" s="156"/>
      <c r="C1629" s="158"/>
      <c r="D1629" s="157"/>
    </row>
    <row r="1630" spans="2:4">
      <c r="B1630" s="156"/>
      <c r="C1630" s="158"/>
      <c r="D1630" s="157"/>
    </row>
    <row r="1631" spans="2:4">
      <c r="B1631" s="156"/>
      <c r="C1631" s="158"/>
      <c r="D1631" s="157"/>
    </row>
    <row r="1632" spans="2:4">
      <c r="B1632" s="156"/>
      <c r="C1632" s="158"/>
      <c r="D1632" s="157"/>
    </row>
    <row r="1633" spans="2:4">
      <c r="B1633" s="156"/>
      <c r="C1633" s="158"/>
      <c r="D1633" s="157"/>
    </row>
    <row r="1634" spans="2:4">
      <c r="B1634" s="156"/>
      <c r="C1634" s="158"/>
      <c r="D1634" s="157"/>
    </row>
    <row r="1635" spans="2:4">
      <c r="B1635" s="156"/>
      <c r="C1635" s="158"/>
      <c r="D1635" s="157"/>
    </row>
    <row r="1636" spans="2:4">
      <c r="B1636" s="156"/>
      <c r="C1636" s="158"/>
      <c r="D1636" s="157"/>
    </row>
    <row r="1637" spans="2:4">
      <c r="B1637" s="156"/>
      <c r="C1637" s="158"/>
      <c r="D1637" s="157"/>
    </row>
    <row r="1638" spans="2:4">
      <c r="B1638" s="156"/>
      <c r="C1638" s="158"/>
      <c r="D1638" s="157"/>
    </row>
    <row r="1639" spans="2:4">
      <c r="B1639" s="156"/>
      <c r="C1639" s="158"/>
      <c r="D1639" s="157"/>
    </row>
    <row r="1640" spans="2:4">
      <c r="B1640" s="156"/>
      <c r="C1640" s="158"/>
      <c r="D1640" s="157"/>
    </row>
    <row r="1641" spans="2:4">
      <c r="B1641" s="156"/>
      <c r="C1641" s="158"/>
      <c r="D1641" s="157"/>
    </row>
    <row r="1642" spans="2:4">
      <c r="B1642" s="156"/>
      <c r="C1642" s="158"/>
      <c r="D1642" s="157"/>
    </row>
    <row r="1643" spans="2:4">
      <c r="B1643" s="156"/>
      <c r="C1643" s="158"/>
      <c r="D1643" s="157"/>
    </row>
    <row r="1644" spans="2:4">
      <c r="B1644" s="156"/>
      <c r="C1644" s="158"/>
      <c r="D1644" s="157"/>
    </row>
    <row r="1645" spans="2:4">
      <c r="B1645" s="156"/>
      <c r="C1645" s="158"/>
      <c r="D1645" s="157"/>
    </row>
    <row r="1646" spans="2:4">
      <c r="B1646" s="156"/>
      <c r="C1646" s="158"/>
      <c r="D1646" s="157"/>
    </row>
    <row r="1647" spans="2:4">
      <c r="B1647" s="156"/>
      <c r="C1647" s="158"/>
      <c r="D1647" s="157"/>
    </row>
    <row r="1648" spans="2:4">
      <c r="B1648" s="156"/>
      <c r="C1648" s="158"/>
      <c r="D1648" s="157"/>
    </row>
    <row r="1649" spans="2:4">
      <c r="B1649" s="156"/>
      <c r="C1649" s="158"/>
      <c r="D1649" s="157"/>
    </row>
    <row r="1650" spans="2:4">
      <c r="B1650" s="156"/>
      <c r="C1650" s="158"/>
      <c r="D1650" s="157"/>
    </row>
    <row r="1651" spans="2:4">
      <c r="B1651" s="156"/>
      <c r="C1651" s="158"/>
      <c r="D1651" s="157"/>
    </row>
    <row r="1652" spans="2:4">
      <c r="B1652" s="156"/>
      <c r="C1652" s="158"/>
      <c r="D1652" s="157"/>
    </row>
    <row r="1653" spans="2:4">
      <c r="B1653" s="156"/>
      <c r="C1653" s="158"/>
      <c r="D1653" s="157"/>
    </row>
    <row r="1654" spans="2:4">
      <c r="B1654" s="156"/>
      <c r="C1654" s="158"/>
      <c r="D1654" s="157"/>
    </row>
    <row r="1655" spans="2:4">
      <c r="B1655" s="156"/>
      <c r="C1655" s="158"/>
      <c r="D1655" s="157"/>
    </row>
    <row r="1656" spans="2:4">
      <c r="B1656" s="156"/>
      <c r="C1656" s="158"/>
      <c r="D1656" s="157"/>
    </row>
    <row r="1657" spans="2:4">
      <c r="B1657" s="156"/>
      <c r="C1657" s="158"/>
      <c r="D1657" s="157"/>
    </row>
    <row r="1658" spans="2:4">
      <c r="B1658" s="156"/>
      <c r="C1658" s="158"/>
      <c r="D1658" s="157"/>
    </row>
    <row r="1659" spans="2:4">
      <c r="B1659" s="156"/>
      <c r="C1659" s="158"/>
      <c r="D1659" s="157"/>
    </row>
    <row r="1660" spans="2:4">
      <c r="B1660" s="156"/>
      <c r="C1660" s="158"/>
      <c r="D1660" s="157"/>
    </row>
    <row r="1661" spans="2:4">
      <c r="B1661" s="156"/>
      <c r="C1661" s="158"/>
      <c r="D1661" s="157"/>
    </row>
    <row r="1662" spans="2:4">
      <c r="B1662" s="156"/>
      <c r="C1662" s="158"/>
      <c r="D1662" s="157"/>
    </row>
    <row r="1663" spans="2:4">
      <c r="B1663" s="156"/>
      <c r="C1663" s="158"/>
      <c r="D1663" s="157"/>
    </row>
    <row r="1664" spans="2:4">
      <c r="B1664" s="156"/>
      <c r="C1664" s="158"/>
      <c r="D1664" s="157"/>
    </row>
    <row r="1665" spans="2:4">
      <c r="B1665" s="156"/>
      <c r="C1665" s="158"/>
      <c r="D1665" s="157"/>
    </row>
    <row r="1666" spans="2:4">
      <c r="B1666" s="156"/>
      <c r="C1666" s="158"/>
      <c r="D1666" s="157"/>
    </row>
    <row r="1667" spans="2:4">
      <c r="B1667" s="156"/>
      <c r="C1667" s="158"/>
      <c r="D1667" s="157"/>
    </row>
    <row r="1668" spans="2:4">
      <c r="B1668" s="156"/>
      <c r="C1668" s="158"/>
      <c r="D1668" s="157"/>
    </row>
    <row r="1669" spans="2:4">
      <c r="B1669" s="156"/>
      <c r="C1669" s="158"/>
      <c r="D1669" s="157"/>
    </row>
    <row r="1670" spans="2:4">
      <c r="B1670" s="156"/>
      <c r="C1670" s="158"/>
      <c r="D1670" s="157"/>
    </row>
    <row r="1671" spans="2:4">
      <c r="B1671" s="156"/>
      <c r="C1671" s="158"/>
      <c r="D1671" s="157"/>
    </row>
    <row r="1672" spans="2:4">
      <c r="B1672" s="156"/>
      <c r="C1672" s="158"/>
      <c r="D1672" s="157"/>
    </row>
    <row r="1673" spans="2:4">
      <c r="B1673" s="156"/>
      <c r="C1673" s="158"/>
      <c r="D1673" s="157"/>
    </row>
    <row r="1674" spans="2:4">
      <c r="B1674" s="156"/>
      <c r="C1674" s="158"/>
      <c r="D1674" s="157"/>
    </row>
    <row r="1675" spans="2:4">
      <c r="B1675" s="156"/>
      <c r="C1675" s="158"/>
      <c r="D1675" s="157"/>
    </row>
    <row r="1676" spans="2:4">
      <c r="B1676" s="156"/>
      <c r="C1676" s="158"/>
      <c r="D1676" s="157"/>
    </row>
    <row r="1677" spans="2:4">
      <c r="B1677" s="156"/>
      <c r="C1677" s="158"/>
      <c r="D1677" s="157"/>
    </row>
    <row r="1678" spans="2:4">
      <c r="B1678" s="156"/>
      <c r="C1678" s="158"/>
      <c r="D1678" s="157"/>
    </row>
    <row r="1679" spans="2:4">
      <c r="B1679" s="156"/>
      <c r="C1679" s="158"/>
      <c r="D1679" s="157"/>
    </row>
    <row r="1680" spans="2:4">
      <c r="B1680" s="156"/>
      <c r="C1680" s="158"/>
      <c r="D1680" s="157"/>
    </row>
    <row r="1681" spans="2:4">
      <c r="B1681" s="156"/>
      <c r="C1681" s="158"/>
      <c r="D1681" s="157"/>
    </row>
    <row r="1682" spans="2:4">
      <c r="B1682" s="156"/>
      <c r="C1682" s="158"/>
      <c r="D1682" s="157"/>
    </row>
    <row r="1683" spans="2:4">
      <c r="B1683" s="156"/>
      <c r="C1683" s="158"/>
      <c r="D1683" s="157"/>
    </row>
    <row r="1684" spans="2:4">
      <c r="B1684" s="156"/>
      <c r="C1684" s="158"/>
      <c r="D1684" s="157"/>
    </row>
    <row r="1685" spans="2:4">
      <c r="B1685" s="156"/>
      <c r="C1685" s="158"/>
      <c r="D1685" s="157"/>
    </row>
    <row r="1686" spans="2:4">
      <c r="B1686" s="156"/>
      <c r="C1686" s="158"/>
      <c r="D1686" s="157"/>
    </row>
    <row r="1687" spans="2:4">
      <c r="B1687" s="156"/>
      <c r="C1687" s="158"/>
      <c r="D1687" s="157"/>
    </row>
    <row r="1688" spans="2:4">
      <c r="B1688" s="156"/>
      <c r="C1688" s="158"/>
      <c r="D1688" s="157"/>
    </row>
    <row r="1689" spans="2:4">
      <c r="B1689" s="156"/>
      <c r="C1689" s="158"/>
      <c r="D1689" s="157"/>
    </row>
    <row r="1690" spans="2:4">
      <c r="B1690" s="156"/>
      <c r="C1690" s="158"/>
      <c r="D1690" s="157"/>
    </row>
    <row r="1691" spans="2:4">
      <c r="B1691" s="156"/>
      <c r="C1691" s="158"/>
      <c r="D1691" s="157"/>
    </row>
    <row r="1692" spans="2:4">
      <c r="B1692" s="156"/>
      <c r="C1692" s="158"/>
      <c r="D1692" s="157"/>
    </row>
    <row r="1693" spans="2:4">
      <c r="B1693" s="156"/>
      <c r="C1693" s="158"/>
      <c r="D1693" s="157"/>
    </row>
    <row r="1694" spans="2:4">
      <c r="B1694" s="156"/>
      <c r="C1694" s="158"/>
      <c r="D1694" s="157"/>
    </row>
    <row r="1695" spans="2:4">
      <c r="B1695" s="156"/>
      <c r="C1695" s="158"/>
      <c r="D1695" s="157"/>
    </row>
    <row r="1696" spans="2:4">
      <c r="B1696" s="156"/>
      <c r="C1696" s="158"/>
      <c r="D1696" s="157"/>
    </row>
    <row r="1697" spans="2:4">
      <c r="B1697" s="156"/>
      <c r="C1697" s="158"/>
      <c r="D1697" s="157"/>
    </row>
    <row r="1698" spans="2:4">
      <c r="B1698" s="156"/>
      <c r="C1698" s="158"/>
      <c r="D1698" s="157"/>
    </row>
    <row r="1699" spans="2:4">
      <c r="B1699" s="156"/>
      <c r="C1699" s="158"/>
      <c r="D1699" s="157"/>
    </row>
    <row r="1700" spans="2:4">
      <c r="B1700" s="156"/>
      <c r="C1700" s="158"/>
      <c r="D1700" s="157"/>
    </row>
    <row r="1701" spans="2:4">
      <c r="B1701" s="156"/>
      <c r="C1701" s="158"/>
      <c r="D1701" s="157"/>
    </row>
    <row r="1702" spans="2:4">
      <c r="B1702" s="156"/>
      <c r="C1702" s="158"/>
      <c r="D1702" s="157"/>
    </row>
    <row r="1703" spans="2:4">
      <c r="B1703" s="156"/>
      <c r="C1703" s="158"/>
      <c r="D1703" s="157"/>
    </row>
    <row r="1704" spans="2:4">
      <c r="B1704" s="156"/>
      <c r="C1704" s="158"/>
      <c r="D1704" s="157"/>
    </row>
    <row r="1705" spans="2:4">
      <c r="B1705" s="156"/>
      <c r="C1705" s="158"/>
      <c r="D1705" s="157"/>
    </row>
    <row r="1706" spans="2:4">
      <c r="B1706" s="156"/>
      <c r="C1706" s="158"/>
      <c r="D1706" s="157"/>
    </row>
    <row r="1707" spans="2:4">
      <c r="B1707" s="156"/>
      <c r="C1707" s="158"/>
      <c r="D1707" s="157"/>
    </row>
    <row r="1708" spans="2:4">
      <c r="B1708" s="156"/>
      <c r="C1708" s="158"/>
      <c r="D1708" s="157"/>
    </row>
    <row r="1709" spans="2:4">
      <c r="B1709" s="156"/>
      <c r="C1709" s="158"/>
      <c r="D1709" s="157"/>
    </row>
    <row r="1710" spans="2:4">
      <c r="B1710" s="156"/>
      <c r="C1710" s="158"/>
      <c r="D1710" s="157"/>
    </row>
    <row r="1711" spans="2:4">
      <c r="B1711" s="156"/>
      <c r="C1711" s="158"/>
      <c r="D1711" s="157"/>
    </row>
    <row r="1712" spans="2:4">
      <c r="B1712" s="156"/>
      <c r="C1712" s="158"/>
      <c r="D1712" s="157"/>
    </row>
    <row r="1713" spans="2:4">
      <c r="B1713" s="156"/>
      <c r="C1713" s="158"/>
      <c r="D1713" s="157"/>
    </row>
    <row r="1714" spans="2:4">
      <c r="B1714" s="156"/>
      <c r="C1714" s="158"/>
      <c r="D1714" s="157"/>
    </row>
    <row r="1715" spans="2:4">
      <c r="B1715" s="156"/>
      <c r="C1715" s="158"/>
      <c r="D1715" s="157"/>
    </row>
    <row r="1716" spans="2:4">
      <c r="B1716" s="156"/>
      <c r="C1716" s="158"/>
      <c r="D1716" s="157"/>
    </row>
    <row r="1717" spans="2:4">
      <c r="B1717" s="156"/>
      <c r="C1717" s="158"/>
      <c r="D1717" s="157"/>
    </row>
    <row r="1718" spans="2:4">
      <c r="B1718" s="156"/>
      <c r="C1718" s="158"/>
      <c r="D1718" s="157"/>
    </row>
    <row r="1719" spans="2:4">
      <c r="B1719" s="156"/>
      <c r="C1719" s="158"/>
      <c r="D1719" s="157"/>
    </row>
    <row r="1720" spans="2:4">
      <c r="B1720" s="156"/>
      <c r="C1720" s="158"/>
      <c r="D1720" s="157"/>
    </row>
    <row r="1721" spans="2:4">
      <c r="B1721" s="156"/>
      <c r="C1721" s="158"/>
      <c r="D1721" s="157"/>
    </row>
    <row r="1722" spans="2:4">
      <c r="B1722" s="156"/>
      <c r="C1722" s="158"/>
      <c r="D1722" s="157"/>
    </row>
    <row r="1723" spans="2:4">
      <c r="B1723" s="156"/>
      <c r="C1723" s="158"/>
      <c r="D1723" s="157"/>
    </row>
    <row r="1724" spans="2:4">
      <c r="B1724" s="156"/>
      <c r="C1724" s="158"/>
      <c r="D1724" s="157"/>
    </row>
    <row r="1725" spans="2:4">
      <c r="B1725" s="156"/>
      <c r="C1725" s="158"/>
      <c r="D1725" s="157"/>
    </row>
    <row r="1726" spans="2:4">
      <c r="B1726" s="156"/>
      <c r="C1726" s="158"/>
      <c r="D1726" s="157"/>
    </row>
    <row r="1727" spans="2:4">
      <c r="B1727" s="156"/>
      <c r="C1727" s="158"/>
      <c r="D1727" s="157"/>
    </row>
    <row r="1728" spans="2:4">
      <c r="B1728" s="156"/>
      <c r="C1728" s="158"/>
      <c r="D1728" s="157"/>
    </row>
    <row r="1729" spans="2:4">
      <c r="B1729" s="156"/>
      <c r="C1729" s="158"/>
      <c r="D1729" s="157"/>
    </row>
    <row r="1730" spans="2:4">
      <c r="B1730" s="156"/>
      <c r="C1730" s="158"/>
      <c r="D1730" s="157"/>
    </row>
    <row r="1731" spans="2:4">
      <c r="B1731" s="156"/>
      <c r="C1731" s="158"/>
      <c r="D1731" s="157"/>
    </row>
    <row r="1732" spans="2:4">
      <c r="B1732" s="156"/>
      <c r="C1732" s="158"/>
      <c r="D1732" s="157"/>
    </row>
    <row r="1733" spans="2:4">
      <c r="B1733" s="156"/>
      <c r="C1733" s="158"/>
      <c r="D1733" s="157"/>
    </row>
    <row r="1734" spans="2:4">
      <c r="B1734" s="156"/>
      <c r="C1734" s="158"/>
      <c r="D1734" s="157"/>
    </row>
    <row r="1735" spans="2:4">
      <c r="B1735" s="156"/>
      <c r="C1735" s="158"/>
      <c r="D1735" s="157"/>
    </row>
    <row r="1736" spans="2:4">
      <c r="B1736" s="156"/>
      <c r="C1736" s="158"/>
      <c r="D1736" s="157"/>
    </row>
    <row r="1737" spans="2:4">
      <c r="B1737" s="156"/>
      <c r="C1737" s="158"/>
      <c r="D1737" s="157"/>
    </row>
    <row r="1738" spans="2:4">
      <c r="B1738" s="156"/>
      <c r="C1738" s="158"/>
      <c r="D1738" s="157"/>
    </row>
    <row r="1739" spans="2:4">
      <c r="B1739" s="156"/>
      <c r="C1739" s="158"/>
      <c r="D1739" s="157"/>
    </row>
    <row r="1740" spans="2:4">
      <c r="B1740" s="156"/>
      <c r="C1740" s="158"/>
      <c r="D1740" s="157"/>
    </row>
    <row r="1741" spans="2:4">
      <c r="B1741" s="156"/>
      <c r="C1741" s="158"/>
      <c r="D1741" s="157"/>
    </row>
    <row r="1742" spans="2:4">
      <c r="B1742" s="156"/>
      <c r="C1742" s="158"/>
      <c r="D1742" s="157"/>
    </row>
    <row r="1743" spans="2:4">
      <c r="B1743" s="156"/>
      <c r="C1743" s="158"/>
      <c r="D1743" s="157"/>
    </row>
    <row r="1744" spans="2:4">
      <c r="B1744" s="156"/>
      <c r="C1744" s="158"/>
      <c r="D1744" s="157"/>
    </row>
    <row r="1745" spans="2:4">
      <c r="B1745" s="156"/>
      <c r="C1745" s="158"/>
      <c r="D1745" s="157"/>
    </row>
    <row r="1746" spans="2:4">
      <c r="B1746" s="156"/>
      <c r="C1746" s="158"/>
      <c r="D1746" s="157"/>
    </row>
    <row r="1747" spans="2:4">
      <c r="B1747" s="156"/>
      <c r="C1747" s="158"/>
      <c r="D1747" s="157"/>
    </row>
    <row r="1748" spans="2:4">
      <c r="B1748" s="156"/>
      <c r="C1748" s="158"/>
      <c r="D1748" s="157"/>
    </row>
    <row r="1749" spans="2:4">
      <c r="B1749" s="156"/>
      <c r="C1749" s="158"/>
      <c r="D1749" s="157"/>
    </row>
    <row r="1750" spans="2:4">
      <c r="B1750" s="156"/>
      <c r="C1750" s="158"/>
      <c r="D1750" s="157"/>
    </row>
    <row r="1751" spans="2:4">
      <c r="B1751" s="156"/>
      <c r="C1751" s="158"/>
      <c r="D1751" s="157"/>
    </row>
    <row r="1752" spans="2:4">
      <c r="B1752" s="156"/>
      <c r="C1752" s="158"/>
      <c r="D1752" s="157"/>
    </row>
    <row r="1753" spans="2:4">
      <c r="B1753" s="156"/>
      <c r="C1753" s="158"/>
      <c r="D1753" s="157"/>
    </row>
    <row r="1754" spans="2:4">
      <c r="B1754" s="156"/>
      <c r="C1754" s="158"/>
      <c r="D1754" s="157"/>
    </row>
    <row r="1755" spans="2:4">
      <c r="B1755" s="156"/>
      <c r="C1755" s="158"/>
      <c r="D1755" s="157"/>
    </row>
    <row r="1756" spans="2:4">
      <c r="B1756" s="156"/>
      <c r="C1756" s="158"/>
      <c r="D1756" s="157"/>
    </row>
    <row r="1757" spans="2:4">
      <c r="B1757" s="156"/>
      <c r="C1757" s="158"/>
      <c r="D1757" s="157"/>
    </row>
    <row r="1758" spans="2:4">
      <c r="B1758" s="156"/>
      <c r="C1758" s="158"/>
      <c r="D1758" s="157"/>
    </row>
    <row r="1759" spans="2:4">
      <c r="B1759" s="156"/>
      <c r="C1759" s="158"/>
      <c r="D1759" s="157"/>
    </row>
    <row r="1760" spans="2:4">
      <c r="B1760" s="156"/>
      <c r="C1760" s="158"/>
      <c r="D1760" s="157"/>
    </row>
    <row r="1761" spans="2:4">
      <c r="B1761" s="156"/>
      <c r="C1761" s="158"/>
      <c r="D1761" s="157"/>
    </row>
    <row r="1762" spans="2:4">
      <c r="B1762" s="156"/>
      <c r="C1762" s="158"/>
      <c r="D1762" s="157"/>
    </row>
    <row r="1763" spans="2:4">
      <c r="B1763" s="156"/>
      <c r="C1763" s="158"/>
      <c r="D1763" s="157"/>
    </row>
    <row r="1764" spans="2:4">
      <c r="B1764" s="156"/>
      <c r="C1764" s="158"/>
      <c r="D1764" s="157"/>
    </row>
    <row r="1765" spans="2:4">
      <c r="B1765" s="156"/>
      <c r="C1765" s="158"/>
      <c r="D1765" s="157"/>
    </row>
    <row r="1766" spans="2:4">
      <c r="B1766" s="156"/>
      <c r="C1766" s="158"/>
      <c r="D1766" s="157"/>
    </row>
    <row r="1767" spans="2:4">
      <c r="B1767" s="156"/>
      <c r="C1767" s="158"/>
      <c r="D1767" s="157"/>
    </row>
    <row r="1768" spans="2:4">
      <c r="B1768" s="156"/>
      <c r="C1768" s="158"/>
      <c r="D1768" s="157"/>
    </row>
    <row r="1769" spans="2:4">
      <c r="B1769" s="156"/>
      <c r="C1769" s="158"/>
      <c r="D1769" s="157"/>
    </row>
    <row r="1770" spans="2:4">
      <c r="B1770" s="156"/>
      <c r="C1770" s="158"/>
      <c r="D1770" s="157"/>
    </row>
    <row r="1771" spans="2:4">
      <c r="B1771" s="156"/>
      <c r="C1771" s="158"/>
      <c r="D1771" s="157"/>
    </row>
    <row r="1772" spans="2:4">
      <c r="B1772" s="156"/>
      <c r="C1772" s="158"/>
      <c r="D1772" s="157"/>
    </row>
    <row r="1773" spans="2:4">
      <c r="B1773" s="156"/>
      <c r="C1773" s="158"/>
      <c r="D1773" s="157"/>
    </row>
    <row r="1774" spans="2:4">
      <c r="B1774" s="156"/>
      <c r="C1774" s="158"/>
      <c r="D1774" s="157"/>
    </row>
    <row r="1775" spans="2:4">
      <c r="B1775" s="156"/>
      <c r="C1775" s="158"/>
      <c r="D1775" s="157"/>
    </row>
    <row r="1776" spans="2:4">
      <c r="B1776" s="156"/>
      <c r="C1776" s="158"/>
      <c r="D1776" s="157"/>
    </row>
    <row r="1777" spans="2:4">
      <c r="B1777" s="156"/>
      <c r="C1777" s="158"/>
      <c r="D1777" s="157"/>
    </row>
    <row r="1778" spans="2:4">
      <c r="B1778" s="156"/>
      <c r="C1778" s="158"/>
      <c r="D1778" s="157"/>
    </row>
    <row r="1779" spans="2:4">
      <c r="B1779" s="156"/>
      <c r="C1779" s="158"/>
      <c r="D1779" s="157"/>
    </row>
    <row r="1780" spans="2:4">
      <c r="B1780" s="156"/>
      <c r="C1780" s="158"/>
      <c r="D1780" s="157"/>
    </row>
    <row r="1781" spans="2:4">
      <c r="B1781" s="156"/>
      <c r="C1781" s="158"/>
      <c r="D1781" s="157"/>
    </row>
    <row r="1782" spans="2:4">
      <c r="B1782" s="156"/>
      <c r="C1782" s="158"/>
      <c r="D1782" s="157"/>
    </row>
    <row r="1783" spans="2:4">
      <c r="B1783" s="156"/>
      <c r="C1783" s="158"/>
      <c r="D1783" s="157"/>
    </row>
    <row r="1784" spans="2:4">
      <c r="B1784" s="156"/>
      <c r="C1784" s="158"/>
      <c r="D1784" s="157"/>
    </row>
    <row r="1785" spans="2:4">
      <c r="B1785" s="156"/>
      <c r="C1785" s="158"/>
      <c r="D1785" s="157"/>
    </row>
    <row r="1786" spans="2:4">
      <c r="B1786" s="156"/>
      <c r="C1786" s="158"/>
      <c r="D1786" s="157"/>
    </row>
    <row r="1787" spans="2:4">
      <c r="B1787" s="156"/>
      <c r="C1787" s="158"/>
      <c r="D1787" s="157"/>
    </row>
    <row r="1788" spans="2:4">
      <c r="B1788" s="156"/>
      <c r="C1788" s="158"/>
      <c r="D1788" s="157"/>
    </row>
    <row r="1789" spans="2:4">
      <c r="B1789" s="156"/>
      <c r="C1789" s="158"/>
      <c r="D1789" s="157"/>
    </row>
    <row r="1790" spans="2:4">
      <c r="B1790" s="156"/>
      <c r="C1790" s="158"/>
      <c r="D1790" s="157"/>
    </row>
    <row r="1791" spans="2:4">
      <c r="B1791" s="156"/>
      <c r="C1791" s="158"/>
      <c r="D1791" s="157"/>
    </row>
    <row r="1792" spans="2:4">
      <c r="B1792" s="156"/>
      <c r="C1792" s="158"/>
      <c r="D1792" s="157"/>
    </row>
    <row r="1793" spans="2:4">
      <c r="B1793" s="156"/>
      <c r="C1793" s="158"/>
      <c r="D1793" s="157"/>
    </row>
    <row r="1794" spans="2:4">
      <c r="B1794" s="156"/>
      <c r="C1794" s="158"/>
      <c r="D1794" s="157"/>
    </row>
    <row r="1795" spans="2:4">
      <c r="B1795" s="156"/>
      <c r="C1795" s="158"/>
      <c r="D1795" s="157"/>
    </row>
    <row r="1796" spans="2:4">
      <c r="B1796" s="156"/>
      <c r="C1796" s="158"/>
      <c r="D1796" s="157"/>
    </row>
    <row r="1797" spans="2:4">
      <c r="B1797" s="156"/>
      <c r="C1797" s="158"/>
      <c r="D1797" s="157"/>
    </row>
    <row r="1798" spans="2:4">
      <c r="B1798" s="156"/>
      <c r="C1798" s="158"/>
      <c r="D1798" s="157"/>
    </row>
    <row r="1799" spans="2:4">
      <c r="B1799" s="156"/>
      <c r="C1799" s="158"/>
      <c r="D1799" s="157"/>
    </row>
    <row r="1800" spans="2:4">
      <c r="B1800" s="156"/>
      <c r="C1800" s="158"/>
      <c r="D1800" s="157"/>
    </row>
    <row r="1801" spans="2:4">
      <c r="B1801" s="156"/>
      <c r="C1801" s="158"/>
      <c r="D1801" s="157"/>
    </row>
    <row r="1802" spans="2:4">
      <c r="B1802" s="156"/>
      <c r="C1802" s="158"/>
      <c r="D1802" s="157"/>
    </row>
    <row r="1803" spans="2:4">
      <c r="B1803" s="156"/>
      <c r="C1803" s="158"/>
      <c r="D1803" s="157"/>
    </row>
    <row r="1804" spans="2:4">
      <c r="B1804" s="156"/>
      <c r="C1804" s="158"/>
      <c r="D1804" s="157"/>
    </row>
    <row r="1805" spans="2:4">
      <c r="B1805" s="156"/>
      <c r="C1805" s="158"/>
      <c r="D1805" s="157"/>
    </row>
    <row r="1806" spans="2:4">
      <c r="B1806" s="156"/>
      <c r="C1806" s="158"/>
      <c r="D1806" s="157"/>
    </row>
    <row r="1807" spans="2:4">
      <c r="B1807" s="156"/>
      <c r="C1807" s="158"/>
      <c r="D1807" s="157"/>
    </row>
    <row r="1808" spans="2:4">
      <c r="B1808" s="156"/>
      <c r="C1808" s="158"/>
      <c r="D1808" s="157"/>
    </row>
    <row r="1809" spans="2:4">
      <c r="B1809" s="156"/>
      <c r="C1809" s="158"/>
      <c r="D1809" s="157"/>
    </row>
    <row r="1810" spans="2:4">
      <c r="B1810" s="156"/>
      <c r="C1810" s="158"/>
      <c r="D1810" s="157"/>
    </row>
    <row r="1811" spans="2:4">
      <c r="B1811" s="156"/>
      <c r="C1811" s="158"/>
      <c r="D1811" s="157"/>
    </row>
    <row r="1812" spans="2:4">
      <c r="B1812" s="156"/>
      <c r="C1812" s="158"/>
      <c r="D1812" s="157"/>
    </row>
    <row r="1813" spans="2:4">
      <c r="B1813" s="156"/>
      <c r="C1813" s="158"/>
      <c r="D1813" s="157"/>
    </row>
    <row r="1814" spans="2:4">
      <c r="B1814" s="156"/>
      <c r="C1814" s="158"/>
      <c r="D1814" s="157"/>
    </row>
    <row r="1815" spans="2:4">
      <c r="B1815" s="156"/>
      <c r="C1815" s="158"/>
      <c r="D1815" s="157"/>
    </row>
    <row r="1816" spans="2:4">
      <c r="B1816" s="156"/>
      <c r="C1816" s="158"/>
      <c r="D1816" s="157"/>
    </row>
    <row r="1817" spans="2:4">
      <c r="B1817" s="156"/>
      <c r="C1817" s="158"/>
      <c r="D1817" s="157"/>
    </row>
    <row r="1818" spans="2:4">
      <c r="B1818" s="156"/>
      <c r="C1818" s="158"/>
      <c r="D1818" s="157"/>
    </row>
    <row r="1819" spans="2:4">
      <c r="B1819" s="156"/>
      <c r="C1819" s="158"/>
      <c r="D1819" s="157"/>
    </row>
    <row r="1820" spans="2:4">
      <c r="B1820" s="156"/>
      <c r="C1820" s="158"/>
      <c r="D1820" s="157"/>
    </row>
    <row r="1821" spans="2:4">
      <c r="B1821" s="156"/>
      <c r="C1821" s="158"/>
      <c r="D1821" s="157"/>
    </row>
    <row r="1822" spans="2:4">
      <c r="B1822" s="156"/>
      <c r="C1822" s="158"/>
      <c r="D1822" s="157"/>
    </row>
    <row r="1823" spans="2:4">
      <c r="B1823" s="156"/>
      <c r="C1823" s="158"/>
      <c r="D1823" s="157"/>
    </row>
    <row r="1824" spans="2:4">
      <c r="B1824" s="156"/>
      <c r="C1824" s="158"/>
      <c r="D1824" s="157"/>
    </row>
    <row r="1825" spans="2:4">
      <c r="B1825" s="156"/>
      <c r="C1825" s="158"/>
      <c r="D1825" s="157"/>
    </row>
    <row r="1826" spans="2:4">
      <c r="B1826" s="156"/>
      <c r="C1826" s="158"/>
      <c r="D1826" s="157"/>
    </row>
    <row r="1827" spans="2:4">
      <c r="B1827" s="156"/>
      <c r="C1827" s="158"/>
      <c r="D1827" s="157"/>
    </row>
    <row r="1828" spans="2:4">
      <c r="B1828" s="156"/>
      <c r="C1828" s="158"/>
      <c r="D1828" s="157"/>
    </row>
    <row r="1829" spans="2:4">
      <c r="B1829" s="156"/>
      <c r="C1829" s="158"/>
      <c r="D1829" s="157"/>
    </row>
    <row r="1830" spans="2:4">
      <c r="B1830" s="156"/>
      <c r="C1830" s="158"/>
      <c r="D1830" s="157"/>
    </row>
    <row r="1831" spans="2:4">
      <c r="B1831" s="156"/>
      <c r="C1831" s="158"/>
      <c r="D1831" s="157"/>
    </row>
    <row r="1832" spans="2:4">
      <c r="B1832" s="156"/>
      <c r="C1832" s="158"/>
      <c r="D1832" s="157"/>
    </row>
    <row r="1833" spans="2:4">
      <c r="B1833" s="156"/>
      <c r="C1833" s="158"/>
      <c r="D1833" s="157"/>
    </row>
    <row r="1834" spans="2:4">
      <c r="B1834" s="156"/>
      <c r="C1834" s="158"/>
      <c r="D1834" s="157"/>
    </row>
    <row r="1835" spans="2:4">
      <c r="B1835" s="156"/>
      <c r="C1835" s="158"/>
      <c r="D1835" s="157"/>
    </row>
    <row r="1836" spans="2:4">
      <c r="B1836" s="156"/>
      <c r="C1836" s="158"/>
      <c r="D1836" s="157"/>
    </row>
    <row r="1837" spans="2:4">
      <c r="B1837" s="156"/>
      <c r="C1837" s="158"/>
      <c r="D1837" s="157"/>
    </row>
    <row r="1838" spans="2:4">
      <c r="B1838" s="156"/>
      <c r="C1838" s="158"/>
      <c r="D1838" s="157"/>
    </row>
    <row r="1839" spans="2:4">
      <c r="B1839" s="156"/>
      <c r="C1839" s="158"/>
      <c r="D1839" s="157"/>
    </row>
    <row r="1840" spans="2:4">
      <c r="B1840" s="156"/>
      <c r="C1840" s="158"/>
      <c r="D1840" s="157"/>
    </row>
    <row r="1841" spans="2:4">
      <c r="B1841" s="156"/>
      <c r="C1841" s="158"/>
      <c r="D1841" s="157"/>
    </row>
    <row r="1842" spans="2:4">
      <c r="B1842" s="156"/>
      <c r="C1842" s="158"/>
      <c r="D1842" s="157"/>
    </row>
    <row r="1843" spans="2:4">
      <c r="B1843" s="156"/>
      <c r="C1843" s="158"/>
      <c r="D1843" s="157"/>
    </row>
    <row r="1844" spans="2:4">
      <c r="B1844" s="156"/>
      <c r="C1844" s="158"/>
      <c r="D1844" s="157"/>
    </row>
    <row r="1845" spans="2:4">
      <c r="B1845" s="156"/>
      <c r="C1845" s="158"/>
      <c r="D1845" s="157"/>
    </row>
    <row r="1846" spans="2:4">
      <c r="B1846" s="156"/>
      <c r="C1846" s="158"/>
      <c r="D1846" s="157"/>
    </row>
    <row r="1847" spans="2:4">
      <c r="B1847" s="156"/>
      <c r="C1847" s="158"/>
      <c r="D1847" s="157"/>
    </row>
    <row r="1848" spans="2:4">
      <c r="B1848" s="156"/>
      <c r="C1848" s="158"/>
      <c r="D1848" s="157"/>
    </row>
    <row r="1849" spans="2:4">
      <c r="B1849" s="156"/>
      <c r="C1849" s="158"/>
      <c r="D1849" s="157"/>
    </row>
    <row r="1850" spans="2:4">
      <c r="B1850" s="156"/>
      <c r="C1850" s="158"/>
      <c r="D1850" s="157"/>
    </row>
    <row r="1851" spans="2:4">
      <c r="B1851" s="156"/>
      <c r="C1851" s="158"/>
      <c r="D1851" s="157"/>
    </row>
    <row r="1852" spans="2:4">
      <c r="B1852" s="156"/>
      <c r="C1852" s="158"/>
      <c r="D1852" s="157"/>
    </row>
    <row r="1853" spans="2:4">
      <c r="B1853" s="156"/>
      <c r="C1853" s="158"/>
      <c r="D1853" s="157"/>
    </row>
    <row r="1854" spans="2:4">
      <c r="B1854" s="156"/>
      <c r="C1854" s="158"/>
      <c r="D1854" s="157"/>
    </row>
    <row r="1855" spans="2:4">
      <c r="B1855" s="156"/>
      <c r="C1855" s="158"/>
      <c r="D1855" s="157"/>
    </row>
    <row r="1856" spans="2:4">
      <c r="B1856" s="156"/>
      <c r="C1856" s="158"/>
      <c r="D1856" s="157"/>
    </row>
    <row r="1857" spans="2:4">
      <c r="B1857" s="156"/>
      <c r="C1857" s="158"/>
      <c r="D1857" s="157"/>
    </row>
    <row r="1858" spans="2:4">
      <c r="B1858" s="156"/>
      <c r="C1858" s="158"/>
      <c r="D1858" s="157"/>
    </row>
    <row r="1859" spans="2:4">
      <c r="B1859" s="156"/>
      <c r="C1859" s="158"/>
      <c r="D1859" s="157"/>
    </row>
    <row r="1860" spans="2:4">
      <c r="B1860" s="156"/>
      <c r="C1860" s="158"/>
      <c r="D1860" s="157"/>
    </row>
    <row r="1861" spans="2:4">
      <c r="B1861" s="156"/>
      <c r="C1861" s="158"/>
      <c r="D1861" s="157"/>
    </row>
    <row r="1862" spans="2:4">
      <c r="B1862" s="156"/>
      <c r="C1862" s="158"/>
      <c r="D1862" s="157"/>
    </row>
    <row r="1863" spans="2:4">
      <c r="B1863" s="156"/>
      <c r="C1863" s="158"/>
      <c r="D1863" s="157"/>
    </row>
    <row r="1864" spans="2:4">
      <c r="B1864" s="156"/>
      <c r="C1864" s="158"/>
      <c r="D1864" s="157"/>
    </row>
    <row r="1865" spans="2:4">
      <c r="B1865" s="156"/>
      <c r="C1865" s="158"/>
      <c r="D1865" s="157"/>
    </row>
    <row r="1866" spans="2:4">
      <c r="B1866" s="156"/>
      <c r="C1866" s="158"/>
      <c r="D1866" s="157"/>
    </row>
    <row r="1867" spans="2:4">
      <c r="B1867" s="156"/>
      <c r="C1867" s="158"/>
      <c r="D1867" s="157"/>
    </row>
    <row r="1868" spans="2:4">
      <c r="B1868" s="156"/>
      <c r="C1868" s="158"/>
      <c r="D1868" s="157"/>
    </row>
    <row r="1869" spans="2:4">
      <c r="B1869" s="156"/>
      <c r="C1869" s="158"/>
      <c r="D1869" s="157"/>
    </row>
    <row r="1870" spans="2:4">
      <c r="B1870" s="156"/>
      <c r="C1870" s="158"/>
      <c r="D1870" s="157"/>
    </row>
    <row r="1871" spans="2:4">
      <c r="B1871" s="156"/>
      <c r="C1871" s="158"/>
      <c r="D1871" s="157"/>
    </row>
    <row r="1872" spans="2:4">
      <c r="B1872" s="156"/>
      <c r="C1872" s="158"/>
      <c r="D1872" s="157"/>
    </row>
    <row r="1873" spans="2:4">
      <c r="B1873" s="156"/>
      <c r="C1873" s="158"/>
      <c r="D1873" s="157"/>
    </row>
    <row r="1874" spans="2:4">
      <c r="B1874" s="156"/>
      <c r="C1874" s="158"/>
      <c r="D1874" s="157"/>
    </row>
    <row r="1875" spans="2:4">
      <c r="B1875" s="156"/>
      <c r="C1875" s="158"/>
      <c r="D1875" s="157"/>
    </row>
    <row r="1876" spans="2:4">
      <c r="B1876" s="156"/>
      <c r="C1876" s="158"/>
      <c r="D1876" s="157"/>
    </row>
    <row r="1877" spans="2:4">
      <c r="B1877" s="156"/>
      <c r="C1877" s="158"/>
      <c r="D1877" s="157"/>
    </row>
    <row r="1878" spans="2:4">
      <c r="B1878" s="156"/>
      <c r="C1878" s="158"/>
      <c r="D1878" s="157"/>
    </row>
    <row r="1879" spans="2:4">
      <c r="B1879" s="156"/>
      <c r="C1879" s="158"/>
      <c r="D1879" s="157"/>
    </row>
    <row r="1880" spans="2:4">
      <c r="B1880" s="156"/>
      <c r="C1880" s="158"/>
      <c r="D1880" s="157"/>
    </row>
    <row r="1881" spans="2:4">
      <c r="B1881" s="156"/>
      <c r="C1881" s="158"/>
      <c r="D1881" s="157"/>
    </row>
    <row r="1882" spans="2:4">
      <c r="B1882" s="156"/>
      <c r="C1882" s="158"/>
      <c r="D1882" s="157"/>
    </row>
    <row r="1883" spans="2:4">
      <c r="B1883" s="156"/>
      <c r="C1883" s="158"/>
      <c r="D1883" s="157"/>
    </row>
    <row r="1884" spans="2:4">
      <c r="B1884" s="156"/>
      <c r="C1884" s="158"/>
      <c r="D1884" s="157"/>
    </row>
    <row r="1885" spans="2:4">
      <c r="B1885" s="156"/>
      <c r="C1885" s="158"/>
      <c r="D1885" s="157"/>
    </row>
    <row r="1886" spans="2:4">
      <c r="B1886" s="156"/>
      <c r="C1886" s="158"/>
      <c r="D1886" s="157"/>
    </row>
    <row r="1887" spans="2:4">
      <c r="B1887" s="156"/>
      <c r="C1887" s="158"/>
      <c r="D1887" s="157"/>
    </row>
    <row r="1888" spans="2:4">
      <c r="B1888" s="156"/>
      <c r="C1888" s="158"/>
      <c r="D1888" s="157"/>
    </row>
    <row r="1889" spans="2:4">
      <c r="B1889" s="156"/>
      <c r="C1889" s="158"/>
      <c r="D1889" s="157"/>
    </row>
    <row r="1890" spans="2:4">
      <c r="B1890" s="156"/>
      <c r="C1890" s="158"/>
      <c r="D1890" s="157"/>
    </row>
    <row r="1891" spans="2:4">
      <c r="B1891" s="156"/>
      <c r="C1891" s="158"/>
      <c r="D1891" s="157"/>
    </row>
    <row r="1892" spans="2:4">
      <c r="B1892" s="156"/>
      <c r="C1892" s="158"/>
      <c r="D1892" s="157"/>
    </row>
    <row r="1893" spans="2:4">
      <c r="B1893" s="156"/>
      <c r="C1893" s="158"/>
      <c r="D1893" s="157"/>
    </row>
    <row r="1894" spans="2:4">
      <c r="B1894" s="156"/>
      <c r="C1894" s="158"/>
      <c r="D1894" s="157"/>
    </row>
    <row r="1895" spans="2:4">
      <c r="B1895" s="156"/>
      <c r="C1895" s="158"/>
      <c r="D1895" s="157"/>
    </row>
    <row r="1896" spans="2:4">
      <c r="B1896" s="156"/>
      <c r="C1896" s="158"/>
      <c r="D1896" s="157"/>
    </row>
    <row r="1897" spans="2:4">
      <c r="B1897" s="156"/>
      <c r="C1897" s="158"/>
      <c r="D1897" s="157"/>
    </row>
    <row r="1898" spans="2:4">
      <c r="B1898" s="156"/>
      <c r="C1898" s="158"/>
      <c r="D1898" s="157"/>
    </row>
    <row r="1899" spans="2:4">
      <c r="B1899" s="156"/>
      <c r="C1899" s="158"/>
      <c r="D1899" s="157"/>
    </row>
    <row r="1900" spans="2:4">
      <c r="B1900" s="156"/>
      <c r="C1900" s="158"/>
      <c r="D1900" s="157"/>
    </row>
    <row r="1901" spans="2:4">
      <c r="B1901" s="156"/>
      <c r="C1901" s="158"/>
      <c r="D1901" s="157"/>
    </row>
    <row r="1902" spans="2:4">
      <c r="B1902" s="156"/>
      <c r="C1902" s="158"/>
      <c r="D1902" s="157"/>
    </row>
    <row r="1903" spans="2:4">
      <c r="B1903" s="156"/>
      <c r="C1903" s="158"/>
      <c r="D1903" s="157"/>
    </row>
    <row r="1904" spans="2:4">
      <c r="B1904" s="156"/>
      <c r="C1904" s="158"/>
      <c r="D1904" s="157"/>
    </row>
    <row r="1905" spans="2:4">
      <c r="B1905" s="156"/>
      <c r="C1905" s="158"/>
      <c r="D1905" s="157"/>
    </row>
    <row r="1906" spans="2:4">
      <c r="B1906" s="156"/>
      <c r="C1906" s="158"/>
      <c r="D1906" s="157"/>
    </row>
    <row r="1907" spans="2:4">
      <c r="B1907" s="156"/>
      <c r="C1907" s="158"/>
      <c r="D1907" s="157"/>
    </row>
    <row r="1908" spans="2:4">
      <c r="B1908" s="156"/>
      <c r="C1908" s="158"/>
      <c r="D1908" s="157"/>
    </row>
    <row r="1909" spans="2:4">
      <c r="B1909" s="156"/>
      <c r="C1909" s="158"/>
      <c r="D1909" s="157"/>
    </row>
    <row r="1910" spans="2:4">
      <c r="B1910" s="156"/>
      <c r="C1910" s="158"/>
      <c r="D1910" s="157"/>
    </row>
    <row r="1911" spans="2:4">
      <c r="B1911" s="156"/>
      <c r="C1911" s="158"/>
      <c r="D1911" s="157"/>
    </row>
    <row r="1912" spans="2:4">
      <c r="B1912" s="156"/>
      <c r="C1912" s="158"/>
      <c r="D1912" s="157"/>
    </row>
    <row r="1913" spans="2:4">
      <c r="B1913" s="156"/>
      <c r="C1913" s="158"/>
      <c r="D1913" s="157"/>
    </row>
    <row r="1914" spans="2:4">
      <c r="B1914" s="156"/>
      <c r="C1914" s="158"/>
      <c r="D1914" s="157"/>
    </row>
    <row r="1915" spans="2:4">
      <c r="B1915" s="156"/>
      <c r="C1915" s="158"/>
      <c r="D1915" s="157"/>
    </row>
    <row r="1916" spans="2:4">
      <c r="B1916" s="156"/>
      <c r="C1916" s="158"/>
      <c r="D1916" s="157"/>
    </row>
    <row r="1917" spans="2:4">
      <c r="B1917" s="156"/>
      <c r="C1917" s="158"/>
      <c r="D1917" s="157"/>
    </row>
    <row r="1918" spans="2:4">
      <c r="B1918" s="156"/>
      <c r="C1918" s="158"/>
      <c r="D1918" s="157"/>
    </row>
    <row r="1919" spans="2:4">
      <c r="B1919" s="156"/>
      <c r="C1919" s="158"/>
      <c r="D1919" s="157"/>
    </row>
    <row r="1920" spans="2:4">
      <c r="B1920" s="156"/>
      <c r="C1920" s="158"/>
      <c r="D1920" s="157"/>
    </row>
    <row r="1921" spans="2:4">
      <c r="B1921" s="156"/>
      <c r="C1921" s="158"/>
      <c r="D1921" s="157"/>
    </row>
    <row r="1922" spans="2:4">
      <c r="B1922" s="156"/>
      <c r="C1922" s="158"/>
      <c r="D1922" s="157"/>
    </row>
    <row r="1923" spans="2:4">
      <c r="B1923" s="156"/>
      <c r="C1923" s="158"/>
      <c r="D1923" s="157"/>
    </row>
    <row r="1924" spans="2:4">
      <c r="B1924" s="156"/>
      <c r="C1924" s="158"/>
      <c r="D1924" s="157"/>
    </row>
    <row r="1925" spans="2:4">
      <c r="B1925" s="156"/>
      <c r="C1925" s="158"/>
      <c r="D1925" s="157"/>
    </row>
    <row r="1926" spans="2:4">
      <c r="B1926" s="156"/>
      <c r="C1926" s="158"/>
      <c r="D1926" s="157"/>
    </row>
    <row r="1927" spans="2:4">
      <c r="B1927" s="156"/>
      <c r="C1927" s="158"/>
      <c r="D1927" s="157"/>
    </row>
    <row r="1928" spans="2:4">
      <c r="B1928" s="156"/>
      <c r="C1928" s="158"/>
      <c r="D1928" s="157"/>
    </row>
    <row r="1929" spans="2:4">
      <c r="B1929" s="156"/>
      <c r="C1929" s="158"/>
      <c r="D1929" s="157"/>
    </row>
    <row r="1930" spans="2:4">
      <c r="B1930" s="156"/>
      <c r="C1930" s="158"/>
      <c r="D1930" s="157"/>
    </row>
    <row r="1931" spans="2:4">
      <c r="B1931" s="156"/>
      <c r="C1931" s="158"/>
      <c r="D1931" s="157"/>
    </row>
    <row r="1932" spans="2:4">
      <c r="B1932" s="156"/>
      <c r="C1932" s="158"/>
      <c r="D1932" s="157"/>
    </row>
    <row r="1933" spans="2:4">
      <c r="B1933" s="156"/>
      <c r="C1933" s="158"/>
      <c r="D1933" s="157"/>
    </row>
    <row r="1934" spans="2:4">
      <c r="B1934" s="156"/>
      <c r="C1934" s="158"/>
      <c r="D1934" s="157"/>
    </row>
    <row r="1935" spans="2:4">
      <c r="B1935" s="156"/>
      <c r="C1935" s="158"/>
      <c r="D1935" s="157"/>
    </row>
    <row r="1936" spans="2:4">
      <c r="B1936" s="156"/>
      <c r="C1936" s="158"/>
      <c r="D1936" s="157"/>
    </row>
    <row r="1937" spans="2:4">
      <c r="B1937" s="156"/>
      <c r="C1937" s="158"/>
      <c r="D1937" s="157"/>
    </row>
    <row r="1938" spans="2:4">
      <c r="B1938" s="156"/>
      <c r="C1938" s="158"/>
      <c r="D1938" s="157"/>
    </row>
    <row r="1939" spans="2:4">
      <c r="B1939" s="156"/>
      <c r="C1939" s="158"/>
      <c r="D1939" s="157"/>
    </row>
    <row r="1940" spans="2:4">
      <c r="B1940" s="156"/>
      <c r="C1940" s="158"/>
      <c r="D1940" s="157"/>
    </row>
    <row r="1941" spans="2:4">
      <c r="B1941" s="156"/>
      <c r="C1941" s="158"/>
      <c r="D1941" s="157"/>
    </row>
    <row r="1942" spans="2:4">
      <c r="B1942" s="156"/>
      <c r="C1942" s="158"/>
      <c r="D1942" s="157"/>
    </row>
    <row r="1943" spans="2:4">
      <c r="B1943" s="156"/>
      <c r="C1943" s="158"/>
      <c r="D1943" s="157"/>
    </row>
    <row r="1944" spans="2:4">
      <c r="B1944" s="156"/>
      <c r="C1944" s="158"/>
      <c r="D1944" s="157"/>
    </row>
    <row r="1945" spans="2:4">
      <c r="B1945" s="156"/>
      <c r="C1945" s="158"/>
      <c r="D1945" s="157"/>
    </row>
    <row r="1946" spans="2:4">
      <c r="B1946" s="156"/>
      <c r="C1946" s="158"/>
      <c r="D1946" s="157"/>
    </row>
    <row r="1947" spans="2:4">
      <c r="B1947" s="156"/>
      <c r="C1947" s="158"/>
      <c r="D1947" s="157"/>
    </row>
    <row r="1948" spans="2:4">
      <c r="B1948" s="156"/>
      <c r="C1948" s="158"/>
      <c r="D1948" s="157"/>
    </row>
    <row r="1949" spans="2:4">
      <c r="B1949" s="156"/>
      <c r="C1949" s="158"/>
      <c r="D1949" s="157"/>
    </row>
    <row r="1950" spans="2:4">
      <c r="B1950" s="156"/>
      <c r="C1950" s="158"/>
      <c r="D1950" s="157"/>
    </row>
    <row r="1951" spans="2:4">
      <c r="B1951" s="156"/>
      <c r="C1951" s="158"/>
      <c r="D1951" s="157"/>
    </row>
    <row r="1952" spans="2:4">
      <c r="B1952" s="156"/>
      <c r="C1952" s="158"/>
      <c r="D1952" s="157"/>
    </row>
    <row r="1953" spans="2:4">
      <c r="B1953" s="156"/>
      <c r="C1953" s="158"/>
      <c r="D1953" s="157"/>
    </row>
    <row r="1954" spans="2:4">
      <c r="B1954" s="156"/>
      <c r="C1954" s="158"/>
      <c r="D1954" s="157"/>
    </row>
    <row r="1955" spans="2:4">
      <c r="B1955" s="156"/>
      <c r="C1955" s="158"/>
      <c r="D1955" s="157"/>
    </row>
    <row r="1956" spans="2:4">
      <c r="B1956" s="156"/>
      <c r="C1956" s="158"/>
      <c r="D1956" s="157"/>
    </row>
    <row r="1957" spans="2:4">
      <c r="B1957" s="156"/>
      <c r="C1957" s="158"/>
      <c r="D1957" s="157"/>
    </row>
    <row r="1958" spans="2:4">
      <c r="B1958" s="156"/>
      <c r="C1958" s="158"/>
      <c r="D1958" s="157"/>
    </row>
    <row r="1959" spans="2:4">
      <c r="B1959" s="156"/>
      <c r="C1959" s="158"/>
      <c r="D1959" s="157"/>
    </row>
    <row r="1960" spans="2:4">
      <c r="B1960" s="156"/>
      <c r="C1960" s="158"/>
      <c r="D1960" s="157"/>
    </row>
    <row r="1961" spans="2:4">
      <c r="B1961" s="156"/>
      <c r="C1961" s="158"/>
      <c r="D1961" s="157"/>
    </row>
    <row r="1962" spans="2:4">
      <c r="B1962" s="156"/>
      <c r="C1962" s="158"/>
      <c r="D1962" s="157"/>
    </row>
    <row r="1963" spans="2:4">
      <c r="B1963" s="156"/>
      <c r="C1963" s="158"/>
      <c r="D1963" s="157"/>
    </row>
    <row r="1964" spans="2:4">
      <c r="B1964" s="156"/>
      <c r="C1964" s="158"/>
      <c r="D1964" s="157"/>
    </row>
    <row r="1965" spans="2:4">
      <c r="B1965" s="156"/>
      <c r="C1965" s="158"/>
      <c r="D1965" s="157"/>
    </row>
    <row r="1966" spans="2:4">
      <c r="B1966" s="156"/>
      <c r="C1966" s="158"/>
      <c r="D1966" s="157"/>
    </row>
    <row r="1967" spans="2:4">
      <c r="B1967" s="156"/>
      <c r="C1967" s="158"/>
      <c r="D1967" s="157"/>
    </row>
    <row r="1968" spans="2:4">
      <c r="B1968" s="156"/>
      <c r="C1968" s="158"/>
      <c r="D1968" s="157"/>
    </row>
    <row r="1969" spans="2:4">
      <c r="B1969" s="156"/>
      <c r="C1969" s="158"/>
      <c r="D1969" s="157"/>
    </row>
    <row r="1970" spans="2:4">
      <c r="B1970" s="156"/>
      <c r="C1970" s="158"/>
      <c r="D1970" s="157"/>
    </row>
    <row r="1971" spans="2:4">
      <c r="B1971" s="156"/>
      <c r="C1971" s="158"/>
      <c r="D1971" s="157"/>
    </row>
    <row r="1972" spans="2:4">
      <c r="B1972" s="156"/>
      <c r="C1972" s="158"/>
      <c r="D1972" s="157"/>
    </row>
    <row r="1973" spans="2:4">
      <c r="B1973" s="156"/>
      <c r="C1973" s="158"/>
      <c r="D1973" s="157"/>
    </row>
    <row r="1974" spans="2:4">
      <c r="B1974" s="156"/>
      <c r="C1974" s="158"/>
      <c r="D1974" s="157"/>
    </row>
    <row r="1975" spans="2:4">
      <c r="B1975" s="156"/>
      <c r="C1975" s="158"/>
      <c r="D1975" s="157"/>
    </row>
    <row r="1976" spans="2:4">
      <c r="B1976" s="156"/>
      <c r="C1976" s="158"/>
      <c r="D1976" s="157"/>
    </row>
    <row r="1977" spans="2:4">
      <c r="B1977" s="156"/>
      <c r="C1977" s="158"/>
      <c r="D1977" s="157"/>
    </row>
    <row r="1978" spans="2:4">
      <c r="B1978" s="156"/>
      <c r="C1978" s="158"/>
      <c r="D1978" s="157"/>
    </row>
    <row r="1979" spans="2:4">
      <c r="B1979" s="156"/>
      <c r="C1979" s="158"/>
      <c r="D1979" s="157"/>
    </row>
    <row r="1980" spans="2:4">
      <c r="B1980" s="156"/>
      <c r="C1980" s="158"/>
      <c r="D1980" s="157"/>
    </row>
    <row r="1981" spans="2:4">
      <c r="B1981" s="156"/>
      <c r="C1981" s="158"/>
      <c r="D1981" s="157"/>
    </row>
    <row r="1982" spans="2:4">
      <c r="B1982" s="156"/>
      <c r="C1982" s="158"/>
      <c r="D1982" s="157"/>
    </row>
    <row r="1983" spans="2:4">
      <c r="B1983" s="156"/>
      <c r="C1983" s="158"/>
      <c r="D1983" s="157"/>
    </row>
    <row r="1984" spans="2:4">
      <c r="B1984" s="156"/>
      <c r="C1984" s="158"/>
      <c r="D1984" s="157"/>
    </row>
    <row r="1985" spans="2:4">
      <c r="B1985" s="156"/>
      <c r="C1985" s="158"/>
      <c r="D1985" s="157"/>
    </row>
    <row r="1986" spans="2:4">
      <c r="B1986" s="156"/>
      <c r="C1986" s="158"/>
      <c r="D1986" s="157"/>
    </row>
    <row r="1987" spans="2:4">
      <c r="B1987" s="156"/>
      <c r="C1987" s="158"/>
      <c r="D1987" s="157"/>
    </row>
    <row r="1988" spans="2:4">
      <c r="B1988" s="156"/>
      <c r="C1988" s="158"/>
      <c r="D1988" s="157"/>
    </row>
    <row r="1989" spans="2:4">
      <c r="B1989" s="156"/>
      <c r="C1989" s="158"/>
      <c r="D1989" s="157"/>
    </row>
    <row r="1990" spans="2:4">
      <c r="B1990" s="156"/>
      <c r="C1990" s="158"/>
      <c r="D1990" s="157"/>
    </row>
    <row r="1991" spans="2:4">
      <c r="B1991" s="156"/>
      <c r="C1991" s="158"/>
      <c r="D1991" s="157"/>
    </row>
    <row r="1992" spans="2:4">
      <c r="B1992" s="156"/>
      <c r="C1992" s="158"/>
      <c r="D1992" s="157"/>
    </row>
    <row r="1993" spans="2:4">
      <c r="B1993" s="156"/>
      <c r="C1993" s="158"/>
      <c r="D1993" s="157"/>
    </row>
    <row r="1994" spans="2:4">
      <c r="B1994" s="156"/>
      <c r="C1994" s="158"/>
      <c r="D1994" s="157"/>
    </row>
    <row r="1995" spans="2:4">
      <c r="B1995" s="156"/>
      <c r="C1995" s="158"/>
      <c r="D1995" s="157"/>
    </row>
    <row r="1996" spans="2:4">
      <c r="B1996" s="156"/>
      <c r="C1996" s="158"/>
      <c r="D1996" s="157"/>
    </row>
    <row r="1997" spans="2:4">
      <c r="B1997" s="156"/>
      <c r="C1997" s="158"/>
      <c r="D1997" s="157"/>
    </row>
    <row r="1998" spans="2:4">
      <c r="B1998" s="156"/>
      <c r="C1998" s="158"/>
      <c r="D1998" s="157"/>
    </row>
    <row r="1999" spans="2:4">
      <c r="B1999" s="156"/>
      <c r="C1999" s="158"/>
      <c r="D1999" s="157"/>
    </row>
    <row r="2000" spans="2:4">
      <c r="B2000" s="156"/>
      <c r="C2000" s="158"/>
      <c r="D2000" s="157"/>
    </row>
    <row r="2001" spans="2:4">
      <c r="B2001" s="156"/>
      <c r="C2001" s="158"/>
      <c r="D2001" s="157"/>
    </row>
    <row r="2002" spans="2:4">
      <c r="B2002" s="156"/>
      <c r="C2002" s="158"/>
      <c r="D2002" s="157"/>
    </row>
    <row r="2003" spans="2:4">
      <c r="B2003" s="156"/>
      <c r="C2003" s="158"/>
      <c r="D2003" s="157"/>
    </row>
    <row r="2004" spans="2:4">
      <c r="B2004" s="156"/>
      <c r="C2004" s="158"/>
      <c r="D2004" s="157"/>
    </row>
    <row r="2005" spans="2:4">
      <c r="B2005" s="156"/>
      <c r="C2005" s="158"/>
      <c r="D2005" s="157"/>
    </row>
    <row r="2006" spans="2:4">
      <c r="B2006" s="156"/>
      <c r="C2006" s="158"/>
      <c r="D2006" s="157"/>
    </row>
    <row r="2007" spans="2:4">
      <c r="B2007" s="156"/>
      <c r="C2007" s="158"/>
      <c r="D2007" s="157"/>
    </row>
    <row r="2008" spans="2:4">
      <c r="B2008" s="156"/>
      <c r="C2008" s="158"/>
      <c r="D2008" s="157"/>
    </row>
    <row r="2009" spans="2:4">
      <c r="B2009" s="156"/>
      <c r="C2009" s="158"/>
      <c r="D2009" s="157"/>
    </row>
    <row r="2010" spans="2:4">
      <c r="B2010" s="156"/>
      <c r="C2010" s="158"/>
      <c r="D2010" s="157"/>
    </row>
    <row r="2011" spans="2:4">
      <c r="B2011" s="156"/>
      <c r="C2011" s="158"/>
      <c r="D2011" s="157"/>
    </row>
    <row r="2012" spans="2:4">
      <c r="B2012" s="156"/>
      <c r="C2012" s="158"/>
      <c r="D2012" s="157"/>
    </row>
    <row r="2013" spans="2:4">
      <c r="B2013" s="156"/>
      <c r="C2013" s="158"/>
      <c r="D2013" s="157"/>
    </row>
    <row r="2014" spans="2:4">
      <c r="B2014" s="156"/>
      <c r="C2014" s="158"/>
      <c r="D2014" s="157"/>
    </row>
    <row r="2015" spans="2:4">
      <c r="B2015" s="156"/>
      <c r="C2015" s="158"/>
      <c r="D2015" s="157"/>
    </row>
    <row r="2016" spans="2:4">
      <c r="B2016" s="156"/>
      <c r="C2016" s="158"/>
      <c r="D2016" s="157"/>
    </row>
    <row r="2017" spans="2:4">
      <c r="B2017" s="156"/>
      <c r="C2017" s="158"/>
      <c r="D2017" s="157"/>
    </row>
    <row r="2018" spans="2:4">
      <c r="B2018" s="156"/>
      <c r="C2018" s="158"/>
      <c r="D2018" s="157"/>
    </row>
    <row r="2019" spans="2:4">
      <c r="B2019" s="156"/>
      <c r="C2019" s="158"/>
      <c r="D2019" s="157"/>
    </row>
    <row r="2020" spans="2:4">
      <c r="B2020" s="156"/>
      <c r="C2020" s="158"/>
      <c r="D2020" s="157"/>
    </row>
    <row r="2021" spans="2:4">
      <c r="B2021" s="156"/>
      <c r="C2021" s="158"/>
      <c r="D2021" s="157"/>
    </row>
    <row r="2022" spans="2:4">
      <c r="B2022" s="156"/>
      <c r="C2022" s="158"/>
      <c r="D2022" s="157"/>
    </row>
    <row r="2023" spans="2:4">
      <c r="B2023" s="156"/>
      <c r="C2023" s="158"/>
      <c r="D2023" s="157"/>
    </row>
    <row r="2024" spans="2:4">
      <c r="B2024" s="156"/>
      <c r="C2024" s="158"/>
      <c r="D2024" s="157"/>
    </row>
    <row r="2025" spans="2:4">
      <c r="B2025" s="156"/>
      <c r="C2025" s="158"/>
      <c r="D2025" s="157"/>
    </row>
    <row r="2026" spans="2:4">
      <c r="B2026" s="156"/>
      <c r="C2026" s="158"/>
      <c r="D2026" s="157"/>
    </row>
    <row r="2027" spans="2:4">
      <c r="B2027" s="156"/>
      <c r="C2027" s="158"/>
      <c r="D2027" s="157"/>
    </row>
    <row r="2028" spans="2:4">
      <c r="B2028" s="156"/>
      <c r="C2028" s="158"/>
      <c r="D2028" s="157"/>
    </row>
    <row r="2029" spans="2:4">
      <c r="B2029" s="156"/>
      <c r="C2029" s="158"/>
      <c r="D2029" s="157"/>
    </row>
    <row r="2030" spans="2:4">
      <c r="B2030" s="156"/>
      <c r="C2030" s="158"/>
      <c r="D2030" s="157"/>
    </row>
    <row r="2031" spans="2:4">
      <c r="B2031" s="156"/>
      <c r="C2031" s="158"/>
      <c r="D2031" s="157"/>
    </row>
    <row r="2032" spans="2:4">
      <c r="B2032" s="156"/>
      <c r="C2032" s="158"/>
      <c r="D2032" s="157"/>
    </row>
    <row r="2033" spans="2:4">
      <c r="B2033" s="156"/>
      <c r="C2033" s="158"/>
      <c r="D2033" s="157"/>
    </row>
    <row r="2034" spans="2:4">
      <c r="B2034" s="156"/>
      <c r="C2034" s="158"/>
      <c r="D2034" s="157"/>
    </row>
    <row r="2035" spans="2:4">
      <c r="B2035" s="156"/>
      <c r="C2035" s="158"/>
      <c r="D2035" s="157"/>
    </row>
    <row r="2036" spans="2:4">
      <c r="B2036" s="156"/>
      <c r="C2036" s="158"/>
      <c r="D2036" s="157"/>
    </row>
    <row r="2037" spans="2:4">
      <c r="B2037" s="156"/>
      <c r="C2037" s="158"/>
      <c r="D2037" s="157"/>
    </row>
    <row r="2038" spans="2:4">
      <c r="B2038" s="156"/>
      <c r="C2038" s="158"/>
      <c r="D2038" s="157"/>
    </row>
    <row r="2039" spans="2:4">
      <c r="B2039" s="156"/>
      <c r="C2039" s="158"/>
      <c r="D2039" s="157"/>
    </row>
    <row r="2040" spans="2:4">
      <c r="B2040" s="156"/>
      <c r="C2040" s="158"/>
      <c r="D2040" s="157"/>
    </row>
    <row r="2041" spans="2:4">
      <c r="B2041" s="156"/>
      <c r="C2041" s="158"/>
      <c r="D2041" s="157"/>
    </row>
    <row r="2042" spans="2:4">
      <c r="B2042" s="156"/>
      <c r="C2042" s="158"/>
      <c r="D2042" s="157"/>
    </row>
    <row r="2043" spans="2:4">
      <c r="B2043" s="156"/>
      <c r="C2043" s="158"/>
      <c r="D2043" s="157"/>
    </row>
    <row r="2044" spans="2:4">
      <c r="B2044" s="156"/>
      <c r="C2044" s="158"/>
      <c r="D2044" s="157"/>
    </row>
    <row r="2045" spans="2:4">
      <c r="B2045" s="156"/>
      <c r="C2045" s="158"/>
      <c r="D2045" s="157"/>
    </row>
    <row r="2046" spans="2:4">
      <c r="B2046" s="156"/>
      <c r="C2046" s="158"/>
      <c r="D2046" s="157"/>
    </row>
    <row r="2047" spans="2:4">
      <c r="B2047" s="156"/>
      <c r="C2047" s="158"/>
      <c r="D2047" s="157"/>
    </row>
    <row r="2048" spans="2:4">
      <c r="B2048" s="156"/>
      <c r="C2048" s="158"/>
      <c r="D2048" s="157"/>
    </row>
    <row r="2049" spans="2:4">
      <c r="B2049" s="156"/>
      <c r="C2049" s="158"/>
      <c r="D2049" s="157"/>
    </row>
    <row r="2050" spans="2:4">
      <c r="B2050" s="156"/>
      <c r="C2050" s="158"/>
      <c r="D2050" s="157"/>
    </row>
    <row r="2051" spans="2:4">
      <c r="B2051" s="156"/>
      <c r="C2051" s="158"/>
      <c r="D2051" s="157"/>
    </row>
    <row r="2052" spans="2:4">
      <c r="B2052" s="156"/>
      <c r="C2052" s="158"/>
      <c r="D2052" s="157"/>
    </row>
    <row r="2053" spans="2:4">
      <c r="B2053" s="156"/>
      <c r="C2053" s="158"/>
      <c r="D2053" s="157"/>
    </row>
    <row r="2054" spans="2:4">
      <c r="B2054" s="156"/>
      <c r="C2054" s="158"/>
      <c r="D2054" s="157"/>
    </row>
    <row r="2055" spans="2:4">
      <c r="B2055" s="156"/>
      <c r="C2055" s="158"/>
      <c r="D2055" s="157"/>
    </row>
    <row r="2056" spans="2:4">
      <c r="B2056" s="156"/>
      <c r="C2056" s="158"/>
      <c r="D2056" s="157"/>
    </row>
    <row r="2057" spans="2:4">
      <c r="B2057" s="156"/>
      <c r="C2057" s="158"/>
      <c r="D2057" s="157"/>
    </row>
    <row r="2058" spans="2:4">
      <c r="B2058" s="156"/>
      <c r="C2058" s="158"/>
      <c r="D2058" s="157"/>
    </row>
    <row r="2059" spans="2:4">
      <c r="B2059" s="156"/>
      <c r="C2059" s="158"/>
      <c r="D2059" s="157"/>
    </row>
    <row r="2060" spans="2:4">
      <c r="B2060" s="156"/>
      <c r="C2060" s="158"/>
      <c r="D2060" s="157"/>
    </row>
    <row r="2061" spans="2:4">
      <c r="B2061" s="156"/>
      <c r="C2061" s="158"/>
      <c r="D2061" s="157"/>
    </row>
    <row r="2062" spans="2:4">
      <c r="B2062" s="156"/>
      <c r="C2062" s="158"/>
      <c r="D2062" s="157"/>
    </row>
    <row r="2063" spans="2:4">
      <c r="B2063" s="156"/>
      <c r="C2063" s="158"/>
      <c r="D2063" s="157"/>
    </row>
    <row r="2064" spans="2:4">
      <c r="B2064" s="156"/>
      <c r="C2064" s="158"/>
      <c r="D2064" s="157"/>
    </row>
    <row r="2065" spans="2:4">
      <c r="B2065" s="156"/>
      <c r="C2065" s="158"/>
      <c r="D2065" s="157"/>
    </row>
    <row r="2066" spans="2:4">
      <c r="B2066" s="156"/>
      <c r="C2066" s="158"/>
      <c r="D2066" s="157"/>
    </row>
    <row r="2067" spans="2:4">
      <c r="B2067" s="156"/>
      <c r="C2067" s="158"/>
      <c r="D2067" s="157"/>
    </row>
    <row r="2068" spans="2:4">
      <c r="B2068" s="156"/>
      <c r="C2068" s="158"/>
      <c r="D2068" s="157"/>
    </row>
    <row r="2069" spans="2:4">
      <c r="B2069" s="156"/>
      <c r="C2069" s="158"/>
      <c r="D2069" s="157"/>
    </row>
    <row r="2070" spans="2:4">
      <c r="B2070" s="156"/>
      <c r="C2070" s="158"/>
      <c r="D2070" s="157"/>
    </row>
    <row r="2071" spans="2:4">
      <c r="B2071" s="156"/>
      <c r="C2071" s="158"/>
      <c r="D2071" s="157"/>
    </row>
    <row r="2072" spans="2:4">
      <c r="B2072" s="156"/>
      <c r="C2072" s="158"/>
      <c r="D2072" s="157"/>
    </row>
    <row r="2073" spans="2:4">
      <c r="B2073" s="156"/>
      <c r="C2073" s="158"/>
      <c r="D2073" s="157"/>
    </row>
    <row r="2074" spans="2:4">
      <c r="B2074" s="156"/>
      <c r="C2074" s="158"/>
      <c r="D2074" s="157"/>
    </row>
    <row r="2075" spans="2:4">
      <c r="B2075" s="156"/>
      <c r="C2075" s="158"/>
      <c r="D2075" s="157"/>
    </row>
    <row r="2076" spans="2:4">
      <c r="B2076" s="156"/>
      <c r="C2076" s="158"/>
      <c r="D2076" s="157"/>
    </row>
    <row r="2077" spans="2:4">
      <c r="B2077" s="156"/>
      <c r="C2077" s="158"/>
      <c r="D2077" s="157"/>
    </row>
    <row r="2078" spans="2:4">
      <c r="B2078" s="156"/>
      <c r="C2078" s="158"/>
      <c r="D2078" s="157"/>
    </row>
    <row r="2079" spans="2:4">
      <c r="B2079" s="156"/>
      <c r="C2079" s="158"/>
      <c r="D2079" s="157"/>
    </row>
    <row r="2080" spans="2:4">
      <c r="B2080" s="156"/>
      <c r="C2080" s="158"/>
      <c r="D2080" s="157"/>
    </row>
    <row r="2081" spans="2:4">
      <c r="B2081" s="156"/>
      <c r="C2081" s="158"/>
      <c r="D2081" s="157"/>
    </row>
    <row r="2082" spans="2:4">
      <c r="B2082" s="156"/>
      <c r="C2082" s="158"/>
      <c r="D2082" s="157"/>
    </row>
    <row r="2083" spans="2:4">
      <c r="B2083" s="156"/>
      <c r="C2083" s="158"/>
      <c r="D2083" s="157"/>
    </row>
    <row r="2084" spans="2:4">
      <c r="B2084" s="156"/>
      <c r="C2084" s="158"/>
      <c r="D2084" s="157"/>
    </row>
    <row r="2085" spans="2:4">
      <c r="B2085" s="156"/>
      <c r="C2085" s="158"/>
      <c r="D2085" s="157"/>
    </row>
    <row r="2086" spans="2:4">
      <c r="B2086" s="156"/>
      <c r="C2086" s="158"/>
      <c r="D2086" s="157"/>
    </row>
    <row r="2087" spans="2:4">
      <c r="B2087" s="156"/>
      <c r="C2087" s="158"/>
      <c r="D2087" s="157"/>
    </row>
    <row r="2088" spans="2:4">
      <c r="B2088" s="156"/>
      <c r="C2088" s="158"/>
      <c r="D2088" s="157"/>
    </row>
    <row r="2089" spans="2:4">
      <c r="B2089" s="156"/>
      <c r="C2089" s="158"/>
      <c r="D2089" s="157"/>
    </row>
    <row r="2090" spans="2:4">
      <c r="B2090" s="156"/>
      <c r="C2090" s="158"/>
      <c r="D2090" s="157"/>
    </row>
    <row r="2091" spans="2:4">
      <c r="B2091" s="156"/>
      <c r="C2091" s="158"/>
      <c r="D2091" s="157"/>
    </row>
    <row r="2092" spans="2:4">
      <c r="B2092" s="156"/>
      <c r="C2092" s="158"/>
      <c r="D2092" s="157"/>
    </row>
    <row r="2093" spans="2:4">
      <c r="B2093" s="156"/>
      <c r="C2093" s="158"/>
      <c r="D2093" s="157"/>
    </row>
    <row r="2094" spans="2:4">
      <c r="B2094" s="156"/>
      <c r="C2094" s="158"/>
      <c r="D2094" s="157"/>
    </row>
    <row r="2095" spans="2:4">
      <c r="B2095" s="156"/>
      <c r="C2095" s="158"/>
      <c r="D2095" s="157"/>
    </row>
    <row r="2096" spans="2:4">
      <c r="B2096" s="156"/>
      <c r="C2096" s="158"/>
      <c r="D2096" s="157"/>
    </row>
    <row r="2097" spans="2:4">
      <c r="B2097" s="156"/>
      <c r="C2097" s="158"/>
      <c r="D2097" s="157"/>
    </row>
    <row r="2098" spans="2:4">
      <c r="B2098" s="156"/>
      <c r="C2098" s="158"/>
      <c r="D2098" s="157"/>
    </row>
    <row r="2099" spans="2:4">
      <c r="B2099" s="156"/>
      <c r="C2099" s="158"/>
      <c r="D2099" s="157"/>
    </row>
    <row r="2100" spans="2:4">
      <c r="B2100" s="156"/>
      <c r="C2100" s="158"/>
      <c r="D2100" s="157"/>
    </row>
    <row r="2101" spans="2:4">
      <c r="B2101" s="156"/>
      <c r="C2101" s="158"/>
      <c r="D2101" s="157"/>
    </row>
    <row r="2102" spans="2:4">
      <c r="B2102" s="156"/>
      <c r="C2102" s="158"/>
      <c r="D2102" s="157"/>
    </row>
    <row r="2103" spans="2:4">
      <c r="B2103" s="156"/>
      <c r="C2103" s="158"/>
      <c r="D2103" s="157"/>
    </row>
    <row r="2104" spans="2:4">
      <c r="B2104" s="156"/>
      <c r="C2104" s="158"/>
      <c r="D2104" s="157"/>
    </row>
    <row r="2105" spans="2:4">
      <c r="B2105" s="156"/>
      <c r="C2105" s="158"/>
      <c r="D2105" s="157"/>
    </row>
    <row r="2106" spans="2:4">
      <c r="B2106" s="156"/>
      <c r="C2106" s="158"/>
      <c r="D2106" s="157"/>
    </row>
    <row r="2107" spans="2:4">
      <c r="B2107" s="156"/>
      <c r="C2107" s="158"/>
      <c r="D2107" s="157"/>
    </row>
    <row r="2108" spans="2:4">
      <c r="B2108" s="156"/>
      <c r="C2108" s="158"/>
      <c r="D2108" s="157"/>
    </row>
    <row r="2109" spans="2:4">
      <c r="B2109" s="156"/>
      <c r="C2109" s="158"/>
      <c r="D2109" s="157"/>
    </row>
    <row r="2110" spans="2:4">
      <c r="B2110" s="156"/>
      <c r="C2110" s="158"/>
      <c r="D2110" s="157"/>
    </row>
    <row r="2111" spans="2:4">
      <c r="B2111" s="156"/>
      <c r="C2111" s="158"/>
      <c r="D2111" s="157"/>
    </row>
    <row r="2112" spans="2:4">
      <c r="B2112" s="156"/>
      <c r="C2112" s="158"/>
      <c r="D2112" s="157"/>
    </row>
    <row r="2113" spans="2:4">
      <c r="B2113" s="156"/>
      <c r="C2113" s="158"/>
      <c r="D2113" s="157"/>
    </row>
    <row r="2114" spans="2:4">
      <c r="B2114" s="156"/>
      <c r="C2114" s="158"/>
      <c r="D2114" s="157"/>
    </row>
    <row r="2115" spans="2:4">
      <c r="B2115" s="156"/>
      <c r="C2115" s="158"/>
      <c r="D2115" s="157"/>
    </row>
    <row r="2116" spans="2:4">
      <c r="B2116" s="156"/>
      <c r="C2116" s="158"/>
      <c r="D2116" s="157"/>
    </row>
    <row r="2117" spans="2:4">
      <c r="B2117" s="156"/>
      <c r="C2117" s="158"/>
      <c r="D2117" s="157"/>
    </row>
    <row r="2118" spans="2:4">
      <c r="B2118" s="156"/>
      <c r="C2118" s="158"/>
      <c r="D2118" s="157"/>
    </row>
    <row r="2119" spans="2:4">
      <c r="B2119" s="156"/>
      <c r="C2119" s="158"/>
      <c r="D2119" s="157"/>
    </row>
    <row r="2120" spans="2:4">
      <c r="B2120" s="159"/>
      <c r="C2120" s="158"/>
      <c r="D2120" s="157"/>
    </row>
    <row r="2121" spans="2:4">
      <c r="B2121" s="159"/>
      <c r="C2121" s="158"/>
      <c r="D2121" s="157"/>
    </row>
    <row r="2122" spans="2:4">
      <c r="B2122" s="159"/>
      <c r="C2122" s="158"/>
      <c r="D2122" s="157"/>
    </row>
    <row r="2123" spans="2:4">
      <c r="B2123" s="159"/>
      <c r="C2123" s="158"/>
      <c r="D2123" s="157"/>
    </row>
    <row r="2124" spans="2:4">
      <c r="B2124" s="159"/>
      <c r="C2124" s="158"/>
      <c r="D2124" s="157"/>
    </row>
    <row r="2125" spans="2:4">
      <c r="B2125" s="159"/>
      <c r="C2125" s="158"/>
      <c r="D2125" s="157"/>
    </row>
    <row r="2126" spans="2:4">
      <c r="B2126" s="159"/>
      <c r="C2126" s="158"/>
      <c r="D2126" s="157"/>
    </row>
    <row r="2127" spans="2:4">
      <c r="B2127" s="159"/>
      <c r="C2127" s="158"/>
      <c r="D2127" s="157"/>
    </row>
    <row r="2128" spans="2:4">
      <c r="B2128" s="159"/>
      <c r="C2128" s="158"/>
      <c r="D2128" s="157"/>
    </row>
    <row r="2129" spans="2:4">
      <c r="B2129" s="159"/>
      <c r="C2129" s="158"/>
      <c r="D2129" s="157"/>
    </row>
    <row r="2130" spans="2:4">
      <c r="B2130" s="159"/>
      <c r="C2130" s="158"/>
      <c r="D2130" s="157"/>
    </row>
    <row r="2131" spans="2:4">
      <c r="B2131" s="159"/>
      <c r="C2131" s="158"/>
      <c r="D2131" s="157"/>
    </row>
    <row r="2132" spans="2:4">
      <c r="B2132" s="159"/>
      <c r="C2132" s="158"/>
      <c r="D2132" s="157"/>
    </row>
    <row r="2133" spans="2:4">
      <c r="B2133" s="159"/>
      <c r="C2133" s="158"/>
      <c r="D2133" s="157"/>
    </row>
    <row r="2134" spans="2:4">
      <c r="B2134" s="159"/>
      <c r="C2134" s="158"/>
      <c r="D2134" s="157"/>
    </row>
    <row r="2135" spans="2:4">
      <c r="B2135" s="159"/>
      <c r="C2135" s="158"/>
      <c r="D2135" s="157"/>
    </row>
    <row r="2136" spans="2:4">
      <c r="B2136" s="159"/>
      <c r="C2136" s="158"/>
      <c r="D2136" s="157"/>
    </row>
    <row r="2137" spans="2:4">
      <c r="B2137" s="159"/>
      <c r="C2137" s="158"/>
      <c r="D2137" s="157"/>
    </row>
    <row r="2138" spans="2:4">
      <c r="B2138" s="159"/>
      <c r="C2138" s="158"/>
      <c r="D2138" s="157"/>
    </row>
    <row r="2139" spans="2:4">
      <c r="B2139" s="159"/>
      <c r="C2139" s="158"/>
      <c r="D2139" s="157"/>
    </row>
    <row r="2140" spans="2:4">
      <c r="B2140" s="159"/>
      <c r="C2140" s="158"/>
      <c r="D2140" s="157"/>
    </row>
    <row r="2141" spans="2:4">
      <c r="B2141" s="159"/>
      <c r="C2141" s="158"/>
      <c r="D2141" s="157"/>
    </row>
    <row r="2142" spans="2:4">
      <c r="B2142" s="159"/>
      <c r="C2142" s="158"/>
      <c r="D2142" s="157"/>
    </row>
    <row r="2143" spans="2:4">
      <c r="B2143" s="159"/>
      <c r="C2143" s="158"/>
      <c r="D2143" s="157"/>
    </row>
    <row r="2144" spans="2:4">
      <c r="B2144" s="159"/>
      <c r="C2144" s="158"/>
      <c r="D2144" s="157"/>
    </row>
    <row r="2145" spans="2:4">
      <c r="B2145" s="159"/>
      <c r="C2145" s="158"/>
      <c r="D2145" s="157"/>
    </row>
    <row r="2146" spans="2:4">
      <c r="B2146" s="159"/>
      <c r="C2146" s="158"/>
      <c r="D2146" s="157"/>
    </row>
    <row r="2147" spans="2:4">
      <c r="B2147" s="159"/>
      <c r="C2147" s="158"/>
      <c r="D2147" s="157"/>
    </row>
    <row r="2148" spans="2:4">
      <c r="B2148" s="159"/>
      <c r="C2148" s="158"/>
      <c r="D2148" s="157"/>
    </row>
    <row r="2149" spans="2:4">
      <c r="B2149" s="159"/>
      <c r="C2149" s="158"/>
      <c r="D2149" s="157"/>
    </row>
    <row r="2150" spans="2:4">
      <c r="B2150" s="159"/>
      <c r="C2150" s="158"/>
      <c r="D2150" s="157"/>
    </row>
    <row r="2151" spans="2:4">
      <c r="B2151" s="159"/>
      <c r="C2151" s="158"/>
      <c r="D2151" s="157"/>
    </row>
    <row r="2152" spans="2:4">
      <c r="B2152" s="159"/>
      <c r="C2152" s="158"/>
      <c r="D2152" s="157"/>
    </row>
    <row r="2153" spans="2:4">
      <c r="B2153" s="159"/>
      <c r="C2153" s="158"/>
      <c r="D2153" s="157"/>
    </row>
    <row r="2154" spans="2:4">
      <c r="B2154" s="159"/>
      <c r="C2154" s="158"/>
      <c r="D2154" s="157"/>
    </row>
    <row r="2155" spans="2:4">
      <c r="B2155" s="159"/>
      <c r="C2155" s="158"/>
      <c r="D2155" s="157"/>
    </row>
    <row r="2156" spans="2:4">
      <c r="B2156" s="159"/>
      <c r="C2156" s="158"/>
      <c r="D2156" s="157"/>
    </row>
    <row r="2157" spans="2:4">
      <c r="B2157" s="159"/>
      <c r="C2157" s="158"/>
      <c r="D2157" s="157"/>
    </row>
    <row r="2158" spans="2:4">
      <c r="B2158" s="159"/>
      <c r="C2158" s="158"/>
      <c r="D2158" s="157"/>
    </row>
    <row r="2159" spans="2:4">
      <c r="B2159" s="159"/>
      <c r="C2159" s="158"/>
      <c r="D2159" s="157"/>
    </row>
    <row r="2160" spans="2:4">
      <c r="B2160" s="159"/>
      <c r="C2160" s="158"/>
      <c r="D2160" s="157"/>
    </row>
    <row r="2161" spans="2:4">
      <c r="B2161" s="159"/>
      <c r="C2161" s="158"/>
      <c r="D2161" s="157"/>
    </row>
    <row r="2162" spans="2:4">
      <c r="B2162" s="159"/>
      <c r="C2162" s="158"/>
      <c r="D2162" s="157"/>
    </row>
    <row r="2163" spans="2:4">
      <c r="B2163" s="159"/>
      <c r="C2163" s="158"/>
      <c r="D2163" s="157"/>
    </row>
    <row r="2164" spans="2:4">
      <c r="B2164" s="159"/>
      <c r="C2164" s="158"/>
      <c r="D2164" s="157"/>
    </row>
    <row r="2165" spans="2:4">
      <c r="B2165" s="159"/>
      <c r="C2165" s="158"/>
      <c r="D2165" s="157"/>
    </row>
    <row r="2166" spans="2:4">
      <c r="B2166" s="159"/>
      <c r="C2166" s="158"/>
      <c r="D2166" s="157"/>
    </row>
    <row r="2167" spans="2:4">
      <c r="B2167" s="159"/>
      <c r="C2167" s="158"/>
      <c r="D2167" s="157"/>
    </row>
    <row r="2168" spans="2:4">
      <c r="B2168" s="159"/>
      <c r="C2168" s="158"/>
      <c r="D2168" s="157"/>
    </row>
    <row r="2169" spans="2:4">
      <c r="B2169" s="159"/>
      <c r="C2169" s="158"/>
      <c r="D2169" s="157"/>
    </row>
    <row r="2170" spans="2:4">
      <c r="B2170" s="159"/>
      <c r="C2170" s="158"/>
      <c r="D2170" s="157"/>
    </row>
    <row r="2171" spans="2:4">
      <c r="B2171" s="159"/>
      <c r="C2171" s="158"/>
      <c r="D2171" s="157"/>
    </row>
    <row r="2172" spans="2:4">
      <c r="B2172" s="159"/>
      <c r="C2172" s="158"/>
      <c r="D2172" s="157"/>
    </row>
    <row r="2173" spans="2:4">
      <c r="B2173" s="159"/>
      <c r="C2173" s="158"/>
      <c r="D2173" s="157"/>
    </row>
    <row r="2174" spans="2:4">
      <c r="B2174" s="159"/>
      <c r="C2174" s="158"/>
      <c r="D2174" s="157"/>
    </row>
    <row r="2175" spans="2:4">
      <c r="B2175" s="159"/>
      <c r="C2175" s="158"/>
      <c r="D2175" s="157"/>
    </row>
    <row r="2176" spans="2:4">
      <c r="B2176" s="159"/>
      <c r="C2176" s="158"/>
      <c r="D2176" s="157"/>
    </row>
    <row r="2177" spans="2:4">
      <c r="B2177" s="159"/>
      <c r="C2177" s="158"/>
      <c r="D2177" s="157"/>
    </row>
    <row r="2178" spans="2:4">
      <c r="B2178" s="159"/>
      <c r="C2178" s="158"/>
      <c r="D2178" s="157"/>
    </row>
    <row r="2179" spans="2:4">
      <c r="B2179" s="159"/>
      <c r="C2179" s="158"/>
      <c r="D2179" s="157"/>
    </row>
    <row r="2180" spans="2:4">
      <c r="B2180" s="159"/>
      <c r="C2180" s="158"/>
      <c r="D2180" s="157"/>
    </row>
    <row r="2181" spans="2:4">
      <c r="B2181" s="159"/>
      <c r="C2181" s="158"/>
      <c r="D2181" s="157"/>
    </row>
    <row r="2182" spans="2:4">
      <c r="B2182" s="159"/>
      <c r="C2182" s="158"/>
      <c r="D2182" s="157"/>
    </row>
    <row r="2183" spans="2:4">
      <c r="B2183" s="159"/>
      <c r="C2183" s="158"/>
      <c r="D2183" s="157"/>
    </row>
    <row r="2184" spans="2:4">
      <c r="B2184" s="159"/>
      <c r="C2184" s="158"/>
      <c r="D2184" s="157"/>
    </row>
    <row r="2185" spans="2:4">
      <c r="B2185" s="159"/>
      <c r="C2185" s="158"/>
      <c r="D2185" s="157"/>
    </row>
    <row r="2186" spans="2:4">
      <c r="B2186" s="159"/>
      <c r="C2186" s="158"/>
      <c r="D2186" s="157"/>
    </row>
    <row r="2187" spans="2:4">
      <c r="B2187" s="159"/>
      <c r="C2187" s="158"/>
      <c r="D2187" s="157"/>
    </row>
    <row r="2188" spans="2:4">
      <c r="B2188" s="159"/>
      <c r="C2188" s="158"/>
      <c r="D2188" s="157"/>
    </row>
    <row r="2189" spans="2:4">
      <c r="B2189" s="159"/>
      <c r="C2189" s="158"/>
      <c r="D2189" s="157"/>
    </row>
    <row r="2190" spans="2:4">
      <c r="B2190" s="159"/>
      <c r="C2190" s="158"/>
      <c r="D2190" s="157"/>
    </row>
    <row r="2191" spans="2:4">
      <c r="B2191" s="159"/>
      <c r="C2191" s="158"/>
      <c r="D2191" s="157"/>
    </row>
    <row r="2192" spans="2:4">
      <c r="B2192" s="159"/>
      <c r="C2192" s="158"/>
      <c r="D2192" s="157"/>
    </row>
    <row r="2193" spans="2:4">
      <c r="B2193" s="159"/>
      <c r="C2193" s="158"/>
      <c r="D2193" s="157"/>
    </row>
    <row r="2194" spans="2:4">
      <c r="B2194" s="159"/>
      <c r="C2194" s="158"/>
      <c r="D2194" s="157"/>
    </row>
    <row r="2195" spans="2:4">
      <c r="B2195" s="159"/>
      <c r="C2195" s="158"/>
      <c r="D2195" s="157"/>
    </row>
    <row r="2196" spans="2:4">
      <c r="B2196" s="159"/>
      <c r="C2196" s="158"/>
      <c r="D2196" s="157"/>
    </row>
    <row r="2197" spans="2:4">
      <c r="B2197" s="159"/>
      <c r="C2197" s="158"/>
      <c r="D2197" s="157"/>
    </row>
    <row r="2198" spans="2:4">
      <c r="B2198" s="159"/>
      <c r="C2198" s="158"/>
      <c r="D2198" s="157"/>
    </row>
    <row r="2199" spans="2:4">
      <c r="B2199" s="159"/>
      <c r="C2199" s="158"/>
      <c r="D2199" s="157"/>
    </row>
    <row r="2200" spans="2:4">
      <c r="B2200" s="159"/>
      <c r="C2200" s="158"/>
      <c r="D2200" s="157"/>
    </row>
    <row r="2201" spans="2:4">
      <c r="B2201" s="159"/>
      <c r="C2201" s="158"/>
      <c r="D2201" s="157"/>
    </row>
    <row r="2202" spans="2:4">
      <c r="B2202" s="159"/>
      <c r="C2202" s="158"/>
      <c r="D2202" s="157"/>
    </row>
    <row r="2203" spans="2:4">
      <c r="B2203" s="159"/>
      <c r="C2203" s="158"/>
      <c r="D2203" s="157"/>
    </row>
    <row r="2204" spans="2:4">
      <c r="B2204" s="159"/>
      <c r="C2204" s="158"/>
      <c r="D2204" s="157"/>
    </row>
    <row r="2205" spans="2:4">
      <c r="B2205" s="159"/>
      <c r="C2205" s="158"/>
      <c r="D2205" s="157"/>
    </row>
    <row r="2206" spans="2:4">
      <c r="B2206" s="159"/>
      <c r="C2206" s="158"/>
      <c r="D2206" s="157"/>
    </row>
    <row r="2207" spans="2:4">
      <c r="B2207" s="159"/>
      <c r="C2207" s="158"/>
      <c r="D2207" s="157"/>
    </row>
    <row r="2208" spans="2:4">
      <c r="B2208" s="159"/>
      <c r="C2208" s="158"/>
      <c r="D2208" s="157"/>
    </row>
    <row r="2209" spans="2:4">
      <c r="B2209" s="159"/>
      <c r="C2209" s="158"/>
      <c r="D2209" s="157"/>
    </row>
    <row r="2210" spans="2:4">
      <c r="B2210" s="159"/>
      <c r="C2210" s="158"/>
      <c r="D2210" s="157"/>
    </row>
    <row r="2211" spans="2:4">
      <c r="B2211" s="159"/>
      <c r="C2211" s="158"/>
      <c r="D2211" s="157"/>
    </row>
    <row r="2212" spans="2:4">
      <c r="B2212" s="159"/>
      <c r="C2212" s="158"/>
      <c r="D2212" s="157"/>
    </row>
    <row r="2213" spans="2:4">
      <c r="B2213" s="159"/>
      <c r="C2213" s="158"/>
      <c r="D2213" s="157"/>
    </row>
    <row r="2214" spans="2:4">
      <c r="B2214" s="159"/>
      <c r="C2214" s="158"/>
      <c r="D2214" s="157"/>
    </row>
    <row r="2215" spans="2:4">
      <c r="B2215" s="159"/>
      <c r="C2215" s="158"/>
      <c r="D2215" s="157"/>
    </row>
    <row r="2216" spans="2:4">
      <c r="B2216" s="159"/>
      <c r="C2216" s="158"/>
      <c r="D2216" s="157"/>
    </row>
    <row r="2217" spans="2:4">
      <c r="B2217" s="159"/>
      <c r="C2217" s="158"/>
      <c r="D2217" s="157"/>
    </row>
    <row r="2218" spans="2:4">
      <c r="B2218" s="159"/>
      <c r="C2218" s="158"/>
      <c r="D2218" s="157"/>
    </row>
    <row r="2219" spans="2:4">
      <c r="B2219" s="159"/>
      <c r="C2219" s="158"/>
      <c r="D2219" s="157"/>
    </row>
    <row r="2220" spans="2:4">
      <c r="B2220" s="159"/>
      <c r="C2220" s="158"/>
      <c r="D2220" s="157"/>
    </row>
    <row r="2221" spans="2:4">
      <c r="B2221" s="159"/>
      <c r="C2221" s="158"/>
      <c r="D2221" s="157"/>
    </row>
    <row r="2222" spans="2:4">
      <c r="B2222" s="159"/>
      <c r="C2222" s="158"/>
      <c r="D2222" s="157"/>
    </row>
    <row r="2223" spans="2:4">
      <c r="B2223" s="159"/>
      <c r="C2223" s="158"/>
      <c r="D2223" s="157"/>
    </row>
    <row r="2224" spans="2:4">
      <c r="B2224" s="159"/>
      <c r="C2224" s="158"/>
      <c r="D2224" s="157"/>
    </row>
    <row r="2225" spans="2:4">
      <c r="B2225" s="159"/>
      <c r="C2225" s="158"/>
      <c r="D2225" s="157"/>
    </row>
    <row r="2226" spans="2:4">
      <c r="B2226" s="159"/>
      <c r="C2226" s="158"/>
      <c r="D2226" s="157"/>
    </row>
    <row r="2227" spans="2:4">
      <c r="B2227" s="159"/>
      <c r="C2227" s="158"/>
      <c r="D2227" s="157"/>
    </row>
    <row r="2228" spans="2:4">
      <c r="B2228" s="159"/>
      <c r="C2228" s="158"/>
      <c r="D2228" s="157"/>
    </row>
    <row r="2229" spans="2:4">
      <c r="B2229" s="159"/>
      <c r="C2229" s="158"/>
      <c r="D2229" s="157"/>
    </row>
    <row r="2230" spans="2:4">
      <c r="B2230" s="159"/>
      <c r="C2230" s="158"/>
      <c r="D2230" s="157"/>
    </row>
    <row r="2231" spans="2:4">
      <c r="B2231" s="159"/>
      <c r="C2231" s="158"/>
      <c r="D2231" s="157"/>
    </row>
    <row r="2232" spans="2:4">
      <c r="B2232" s="159"/>
      <c r="C2232" s="158"/>
      <c r="D2232" s="157"/>
    </row>
    <row r="2233" spans="2:4">
      <c r="B2233" s="159"/>
      <c r="C2233" s="158"/>
      <c r="D2233" s="157"/>
    </row>
    <row r="2234" spans="2:4">
      <c r="B2234" s="159"/>
      <c r="C2234" s="158"/>
      <c r="D2234" s="157"/>
    </row>
    <row r="2235" spans="2:4">
      <c r="B2235" s="159"/>
      <c r="C2235" s="158"/>
      <c r="D2235" s="157"/>
    </row>
    <row r="2236" spans="2:4">
      <c r="B2236" s="159"/>
      <c r="C2236" s="158"/>
      <c r="D2236" s="157"/>
    </row>
    <row r="2237" spans="2:4">
      <c r="B2237" s="159"/>
      <c r="C2237" s="158"/>
      <c r="D2237" s="157"/>
    </row>
    <row r="2238" spans="2:4">
      <c r="B2238" s="159"/>
      <c r="C2238" s="158"/>
      <c r="D2238" s="157"/>
    </row>
    <row r="2239" spans="2:4">
      <c r="B2239" s="159"/>
      <c r="C2239" s="158"/>
      <c r="D2239" s="157"/>
    </row>
    <row r="2240" spans="2:4">
      <c r="B2240" s="159"/>
      <c r="C2240" s="158"/>
      <c r="D2240" s="157"/>
    </row>
    <row r="2241" spans="2:4">
      <c r="B2241" s="159"/>
      <c r="C2241" s="158"/>
      <c r="D2241" s="157"/>
    </row>
    <row r="2242" spans="2:4">
      <c r="B2242" s="159"/>
      <c r="C2242" s="158"/>
      <c r="D2242" s="157"/>
    </row>
    <row r="2243" spans="2:4">
      <c r="B2243" s="159"/>
      <c r="C2243" s="158"/>
      <c r="D2243" s="157"/>
    </row>
    <row r="2244" spans="2:4">
      <c r="B2244" s="159"/>
      <c r="C2244" s="158"/>
      <c r="D2244" s="157"/>
    </row>
    <row r="2245" spans="2:4">
      <c r="B2245" s="159"/>
      <c r="C2245" s="158"/>
      <c r="D2245" s="157"/>
    </row>
    <row r="2246" spans="2:4">
      <c r="B2246" s="159"/>
      <c r="C2246" s="158"/>
      <c r="D2246" s="157"/>
    </row>
    <row r="2247" spans="2:4">
      <c r="B2247" s="159"/>
      <c r="C2247" s="158"/>
      <c r="D2247" s="157"/>
    </row>
    <row r="2248" spans="2:4">
      <c r="B2248" s="159"/>
      <c r="C2248" s="158"/>
      <c r="D2248" s="157"/>
    </row>
    <row r="2249" spans="2:4">
      <c r="B2249" s="159"/>
      <c r="C2249" s="158"/>
      <c r="D2249" s="157"/>
    </row>
    <row r="2250" spans="2:4">
      <c r="B2250" s="159"/>
      <c r="C2250" s="158"/>
      <c r="D2250" s="157"/>
    </row>
    <row r="2251" spans="2:4">
      <c r="B2251" s="159"/>
      <c r="C2251" s="158"/>
      <c r="D2251" s="157"/>
    </row>
    <row r="2252" spans="2:4">
      <c r="B2252" s="159"/>
      <c r="C2252" s="158"/>
      <c r="D2252" s="157"/>
    </row>
    <row r="2253" spans="2:4">
      <c r="B2253" s="159"/>
      <c r="C2253" s="158"/>
      <c r="D2253" s="157"/>
    </row>
    <row r="2254" spans="2:4">
      <c r="B2254" s="159"/>
      <c r="C2254" s="158"/>
      <c r="D2254" s="157"/>
    </row>
    <row r="2255" spans="2:4">
      <c r="B2255" s="159"/>
      <c r="C2255" s="158"/>
      <c r="D2255" s="157"/>
    </row>
    <row r="2256" spans="2:4">
      <c r="B2256" s="159"/>
      <c r="C2256" s="158"/>
      <c r="D2256" s="157"/>
    </row>
    <row r="2257" spans="2:4">
      <c r="B2257" s="159"/>
      <c r="C2257" s="158"/>
      <c r="D2257" s="157"/>
    </row>
    <row r="2258" spans="2:4">
      <c r="B2258" s="159"/>
      <c r="C2258" s="158"/>
      <c r="D2258" s="157"/>
    </row>
    <row r="2259" spans="2:4">
      <c r="B2259" s="159"/>
      <c r="C2259" s="158"/>
      <c r="D2259" s="157"/>
    </row>
    <row r="2260" spans="2:4">
      <c r="B2260" s="159"/>
      <c r="C2260" s="158"/>
      <c r="D2260" s="157"/>
    </row>
    <row r="2261" spans="2:4">
      <c r="B2261" s="159"/>
      <c r="C2261" s="158"/>
      <c r="D2261" s="157"/>
    </row>
    <row r="2262" spans="2:4">
      <c r="B2262" s="159"/>
      <c r="C2262" s="158"/>
      <c r="D2262" s="157"/>
    </row>
    <row r="2263" spans="2:4">
      <c r="B2263" s="159"/>
      <c r="C2263" s="158"/>
      <c r="D2263" s="157"/>
    </row>
    <row r="2264" spans="2:4">
      <c r="B2264" s="159"/>
      <c r="C2264" s="158"/>
      <c r="D2264" s="157"/>
    </row>
    <row r="2265" spans="2:4">
      <c r="B2265" s="159"/>
      <c r="C2265" s="158"/>
      <c r="D2265" s="157"/>
    </row>
    <row r="2266" spans="2:4">
      <c r="B2266" s="159"/>
      <c r="C2266" s="158"/>
      <c r="D2266" s="157"/>
    </row>
    <row r="2267" spans="2:4">
      <c r="B2267" s="159"/>
      <c r="C2267" s="158"/>
      <c r="D2267" s="157"/>
    </row>
    <row r="2268" spans="2:4">
      <c r="B2268" s="159"/>
      <c r="C2268" s="158"/>
      <c r="D2268" s="157"/>
    </row>
    <row r="2269" spans="2:4">
      <c r="B2269" s="159"/>
      <c r="C2269" s="158"/>
      <c r="D2269" s="157"/>
    </row>
    <row r="2270" spans="2:4">
      <c r="B2270" s="159"/>
      <c r="C2270" s="158"/>
      <c r="D2270" s="157"/>
    </row>
    <row r="2271" spans="2:4">
      <c r="B2271" s="159"/>
      <c r="C2271" s="158"/>
      <c r="D2271" s="157"/>
    </row>
    <row r="2272" spans="2:4">
      <c r="B2272" s="159"/>
      <c r="C2272" s="158"/>
      <c r="D2272" s="157"/>
    </row>
    <row r="2273" spans="2:4">
      <c r="B2273" s="159"/>
      <c r="C2273" s="158"/>
      <c r="D2273" s="157"/>
    </row>
    <row r="2274" spans="2:4">
      <c r="B2274" s="159"/>
      <c r="C2274" s="158"/>
      <c r="D2274" s="157"/>
    </row>
    <row r="2275" spans="2:4">
      <c r="B2275" s="159"/>
      <c r="C2275" s="158"/>
      <c r="D2275" s="157"/>
    </row>
    <row r="2276" spans="2:4">
      <c r="B2276" s="159"/>
      <c r="C2276" s="158"/>
      <c r="D2276" s="157"/>
    </row>
    <row r="2277" spans="2:4">
      <c r="B2277" s="159"/>
      <c r="C2277" s="158"/>
      <c r="D2277" s="157"/>
    </row>
    <row r="2278" spans="2:4">
      <c r="B2278" s="159"/>
      <c r="C2278" s="158"/>
      <c r="D2278" s="157"/>
    </row>
    <row r="2279" spans="2:4">
      <c r="B2279" s="159"/>
      <c r="C2279" s="158"/>
      <c r="D2279" s="157"/>
    </row>
    <row r="2280" spans="2:4">
      <c r="B2280" s="159"/>
      <c r="C2280" s="158"/>
      <c r="D2280" s="157"/>
    </row>
    <row r="2281" spans="2:4">
      <c r="B2281" s="159"/>
      <c r="C2281" s="158"/>
      <c r="D2281" s="157"/>
    </row>
    <row r="2282" spans="2:4">
      <c r="B2282" s="159"/>
      <c r="C2282" s="158"/>
      <c r="D2282" s="157"/>
    </row>
    <row r="2283" spans="2:4">
      <c r="B2283" s="159"/>
      <c r="C2283" s="158"/>
      <c r="D2283" s="157"/>
    </row>
    <row r="2284" spans="2:4">
      <c r="B2284" s="159"/>
      <c r="C2284" s="158"/>
      <c r="D2284" s="157"/>
    </row>
    <row r="2285" spans="2:4">
      <c r="B2285" s="159"/>
      <c r="C2285" s="158"/>
      <c r="D2285" s="157"/>
    </row>
    <row r="2286" spans="2:4">
      <c r="B2286" s="159"/>
      <c r="C2286" s="158"/>
      <c r="D2286" s="157"/>
    </row>
    <row r="2287" spans="2:4">
      <c r="B2287" s="159"/>
      <c r="C2287" s="158"/>
      <c r="D2287" s="157"/>
    </row>
    <row r="2288" spans="2:4">
      <c r="B2288" s="159"/>
      <c r="C2288" s="158"/>
      <c r="D2288" s="157"/>
    </row>
    <row r="2289" spans="2:4">
      <c r="B2289" s="159"/>
      <c r="C2289" s="158"/>
      <c r="D2289" s="157"/>
    </row>
    <row r="2290" spans="2:4">
      <c r="B2290" s="159"/>
      <c r="C2290" s="158"/>
      <c r="D2290" s="157"/>
    </row>
    <row r="2291" spans="2:4">
      <c r="B2291" s="159"/>
      <c r="C2291" s="158"/>
      <c r="D2291" s="157"/>
    </row>
    <row r="2292" spans="2:4">
      <c r="B2292" s="159"/>
      <c r="C2292" s="158"/>
      <c r="D2292" s="157"/>
    </row>
    <row r="2293" spans="2:4">
      <c r="B2293" s="159"/>
      <c r="C2293" s="158"/>
      <c r="D2293" s="157"/>
    </row>
    <row r="2294" spans="2:4">
      <c r="B2294" s="159"/>
      <c r="C2294" s="158"/>
      <c r="D2294" s="157"/>
    </row>
    <row r="2295" spans="2:4">
      <c r="B2295" s="159"/>
      <c r="C2295" s="158"/>
      <c r="D2295" s="157"/>
    </row>
    <row r="2296" spans="2:4">
      <c r="B2296" s="159"/>
      <c r="C2296" s="158"/>
      <c r="D2296" s="157"/>
    </row>
    <row r="2297" spans="2:4">
      <c r="B2297" s="159"/>
      <c r="C2297" s="158"/>
      <c r="D2297" s="157"/>
    </row>
    <row r="2298" spans="2:4">
      <c r="B2298" s="159"/>
      <c r="C2298" s="158"/>
      <c r="D2298" s="157"/>
    </row>
    <row r="2299" spans="2:4">
      <c r="B2299" s="159"/>
      <c r="C2299" s="158"/>
      <c r="D2299" s="157"/>
    </row>
    <row r="2300" spans="2:4">
      <c r="B2300" s="159"/>
      <c r="C2300" s="158"/>
      <c r="D2300" s="157"/>
    </row>
    <row r="2301" spans="2:4">
      <c r="B2301" s="159"/>
      <c r="C2301" s="158"/>
      <c r="D2301" s="157"/>
    </row>
    <row r="2302" spans="2:4">
      <c r="B2302" s="159"/>
      <c r="C2302" s="158"/>
      <c r="D2302" s="157"/>
    </row>
    <row r="2303" spans="2:4">
      <c r="B2303" s="159"/>
      <c r="C2303" s="158"/>
      <c r="D2303" s="157"/>
    </row>
    <row r="2304" spans="2:4">
      <c r="B2304" s="159"/>
      <c r="C2304" s="158"/>
      <c r="D2304" s="157"/>
    </row>
    <row r="2305" spans="2:4">
      <c r="B2305" s="159"/>
      <c r="C2305" s="158"/>
      <c r="D2305" s="157"/>
    </row>
    <row r="2306" spans="2:4">
      <c r="B2306" s="159"/>
      <c r="C2306" s="158"/>
      <c r="D2306" s="157"/>
    </row>
    <row r="2307" spans="2:4">
      <c r="B2307" s="159"/>
      <c r="C2307" s="158"/>
      <c r="D2307" s="157"/>
    </row>
    <row r="2308" spans="2:4">
      <c r="B2308" s="159"/>
      <c r="C2308" s="158"/>
      <c r="D2308" s="157"/>
    </row>
    <row r="2309" spans="2:4">
      <c r="B2309" s="159"/>
      <c r="C2309" s="158"/>
      <c r="D2309" s="157"/>
    </row>
    <row r="2310" spans="2:4">
      <c r="B2310" s="159"/>
      <c r="C2310" s="158"/>
      <c r="D2310" s="157"/>
    </row>
    <row r="2311" spans="2:4">
      <c r="B2311" s="159"/>
      <c r="C2311" s="158"/>
      <c r="D2311" s="157"/>
    </row>
    <row r="2312" spans="2:4">
      <c r="B2312" s="159"/>
      <c r="C2312" s="158"/>
      <c r="D2312" s="157"/>
    </row>
    <row r="2313" spans="2:4">
      <c r="B2313" s="159"/>
      <c r="C2313" s="158"/>
      <c r="D2313" s="157"/>
    </row>
    <row r="2314" spans="2:4">
      <c r="B2314" s="159"/>
      <c r="C2314" s="158"/>
      <c r="D2314" s="157"/>
    </row>
    <row r="2315" spans="2:4">
      <c r="B2315" s="159"/>
      <c r="C2315" s="158"/>
      <c r="D2315" s="157"/>
    </row>
    <row r="2316" spans="2:4">
      <c r="B2316" s="159"/>
      <c r="C2316" s="158"/>
      <c r="D2316" s="157"/>
    </row>
    <row r="2317" spans="2:4">
      <c r="B2317" s="159"/>
      <c r="C2317" s="158"/>
      <c r="D2317" s="157"/>
    </row>
    <row r="2318" spans="2:4">
      <c r="B2318" s="159"/>
      <c r="C2318" s="158"/>
      <c r="D2318" s="157"/>
    </row>
    <row r="2319" spans="2:4">
      <c r="B2319" s="159"/>
      <c r="C2319" s="158"/>
      <c r="D2319" s="157"/>
    </row>
    <row r="2320" spans="2:4">
      <c r="B2320" s="159"/>
      <c r="C2320" s="158"/>
      <c r="D2320" s="157"/>
    </row>
    <row r="2321" spans="2:4">
      <c r="B2321" s="159"/>
      <c r="C2321" s="158"/>
      <c r="D2321" s="157"/>
    </row>
    <row r="2322" spans="2:4">
      <c r="B2322" s="159"/>
      <c r="C2322" s="158"/>
      <c r="D2322" s="157"/>
    </row>
    <row r="2323" spans="2:4">
      <c r="B2323" s="159"/>
      <c r="C2323" s="158"/>
      <c r="D2323" s="157"/>
    </row>
    <row r="2324" spans="2:4">
      <c r="B2324" s="159"/>
      <c r="C2324" s="158"/>
      <c r="D2324" s="157"/>
    </row>
    <row r="2325" spans="2:4">
      <c r="B2325" s="159"/>
      <c r="C2325" s="158"/>
      <c r="D2325" s="157"/>
    </row>
    <row r="2326" spans="2:4">
      <c r="B2326" s="159"/>
      <c r="C2326" s="158"/>
      <c r="D2326" s="157"/>
    </row>
    <row r="2327" spans="2:4">
      <c r="B2327" s="159"/>
      <c r="C2327" s="158"/>
      <c r="D2327" s="157"/>
    </row>
    <row r="2328" spans="2:4">
      <c r="B2328" s="159"/>
      <c r="C2328" s="158"/>
      <c r="D2328" s="157"/>
    </row>
    <row r="2329" spans="2:4">
      <c r="B2329" s="159"/>
      <c r="C2329" s="158"/>
      <c r="D2329" s="157"/>
    </row>
    <row r="2330" spans="2:4">
      <c r="B2330" s="159"/>
      <c r="C2330" s="158"/>
      <c r="D2330" s="157"/>
    </row>
    <row r="2331" spans="2:4">
      <c r="B2331" s="159"/>
      <c r="C2331" s="158"/>
      <c r="D2331" s="157"/>
    </row>
    <row r="2332" spans="2:4">
      <c r="B2332" s="159"/>
      <c r="C2332" s="158"/>
      <c r="D2332" s="157"/>
    </row>
    <row r="2333" spans="2:4">
      <c r="B2333" s="159"/>
      <c r="C2333" s="158"/>
      <c r="D2333" s="157"/>
    </row>
    <row r="2334" spans="2:4">
      <c r="B2334" s="159"/>
      <c r="C2334" s="158"/>
      <c r="D2334" s="157"/>
    </row>
    <row r="2335" spans="2:4">
      <c r="B2335" s="159"/>
      <c r="C2335" s="158"/>
      <c r="D2335" s="157"/>
    </row>
    <row r="2336" spans="2:4">
      <c r="B2336" s="159"/>
      <c r="C2336" s="158"/>
      <c r="D2336" s="157"/>
    </row>
    <row r="2337" spans="2:4">
      <c r="B2337" s="159"/>
      <c r="C2337" s="158"/>
      <c r="D2337" s="157"/>
    </row>
    <row r="2338" spans="2:4">
      <c r="B2338" s="159"/>
      <c r="C2338" s="158"/>
      <c r="D2338" s="157"/>
    </row>
    <row r="2339" spans="2:4">
      <c r="B2339" s="159"/>
      <c r="C2339" s="158"/>
      <c r="D2339" s="157"/>
    </row>
    <row r="2340" spans="2:4">
      <c r="B2340" s="159"/>
      <c r="C2340" s="158"/>
      <c r="D2340" s="157"/>
    </row>
    <row r="2341" spans="2:4">
      <c r="B2341" s="159"/>
      <c r="C2341" s="158"/>
      <c r="D2341" s="157"/>
    </row>
    <row r="2342" spans="2:4">
      <c r="B2342" s="159"/>
      <c r="C2342" s="158"/>
      <c r="D2342" s="157"/>
    </row>
    <row r="2343" spans="2:4">
      <c r="B2343" s="159"/>
      <c r="C2343" s="158"/>
      <c r="D2343" s="157"/>
    </row>
    <row r="2344" spans="2:4">
      <c r="B2344" s="159"/>
      <c r="C2344" s="158"/>
      <c r="D2344" s="157"/>
    </row>
    <row r="2345" spans="2:4">
      <c r="B2345" s="159"/>
      <c r="C2345" s="158"/>
      <c r="D2345" s="157"/>
    </row>
    <row r="2346" spans="2:4">
      <c r="B2346" s="159"/>
      <c r="C2346" s="158"/>
      <c r="D2346" s="157"/>
    </row>
    <row r="2347" spans="2:4">
      <c r="B2347" s="159"/>
      <c r="C2347" s="158"/>
      <c r="D2347" s="157"/>
    </row>
    <row r="2348" spans="2:4">
      <c r="B2348" s="159"/>
      <c r="C2348" s="158"/>
      <c r="D2348" s="157"/>
    </row>
    <row r="2349" spans="2:4">
      <c r="B2349" s="159"/>
      <c r="C2349" s="158"/>
      <c r="D2349" s="157"/>
    </row>
    <row r="2350" spans="2:4">
      <c r="B2350" s="159"/>
      <c r="C2350" s="158"/>
      <c r="D2350" s="157"/>
    </row>
    <row r="2351" spans="2:4">
      <c r="B2351" s="159"/>
      <c r="C2351" s="158"/>
      <c r="D2351" s="157"/>
    </row>
    <row r="2352" spans="2:4">
      <c r="B2352" s="159"/>
      <c r="C2352" s="158"/>
      <c r="D2352" s="157"/>
    </row>
    <row r="2353" spans="2:4">
      <c r="B2353" s="159"/>
      <c r="C2353" s="158"/>
      <c r="D2353" s="157"/>
    </row>
    <row r="2354" spans="2:4">
      <c r="B2354" s="159"/>
      <c r="C2354" s="158"/>
      <c r="D2354" s="157"/>
    </row>
    <row r="2355" spans="2:4">
      <c r="B2355" s="159"/>
      <c r="C2355" s="158"/>
      <c r="D2355" s="157"/>
    </row>
    <row r="2356" spans="2:4">
      <c r="B2356" s="159"/>
      <c r="C2356" s="158"/>
      <c r="D2356" s="157"/>
    </row>
    <row r="2357" spans="2:4">
      <c r="B2357" s="159"/>
      <c r="C2357" s="158"/>
      <c r="D2357" s="157"/>
    </row>
    <row r="2358" spans="2:4">
      <c r="B2358" s="159"/>
      <c r="C2358" s="158"/>
      <c r="D2358" s="157"/>
    </row>
    <row r="2359" spans="2:4">
      <c r="B2359" s="159"/>
      <c r="C2359" s="158"/>
      <c r="D2359" s="157"/>
    </row>
    <row r="2360" spans="2:4">
      <c r="B2360" s="159"/>
      <c r="C2360" s="158"/>
      <c r="D2360" s="157"/>
    </row>
    <row r="2361" spans="2:4">
      <c r="B2361" s="159"/>
      <c r="C2361" s="158"/>
      <c r="D2361" s="157"/>
    </row>
    <row r="2362" spans="2:4">
      <c r="B2362" s="159"/>
      <c r="C2362" s="158"/>
      <c r="D2362" s="157"/>
    </row>
    <row r="2363" spans="2:4">
      <c r="B2363" s="159"/>
      <c r="C2363" s="158"/>
      <c r="D2363" s="157"/>
    </row>
    <row r="2364" spans="2:4">
      <c r="B2364" s="159"/>
      <c r="C2364" s="158"/>
      <c r="D2364" s="157"/>
    </row>
    <row r="2365" spans="2:4">
      <c r="B2365" s="159"/>
      <c r="C2365" s="158"/>
      <c r="D2365" s="157"/>
    </row>
    <row r="2366" spans="2:4">
      <c r="B2366" s="159"/>
      <c r="C2366" s="158"/>
      <c r="D2366" s="157"/>
    </row>
    <row r="2367" spans="2:4">
      <c r="B2367" s="159"/>
      <c r="C2367" s="158"/>
      <c r="D2367" s="157"/>
    </row>
    <row r="2368" spans="2:4">
      <c r="B2368" s="159"/>
      <c r="C2368" s="158"/>
      <c r="D2368" s="157"/>
    </row>
    <row r="2369" spans="2:4">
      <c r="B2369" s="159"/>
      <c r="C2369" s="158"/>
      <c r="D2369" s="157"/>
    </row>
    <row r="2370" spans="2:4">
      <c r="B2370" s="159"/>
      <c r="C2370" s="158"/>
      <c r="D2370" s="157"/>
    </row>
    <row r="2371" spans="2:4">
      <c r="B2371" s="159"/>
      <c r="C2371" s="158"/>
      <c r="D2371" s="157"/>
    </row>
    <row r="2372" spans="2:4">
      <c r="B2372" s="159"/>
      <c r="C2372" s="158"/>
      <c r="D2372" s="157"/>
    </row>
    <row r="2373" spans="2:4">
      <c r="B2373" s="159"/>
      <c r="C2373" s="158"/>
      <c r="D2373" s="157"/>
    </row>
    <row r="2374" spans="2:4">
      <c r="B2374" s="159"/>
      <c r="C2374" s="158"/>
      <c r="D2374" s="157"/>
    </row>
    <row r="2375" spans="2:4">
      <c r="B2375" s="159"/>
      <c r="C2375" s="158"/>
      <c r="D2375" s="157"/>
    </row>
    <row r="2376" spans="2:4">
      <c r="B2376" s="159"/>
      <c r="C2376" s="158"/>
      <c r="D2376" s="157"/>
    </row>
    <row r="2377" spans="2:4">
      <c r="B2377" s="159"/>
      <c r="C2377" s="158"/>
      <c r="D2377" s="157"/>
    </row>
    <row r="2378" spans="2:4">
      <c r="B2378" s="159"/>
      <c r="C2378" s="158"/>
      <c r="D2378" s="157"/>
    </row>
    <row r="2379" spans="2:4">
      <c r="B2379" s="159"/>
      <c r="C2379" s="158"/>
      <c r="D2379" s="157"/>
    </row>
    <row r="2380" spans="2:4">
      <c r="B2380" s="159"/>
      <c r="C2380" s="158"/>
      <c r="D2380" s="157"/>
    </row>
    <row r="2381" spans="2:4">
      <c r="B2381" s="159"/>
      <c r="C2381" s="158"/>
      <c r="D2381" s="157"/>
    </row>
    <row r="2382" spans="2:4">
      <c r="B2382" s="159"/>
      <c r="C2382" s="158"/>
      <c r="D2382" s="157"/>
    </row>
    <row r="2383" spans="2:4">
      <c r="B2383" s="159"/>
      <c r="C2383" s="158"/>
      <c r="D2383" s="157"/>
    </row>
    <row r="2384" spans="2:4">
      <c r="B2384" s="159"/>
      <c r="C2384" s="158"/>
      <c r="D2384" s="157"/>
    </row>
    <row r="2385" spans="2:4">
      <c r="B2385" s="159"/>
      <c r="C2385" s="158"/>
      <c r="D2385" s="157"/>
    </row>
    <row r="2386" spans="2:4">
      <c r="B2386" s="159"/>
      <c r="C2386" s="158"/>
      <c r="D2386" s="157"/>
    </row>
    <row r="2387" spans="2:4">
      <c r="B2387" s="159"/>
      <c r="C2387" s="158"/>
      <c r="D2387" s="157"/>
    </row>
    <row r="2388" spans="2:4">
      <c r="B2388" s="159"/>
      <c r="C2388" s="158"/>
      <c r="D2388" s="157"/>
    </row>
    <row r="2389" spans="2:4">
      <c r="B2389" s="159"/>
      <c r="C2389" s="158"/>
      <c r="D2389" s="157"/>
    </row>
    <row r="2390" spans="2:4">
      <c r="B2390" s="159"/>
      <c r="C2390" s="158"/>
      <c r="D2390" s="157"/>
    </row>
    <row r="2391" spans="2:4">
      <c r="B2391" s="159"/>
      <c r="C2391" s="158"/>
      <c r="D2391" s="157"/>
    </row>
    <row r="2392" spans="2:4">
      <c r="B2392" s="159"/>
      <c r="C2392" s="158"/>
      <c r="D2392" s="157"/>
    </row>
    <row r="2393" spans="2:4">
      <c r="B2393" s="159"/>
      <c r="C2393" s="158"/>
      <c r="D2393" s="157"/>
    </row>
    <row r="2394" spans="2:4">
      <c r="B2394" s="159"/>
      <c r="C2394" s="158"/>
      <c r="D2394" s="157"/>
    </row>
    <row r="2395" spans="2:4">
      <c r="B2395" s="159"/>
      <c r="C2395" s="158"/>
      <c r="D2395" s="157"/>
    </row>
    <row r="2396" spans="2:4">
      <c r="B2396" s="159"/>
      <c r="C2396" s="158"/>
      <c r="D2396" s="157"/>
    </row>
    <row r="2397" spans="2:4">
      <c r="B2397" s="159"/>
      <c r="C2397" s="158"/>
      <c r="D2397" s="157"/>
    </row>
    <row r="2398" spans="2:4">
      <c r="B2398" s="159"/>
      <c r="C2398" s="158"/>
      <c r="D2398" s="157"/>
    </row>
    <row r="2399" spans="2:4">
      <c r="B2399" s="159"/>
      <c r="C2399" s="158"/>
      <c r="D2399" s="157"/>
    </row>
    <row r="2400" spans="2:4">
      <c r="B2400" s="159"/>
      <c r="C2400" s="158"/>
      <c r="D2400" s="157"/>
    </row>
    <row r="2401" spans="2:4">
      <c r="B2401" s="159"/>
      <c r="C2401" s="158"/>
      <c r="D2401" s="157"/>
    </row>
    <row r="2402" spans="2:4">
      <c r="B2402" s="159"/>
      <c r="C2402" s="158"/>
      <c r="D2402" s="157"/>
    </row>
    <row r="2403" spans="2:4">
      <c r="B2403" s="159"/>
      <c r="C2403" s="158"/>
      <c r="D2403" s="157"/>
    </row>
    <row r="2404" spans="2:4">
      <c r="B2404" s="159"/>
      <c r="C2404" s="158"/>
      <c r="D2404" s="157"/>
    </row>
    <row r="2405" spans="2:4">
      <c r="B2405" s="159"/>
      <c r="C2405" s="158"/>
      <c r="D2405" s="157"/>
    </row>
    <row r="2406" spans="2:4">
      <c r="B2406" s="159"/>
      <c r="C2406" s="158"/>
      <c r="D2406" s="157"/>
    </row>
    <row r="2407" spans="2:4">
      <c r="B2407" s="159"/>
      <c r="C2407" s="158"/>
      <c r="D2407" s="157"/>
    </row>
    <row r="2408" spans="2:4">
      <c r="B2408" s="159"/>
      <c r="C2408" s="158"/>
      <c r="D2408" s="157"/>
    </row>
    <row r="2409" spans="2:4">
      <c r="B2409" s="159"/>
      <c r="C2409" s="158"/>
      <c r="D2409" s="157"/>
    </row>
    <row r="2410" spans="2:4">
      <c r="B2410" s="159"/>
      <c r="C2410" s="158"/>
      <c r="D2410" s="157"/>
    </row>
    <row r="2411" spans="2:4">
      <c r="B2411" s="159"/>
      <c r="C2411" s="158"/>
      <c r="D2411" s="157"/>
    </row>
    <row r="2412" spans="2:4">
      <c r="B2412" s="159"/>
      <c r="C2412" s="158"/>
      <c r="D2412" s="157"/>
    </row>
    <row r="2413" spans="2:4">
      <c r="B2413" s="159"/>
      <c r="C2413" s="158"/>
      <c r="D2413" s="157"/>
    </row>
    <row r="2414" spans="2:4">
      <c r="B2414" s="159"/>
      <c r="C2414" s="158"/>
      <c r="D2414" s="157"/>
    </row>
    <row r="2415" spans="2:4">
      <c r="B2415" s="159"/>
      <c r="C2415" s="158"/>
      <c r="D2415" s="157"/>
    </row>
    <row r="2416" spans="2:4">
      <c r="B2416" s="159"/>
      <c r="C2416" s="158"/>
      <c r="D2416" s="157"/>
    </row>
    <row r="2417" spans="2:4">
      <c r="B2417" s="159"/>
      <c r="C2417" s="158"/>
      <c r="D2417" s="157"/>
    </row>
    <row r="2418" spans="2:4">
      <c r="B2418" s="159"/>
      <c r="C2418" s="158"/>
      <c r="D2418" s="157"/>
    </row>
    <row r="2419" spans="2:4">
      <c r="B2419" s="159"/>
      <c r="C2419" s="158"/>
      <c r="D2419" s="157"/>
    </row>
    <row r="2420" spans="2:4">
      <c r="B2420" s="159"/>
      <c r="C2420" s="158"/>
      <c r="D2420" s="157"/>
    </row>
    <row r="2421" spans="2:4">
      <c r="B2421" s="159"/>
      <c r="C2421" s="158"/>
      <c r="D2421" s="157"/>
    </row>
    <row r="2422" spans="2:4">
      <c r="B2422" s="159"/>
      <c r="C2422" s="158"/>
      <c r="D2422" s="157"/>
    </row>
    <row r="2423" spans="2:4">
      <c r="B2423" s="159"/>
      <c r="C2423" s="158"/>
      <c r="D2423" s="157"/>
    </row>
    <row r="2424" spans="2:4">
      <c r="B2424" s="159"/>
      <c r="C2424" s="158"/>
      <c r="D2424" s="157"/>
    </row>
    <row r="2425" spans="2:4">
      <c r="B2425" s="159"/>
      <c r="C2425" s="158"/>
      <c r="D2425" s="157"/>
    </row>
    <row r="2426" spans="2:4">
      <c r="B2426" s="159"/>
      <c r="C2426" s="158"/>
      <c r="D2426" s="157"/>
    </row>
    <row r="2427" spans="2:4">
      <c r="B2427" s="159"/>
      <c r="C2427" s="158"/>
      <c r="D2427" s="157"/>
    </row>
    <row r="2428" spans="2:4">
      <c r="B2428" s="159"/>
      <c r="C2428" s="158"/>
      <c r="D2428" s="157"/>
    </row>
    <row r="2429" spans="2:4">
      <c r="B2429" s="159"/>
      <c r="C2429" s="158"/>
      <c r="D2429" s="157"/>
    </row>
    <row r="2430" spans="2:4">
      <c r="B2430" s="159"/>
      <c r="C2430" s="158"/>
      <c r="D2430" s="157"/>
    </row>
    <row r="2431" spans="2:4">
      <c r="B2431" s="159"/>
      <c r="C2431" s="158"/>
      <c r="D2431" s="157"/>
    </row>
    <row r="2432" spans="2:4">
      <c r="B2432" s="159"/>
      <c r="C2432" s="158"/>
      <c r="D2432" s="157"/>
    </row>
    <row r="2433" spans="2:4">
      <c r="B2433" s="159"/>
      <c r="C2433" s="158"/>
      <c r="D2433" s="157"/>
    </row>
    <row r="2434" spans="2:4">
      <c r="B2434" s="159"/>
      <c r="C2434" s="158"/>
      <c r="D2434" s="157"/>
    </row>
    <row r="2435" spans="2:4">
      <c r="B2435" s="159"/>
      <c r="C2435" s="158"/>
      <c r="D2435" s="157"/>
    </row>
    <row r="2436" spans="2:4">
      <c r="B2436" s="159"/>
      <c r="C2436" s="158"/>
      <c r="D2436" s="157"/>
    </row>
    <row r="2437" spans="2:4">
      <c r="B2437" s="159"/>
      <c r="C2437" s="158"/>
      <c r="D2437" s="157"/>
    </row>
    <row r="2438" spans="2:4">
      <c r="B2438" s="159"/>
      <c r="C2438" s="158"/>
      <c r="D2438" s="157"/>
    </row>
    <row r="2439" spans="2:4">
      <c r="B2439" s="159"/>
      <c r="C2439" s="158"/>
      <c r="D2439" s="157"/>
    </row>
  </sheetData>
  <sheetProtection algorithmName="SHA-512" hashValue="A5qUv9wtQV8od73gWHb6MJcoDS+Eworm5+hGCdG9myUFq5iV24KWIgfqBeKgknj2vMhGwrFH0kvHq01XrYgMGg==" saltValue="oo7PIObKXgE3kqg7Xc4X4A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27"/>
  <sheetViews>
    <sheetView workbookViewId="0">
      <selection activeCell="C2" sqref="C2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23" customWidth="1"/>
    <col min="4" max="4" width="27.7109375" style="12" customWidth="1"/>
    <col min="5" max="7" width="9.140625" style="1"/>
    <col min="8" max="9" width="9.140625" style="1" customWidth="1"/>
    <col min="10" max="10" width="20.42578125" style="1" customWidth="1"/>
    <col min="11" max="11" width="51.140625" style="1" customWidth="1"/>
    <col min="12" max="12" width="21.42578125" style="1" customWidth="1"/>
    <col min="13" max="13" width="23.42578125" style="3" customWidth="1"/>
    <col min="14" max="16384" width="9.140625" style="1"/>
  </cols>
  <sheetData>
    <row r="1" spans="1:13" ht="36.6" customHeight="1">
      <c r="A1" s="17"/>
      <c r="B1" s="17"/>
      <c r="C1" s="362" t="s">
        <v>142</v>
      </c>
      <c r="D1" s="362"/>
      <c r="E1" s="19"/>
    </row>
    <row r="2" spans="1:13" ht="14.25">
      <c r="B2" s="7" t="s">
        <v>11</v>
      </c>
      <c r="C2" s="121">
        <f>C14-C15</f>
        <v>6110</v>
      </c>
      <c r="D2" s="53"/>
    </row>
    <row r="3" spans="1:13">
      <c r="B3" s="8"/>
      <c r="C3" s="125"/>
      <c r="D3" s="11"/>
    </row>
    <row r="4" spans="1:13" s="22" customFormat="1" ht="32.25" customHeight="1">
      <c r="B4" s="23" t="s">
        <v>7</v>
      </c>
      <c r="C4" s="48" t="s">
        <v>8</v>
      </c>
      <c r="D4" s="23" t="s">
        <v>9</v>
      </c>
      <c r="J4" s="176"/>
      <c r="M4" s="146"/>
    </row>
    <row r="5" spans="1:13" ht="14.1" customHeight="1">
      <c r="B5" s="310">
        <v>42767</v>
      </c>
      <c r="C5" s="311">
        <v>1000</v>
      </c>
      <c r="D5" s="312" t="s">
        <v>3263</v>
      </c>
      <c r="J5" s="177"/>
    </row>
    <row r="6" spans="1:13" ht="14.1" customHeight="1">
      <c r="B6" s="310">
        <v>42772</v>
      </c>
      <c r="C6" s="311">
        <v>1000</v>
      </c>
      <c r="D6" s="312" t="s">
        <v>3269</v>
      </c>
      <c r="J6" s="177"/>
    </row>
    <row r="7" spans="1:13" ht="14.1" customHeight="1">
      <c r="B7" s="310">
        <v>42773</v>
      </c>
      <c r="C7" s="311">
        <v>150</v>
      </c>
      <c r="D7" s="312" t="s">
        <v>3263</v>
      </c>
      <c r="J7" s="177"/>
    </row>
    <row r="8" spans="1:13" ht="14.1" customHeight="1">
      <c r="B8" s="310">
        <v>42776</v>
      </c>
      <c r="C8" s="311">
        <v>50</v>
      </c>
      <c r="D8" s="312" t="s">
        <v>3266</v>
      </c>
      <c r="J8" s="177"/>
    </row>
    <row r="9" spans="1:13" ht="14.1" customHeight="1">
      <c r="B9" s="310">
        <v>42777</v>
      </c>
      <c r="C9" s="311">
        <v>2000</v>
      </c>
      <c r="D9" s="312" t="s">
        <v>3265</v>
      </c>
      <c r="J9" s="177"/>
    </row>
    <row r="10" spans="1:13" ht="14.1" customHeight="1">
      <c r="B10" s="310">
        <v>42780</v>
      </c>
      <c r="C10" s="311">
        <v>300</v>
      </c>
      <c r="D10" s="312" t="s">
        <v>3264</v>
      </c>
      <c r="J10" s="177"/>
    </row>
    <row r="11" spans="1:13" ht="14.1" customHeight="1">
      <c r="B11" s="310">
        <v>42783</v>
      </c>
      <c r="C11" s="311">
        <v>1000</v>
      </c>
      <c r="D11" s="312" t="s">
        <v>3268</v>
      </c>
    </row>
    <row r="12" spans="1:13" ht="14.1" customHeight="1">
      <c r="B12" s="310">
        <v>42785</v>
      </c>
      <c r="C12" s="311">
        <v>500</v>
      </c>
      <c r="D12" s="312" t="s">
        <v>3263</v>
      </c>
    </row>
    <row r="13" spans="1:13" ht="14.1" customHeight="1">
      <c r="B13" s="310">
        <v>42791</v>
      </c>
      <c r="C13" s="311">
        <v>500</v>
      </c>
      <c r="D13" s="312" t="s">
        <v>3267</v>
      </c>
    </row>
    <row r="14" spans="1:13">
      <c r="B14" s="9" t="s">
        <v>6</v>
      </c>
      <c r="C14" s="128">
        <f>SUM(C5:C13)</f>
        <v>6500</v>
      </c>
      <c r="D14" s="29"/>
    </row>
    <row r="15" spans="1:13" s="26" customFormat="1">
      <c r="B15" s="27" t="s">
        <v>16</v>
      </c>
      <c r="C15" s="128">
        <f>C14*0.06</f>
        <v>390</v>
      </c>
      <c r="D15" s="54"/>
      <c r="M15" s="178"/>
    </row>
    <row r="16" spans="1:13" s="6" customFormat="1">
      <c r="B16" s="11"/>
      <c r="C16" s="129"/>
      <c r="D16" s="11"/>
      <c r="M16" s="179"/>
    </row>
    <row r="17" spans="2:13" s="6" customFormat="1">
      <c r="B17" s="11"/>
      <c r="C17" s="129"/>
      <c r="D17" s="11"/>
      <c r="M17" s="179"/>
    </row>
    <row r="18" spans="2:13" s="6" customFormat="1">
      <c r="B18" s="11"/>
      <c r="C18" s="129"/>
      <c r="D18" s="11"/>
      <c r="M18" s="179"/>
    </row>
    <row r="19" spans="2:13" s="6" customFormat="1">
      <c r="B19" s="11"/>
      <c r="C19" s="129"/>
      <c r="D19" s="11"/>
      <c r="M19" s="179"/>
    </row>
    <row r="20" spans="2:13" s="6" customFormat="1">
      <c r="B20" s="171"/>
      <c r="C20" s="129"/>
      <c r="D20" s="11"/>
      <c r="M20" s="179"/>
    </row>
    <row r="21" spans="2:13" s="6" customFormat="1">
      <c r="B21" s="171"/>
      <c r="C21" s="129"/>
      <c r="D21" s="11"/>
      <c r="M21" s="179"/>
    </row>
    <row r="22" spans="2:13" s="6" customFormat="1">
      <c r="B22" s="171"/>
      <c r="C22" s="129"/>
      <c r="D22" s="11"/>
      <c r="M22" s="179"/>
    </row>
    <row r="23" spans="2:13" s="6" customFormat="1">
      <c r="B23" s="171"/>
      <c r="C23" s="129"/>
      <c r="D23" s="11"/>
      <c r="M23" s="179"/>
    </row>
    <row r="24" spans="2:13" s="6" customFormat="1">
      <c r="B24" s="171"/>
      <c r="C24" s="129"/>
      <c r="D24" s="11"/>
      <c r="M24" s="179"/>
    </row>
    <row r="25" spans="2:13" s="6" customFormat="1">
      <c r="B25" s="171"/>
      <c r="C25" s="129"/>
      <c r="D25" s="11"/>
      <c r="M25" s="179"/>
    </row>
    <row r="26" spans="2:13" s="6" customFormat="1">
      <c r="B26" s="171"/>
      <c r="C26" s="129"/>
      <c r="D26" s="11"/>
      <c r="M26" s="179"/>
    </row>
    <row r="27" spans="2:13" s="6" customFormat="1">
      <c r="B27" s="171"/>
      <c r="C27" s="129"/>
      <c r="D27" s="11"/>
      <c r="M27" s="179"/>
    </row>
    <row r="28" spans="2:13" s="6" customFormat="1">
      <c r="B28" s="171"/>
      <c r="C28" s="129"/>
      <c r="D28" s="11"/>
      <c r="M28" s="179"/>
    </row>
    <row r="29" spans="2:13" s="6" customFormat="1">
      <c r="B29" s="171"/>
      <c r="C29" s="129"/>
      <c r="D29" s="11"/>
      <c r="M29" s="179"/>
    </row>
    <row r="30" spans="2:13" s="6" customFormat="1">
      <c r="B30" s="11"/>
      <c r="C30" s="129"/>
      <c r="D30" s="11"/>
      <c r="M30" s="179"/>
    </row>
    <row r="31" spans="2:13" s="6" customFormat="1">
      <c r="B31" s="11"/>
      <c r="C31" s="129"/>
      <c r="D31" s="11"/>
      <c r="M31" s="179"/>
    </row>
    <row r="32" spans="2:13" s="6" customFormat="1">
      <c r="B32" s="11"/>
      <c r="C32" s="129"/>
      <c r="D32" s="11"/>
      <c r="M32" s="179"/>
    </row>
    <row r="33" spans="2:13" s="6" customFormat="1">
      <c r="B33" s="11"/>
      <c r="C33" s="129"/>
      <c r="D33" s="11"/>
      <c r="M33" s="179"/>
    </row>
    <row r="34" spans="2:13" s="6" customFormat="1">
      <c r="B34" s="11"/>
      <c r="C34" s="129"/>
      <c r="D34" s="11"/>
      <c r="M34" s="179"/>
    </row>
    <row r="35" spans="2:13" s="6" customFormat="1">
      <c r="B35" s="11"/>
      <c r="C35" s="129"/>
      <c r="D35" s="11"/>
      <c r="M35" s="179"/>
    </row>
    <row r="36" spans="2:13" s="6" customFormat="1">
      <c r="B36" s="11"/>
      <c r="C36" s="129"/>
      <c r="D36" s="11"/>
      <c r="M36" s="179"/>
    </row>
    <row r="37" spans="2:13" s="6" customFormat="1">
      <c r="B37" s="11"/>
      <c r="C37" s="129"/>
      <c r="D37" s="11"/>
      <c r="M37" s="179"/>
    </row>
    <row r="38" spans="2:13" s="6" customFormat="1">
      <c r="B38" s="11"/>
      <c r="C38" s="129"/>
      <c r="D38" s="11"/>
      <c r="M38" s="179"/>
    </row>
    <row r="39" spans="2:13" s="6" customFormat="1">
      <c r="B39" s="11"/>
      <c r="C39" s="129"/>
      <c r="D39" s="11"/>
      <c r="M39" s="179"/>
    </row>
    <row r="40" spans="2:13" s="6" customFormat="1">
      <c r="B40" s="11"/>
      <c r="C40" s="129"/>
      <c r="D40" s="11"/>
      <c r="M40" s="179"/>
    </row>
    <row r="41" spans="2:13" s="6" customFormat="1">
      <c r="B41" s="11"/>
      <c r="C41" s="129"/>
      <c r="D41" s="11"/>
      <c r="M41" s="179"/>
    </row>
    <row r="42" spans="2:13" s="6" customFormat="1">
      <c r="B42" s="11"/>
      <c r="C42" s="129"/>
      <c r="D42" s="11"/>
      <c r="M42" s="179"/>
    </row>
    <row r="43" spans="2:13" s="6" customFormat="1">
      <c r="B43" s="11"/>
      <c r="C43" s="129"/>
      <c r="D43" s="11"/>
      <c r="M43" s="179"/>
    </row>
    <row r="44" spans="2:13" s="6" customFormat="1">
      <c r="B44" s="11"/>
      <c r="C44" s="129"/>
      <c r="D44" s="11"/>
      <c r="M44" s="179"/>
    </row>
    <row r="45" spans="2:13" s="6" customFormat="1">
      <c r="B45" s="11"/>
      <c r="C45" s="129"/>
      <c r="D45" s="11"/>
      <c r="M45" s="179"/>
    </row>
    <row r="46" spans="2:13" s="6" customFormat="1">
      <c r="B46" s="11"/>
      <c r="C46" s="129"/>
      <c r="D46" s="11"/>
      <c r="M46" s="179"/>
    </row>
    <row r="47" spans="2:13" s="6" customFormat="1">
      <c r="B47" s="11"/>
      <c r="C47" s="129"/>
      <c r="D47" s="11"/>
      <c r="M47" s="179"/>
    </row>
    <row r="48" spans="2:13" s="6" customFormat="1">
      <c r="B48" s="11"/>
      <c r="C48" s="129"/>
      <c r="D48" s="11"/>
      <c r="M48" s="179"/>
    </row>
    <row r="49" spans="2:13" s="6" customFormat="1">
      <c r="B49" s="11"/>
      <c r="C49" s="129"/>
      <c r="D49" s="11"/>
      <c r="M49" s="179"/>
    </row>
    <row r="50" spans="2:13" s="6" customFormat="1">
      <c r="B50" s="11"/>
      <c r="C50" s="129"/>
      <c r="D50" s="11"/>
      <c r="M50" s="179"/>
    </row>
    <row r="51" spans="2:13" s="6" customFormat="1">
      <c r="B51" s="11"/>
      <c r="C51" s="129"/>
      <c r="D51" s="11"/>
      <c r="M51" s="179"/>
    </row>
    <row r="52" spans="2:13" s="6" customFormat="1">
      <c r="B52" s="11"/>
      <c r="C52" s="129"/>
      <c r="D52" s="11"/>
      <c r="M52" s="179"/>
    </row>
    <row r="53" spans="2:13" s="6" customFormat="1">
      <c r="B53" s="11"/>
      <c r="C53" s="129"/>
      <c r="D53" s="11"/>
      <c r="M53" s="179"/>
    </row>
    <row r="54" spans="2:13" s="6" customFormat="1">
      <c r="B54" s="11"/>
      <c r="C54" s="129"/>
      <c r="D54" s="11"/>
      <c r="M54" s="179"/>
    </row>
    <row r="55" spans="2:13" s="6" customFormat="1">
      <c r="B55" s="11"/>
      <c r="C55" s="129"/>
      <c r="D55" s="11"/>
      <c r="M55" s="179"/>
    </row>
    <row r="56" spans="2:13" s="6" customFormat="1">
      <c r="B56" s="11"/>
      <c r="C56" s="129"/>
      <c r="D56" s="11"/>
      <c r="M56" s="179"/>
    </row>
    <row r="57" spans="2:13" s="6" customFormat="1">
      <c r="B57" s="11"/>
      <c r="C57" s="129"/>
      <c r="D57" s="11"/>
      <c r="M57" s="179"/>
    </row>
    <row r="58" spans="2:13" s="6" customFormat="1">
      <c r="B58" s="11"/>
      <c r="C58" s="129"/>
      <c r="D58" s="11"/>
      <c r="M58" s="179"/>
    </row>
    <row r="59" spans="2:13" s="6" customFormat="1">
      <c r="B59" s="11"/>
      <c r="C59" s="129"/>
      <c r="D59" s="11"/>
      <c r="M59" s="179"/>
    </row>
    <row r="60" spans="2:13" s="6" customFormat="1">
      <c r="B60" s="11"/>
      <c r="C60" s="129"/>
      <c r="D60" s="11"/>
      <c r="M60" s="179"/>
    </row>
    <row r="61" spans="2:13" s="6" customFormat="1">
      <c r="B61" s="11"/>
      <c r="C61" s="129"/>
      <c r="D61" s="11"/>
      <c r="M61" s="179"/>
    </row>
    <row r="62" spans="2:13" s="6" customFormat="1">
      <c r="B62" s="11"/>
      <c r="C62" s="129"/>
      <c r="D62" s="11"/>
      <c r="M62" s="179"/>
    </row>
    <row r="63" spans="2:13" s="6" customFormat="1">
      <c r="B63" s="11"/>
      <c r="C63" s="129"/>
      <c r="D63" s="11"/>
      <c r="M63" s="179"/>
    </row>
    <row r="64" spans="2:13" s="6" customFormat="1">
      <c r="B64" s="11"/>
      <c r="C64" s="129"/>
      <c r="D64" s="11"/>
      <c r="M64" s="179"/>
    </row>
    <row r="65" spans="2:13" s="6" customFormat="1">
      <c r="B65" s="11"/>
      <c r="C65" s="129"/>
      <c r="D65" s="11"/>
      <c r="M65" s="179"/>
    </row>
    <row r="66" spans="2:13" s="6" customFormat="1">
      <c r="B66" s="11"/>
      <c r="C66" s="129"/>
      <c r="D66" s="11"/>
      <c r="M66" s="179"/>
    </row>
    <row r="67" spans="2:13" s="6" customFormat="1">
      <c r="B67" s="11"/>
      <c r="C67" s="129"/>
      <c r="D67" s="11"/>
      <c r="M67" s="179"/>
    </row>
    <row r="68" spans="2:13" s="6" customFormat="1">
      <c r="B68" s="11"/>
      <c r="C68" s="129"/>
      <c r="D68" s="11"/>
      <c r="M68" s="179"/>
    </row>
    <row r="69" spans="2:13" s="6" customFormat="1">
      <c r="B69" s="11"/>
      <c r="C69" s="129"/>
      <c r="D69" s="11"/>
      <c r="M69" s="179"/>
    </row>
    <row r="70" spans="2:13" s="6" customFormat="1">
      <c r="B70" s="11"/>
      <c r="C70" s="129"/>
      <c r="D70" s="11"/>
      <c r="M70" s="179"/>
    </row>
    <row r="71" spans="2:13" s="6" customFormat="1">
      <c r="B71" s="11"/>
      <c r="C71" s="129"/>
      <c r="D71" s="11"/>
      <c r="M71" s="179"/>
    </row>
    <row r="72" spans="2:13" s="6" customFormat="1">
      <c r="B72" s="11"/>
      <c r="C72" s="129"/>
      <c r="D72" s="11"/>
      <c r="M72" s="179"/>
    </row>
    <row r="73" spans="2:13" s="6" customFormat="1">
      <c r="B73" s="11"/>
      <c r="C73" s="129"/>
      <c r="D73" s="11"/>
      <c r="M73" s="179"/>
    </row>
    <row r="74" spans="2:13" s="6" customFormat="1">
      <c r="B74" s="11"/>
      <c r="C74" s="129"/>
      <c r="D74" s="11"/>
      <c r="M74" s="179"/>
    </row>
    <row r="75" spans="2:13" s="6" customFormat="1">
      <c r="B75" s="11"/>
      <c r="C75" s="129"/>
      <c r="D75" s="11"/>
      <c r="M75" s="179"/>
    </row>
    <row r="76" spans="2:13" s="6" customFormat="1">
      <c r="B76" s="11"/>
      <c r="C76" s="129"/>
      <c r="D76" s="11"/>
      <c r="M76" s="179"/>
    </row>
    <row r="77" spans="2:13" s="6" customFormat="1">
      <c r="B77" s="11"/>
      <c r="C77" s="129"/>
      <c r="D77" s="11"/>
      <c r="M77" s="179"/>
    </row>
    <row r="78" spans="2:13" s="6" customFormat="1">
      <c r="B78" s="11"/>
      <c r="C78" s="129"/>
      <c r="D78" s="11"/>
      <c r="M78" s="179"/>
    </row>
    <row r="79" spans="2:13" s="6" customFormat="1">
      <c r="B79" s="11"/>
      <c r="C79" s="129"/>
      <c r="D79" s="11"/>
      <c r="M79" s="179"/>
    </row>
    <row r="80" spans="2:13" s="6" customFormat="1">
      <c r="B80" s="11"/>
      <c r="C80" s="129"/>
      <c r="D80" s="11"/>
      <c r="M80" s="179"/>
    </row>
    <row r="81" spans="2:13" s="6" customFormat="1">
      <c r="B81" s="11"/>
      <c r="C81" s="129"/>
      <c r="D81" s="11"/>
      <c r="M81" s="179"/>
    </row>
    <row r="82" spans="2:13" s="6" customFormat="1">
      <c r="B82" s="11"/>
      <c r="C82" s="129"/>
      <c r="D82" s="11"/>
      <c r="M82" s="179"/>
    </row>
    <row r="83" spans="2:13" s="6" customFormat="1">
      <c r="B83" s="11"/>
      <c r="C83" s="129"/>
      <c r="D83" s="11"/>
      <c r="M83" s="179"/>
    </row>
    <row r="84" spans="2:13" s="6" customFormat="1">
      <c r="B84" s="11"/>
      <c r="C84" s="129"/>
      <c r="D84" s="11"/>
      <c r="M84" s="179"/>
    </row>
    <row r="85" spans="2:13" s="6" customFormat="1">
      <c r="B85" s="11"/>
      <c r="C85" s="129"/>
      <c r="D85" s="11"/>
      <c r="M85" s="179"/>
    </row>
    <row r="86" spans="2:13" s="6" customFormat="1">
      <c r="B86" s="11"/>
      <c r="C86" s="129"/>
      <c r="D86" s="11"/>
      <c r="M86" s="179"/>
    </row>
    <row r="87" spans="2:13" s="6" customFormat="1">
      <c r="B87" s="11"/>
      <c r="C87" s="129"/>
      <c r="D87" s="11"/>
      <c r="M87" s="179"/>
    </row>
    <row r="88" spans="2:13" s="6" customFormat="1">
      <c r="B88" s="11"/>
      <c r="C88" s="129"/>
      <c r="D88" s="11"/>
      <c r="M88" s="179"/>
    </row>
    <row r="89" spans="2:13" s="6" customFormat="1">
      <c r="B89" s="11"/>
      <c r="C89" s="129"/>
      <c r="D89" s="11"/>
      <c r="M89" s="179"/>
    </row>
    <row r="90" spans="2:13" s="6" customFormat="1">
      <c r="B90" s="11"/>
      <c r="C90" s="129"/>
      <c r="D90" s="11"/>
      <c r="M90" s="179"/>
    </row>
    <row r="91" spans="2:13" s="6" customFormat="1">
      <c r="B91" s="11"/>
      <c r="C91" s="129"/>
      <c r="D91" s="11"/>
      <c r="M91" s="179"/>
    </row>
    <row r="92" spans="2:13" s="6" customFormat="1">
      <c r="B92" s="11"/>
      <c r="C92" s="129"/>
      <c r="D92" s="11"/>
      <c r="M92" s="179"/>
    </row>
    <row r="93" spans="2:13" s="6" customFormat="1">
      <c r="B93" s="11"/>
      <c r="C93" s="129"/>
      <c r="D93" s="11"/>
      <c r="M93" s="179"/>
    </row>
    <row r="94" spans="2:13" s="6" customFormat="1">
      <c r="B94" s="11"/>
      <c r="C94" s="129"/>
      <c r="D94" s="11"/>
      <c r="M94" s="179"/>
    </row>
    <row r="95" spans="2:13" s="6" customFormat="1">
      <c r="B95" s="11"/>
      <c r="C95" s="129"/>
      <c r="D95" s="11"/>
      <c r="M95" s="179"/>
    </row>
    <row r="96" spans="2:13" s="6" customFormat="1">
      <c r="B96" s="11"/>
      <c r="C96" s="129"/>
      <c r="D96" s="11"/>
      <c r="M96" s="179"/>
    </row>
    <row r="97" spans="2:13" s="6" customFormat="1">
      <c r="B97" s="11"/>
      <c r="C97" s="129"/>
      <c r="D97" s="11"/>
      <c r="M97" s="179"/>
    </row>
    <row r="98" spans="2:13" s="6" customFormat="1">
      <c r="B98" s="11"/>
      <c r="C98" s="129"/>
      <c r="D98" s="11"/>
      <c r="M98" s="179"/>
    </row>
    <row r="99" spans="2:13" s="6" customFormat="1">
      <c r="B99" s="11"/>
      <c r="C99" s="129"/>
      <c r="D99" s="11"/>
      <c r="M99" s="179"/>
    </row>
    <row r="100" spans="2:13" s="6" customFormat="1">
      <c r="B100" s="11"/>
      <c r="C100" s="129"/>
      <c r="D100" s="11"/>
      <c r="M100" s="179"/>
    </row>
    <row r="101" spans="2:13" s="6" customFormat="1">
      <c r="B101" s="11"/>
      <c r="C101" s="129"/>
      <c r="D101" s="11"/>
      <c r="M101" s="179"/>
    </row>
    <row r="102" spans="2:13" s="6" customFormat="1">
      <c r="B102" s="11"/>
      <c r="C102" s="129"/>
      <c r="D102" s="11"/>
      <c r="M102" s="179"/>
    </row>
    <row r="103" spans="2:13" s="6" customFormat="1">
      <c r="B103" s="11"/>
      <c r="C103" s="129"/>
      <c r="D103" s="11"/>
      <c r="M103" s="179"/>
    </row>
    <row r="104" spans="2:13" s="6" customFormat="1">
      <c r="B104" s="11"/>
      <c r="C104" s="129"/>
      <c r="D104" s="11"/>
      <c r="M104" s="179"/>
    </row>
    <row r="105" spans="2:13" s="6" customFormat="1">
      <c r="B105" s="11"/>
      <c r="C105" s="129"/>
      <c r="D105" s="11"/>
      <c r="M105" s="179"/>
    </row>
    <row r="106" spans="2:13" s="6" customFormat="1">
      <c r="B106" s="11"/>
      <c r="C106" s="129"/>
      <c r="D106" s="11"/>
      <c r="M106" s="179"/>
    </row>
    <row r="107" spans="2:13" s="6" customFormat="1">
      <c r="B107" s="11"/>
      <c r="C107" s="129"/>
      <c r="D107" s="11"/>
      <c r="M107" s="179"/>
    </row>
    <row r="108" spans="2:13" s="6" customFormat="1">
      <c r="B108" s="11"/>
      <c r="C108" s="129"/>
      <c r="D108" s="11"/>
      <c r="M108" s="179"/>
    </row>
    <row r="109" spans="2:13" s="6" customFormat="1">
      <c r="B109" s="11"/>
      <c r="C109" s="129"/>
      <c r="D109" s="11"/>
      <c r="M109" s="179"/>
    </row>
    <row r="110" spans="2:13" s="6" customFormat="1">
      <c r="B110" s="11"/>
      <c r="C110" s="129"/>
      <c r="D110" s="11"/>
      <c r="M110" s="179"/>
    </row>
    <row r="111" spans="2:13" s="6" customFormat="1">
      <c r="B111" s="11"/>
      <c r="C111" s="129"/>
      <c r="D111" s="11"/>
      <c r="M111" s="179"/>
    </row>
    <row r="112" spans="2:13" s="6" customFormat="1">
      <c r="B112" s="11"/>
      <c r="C112" s="129"/>
      <c r="D112" s="11"/>
      <c r="M112" s="179"/>
    </row>
    <row r="113" spans="2:13" s="6" customFormat="1">
      <c r="B113" s="11"/>
      <c r="C113" s="129"/>
      <c r="D113" s="11"/>
      <c r="M113" s="179"/>
    </row>
    <row r="114" spans="2:13" s="6" customFormat="1">
      <c r="B114" s="11"/>
      <c r="C114" s="129"/>
      <c r="D114" s="11"/>
      <c r="M114" s="179"/>
    </row>
    <row r="115" spans="2:13" s="6" customFormat="1">
      <c r="B115" s="11"/>
      <c r="C115" s="129"/>
      <c r="D115" s="11"/>
      <c r="M115" s="179"/>
    </row>
    <row r="116" spans="2:13" s="6" customFormat="1">
      <c r="B116" s="11"/>
      <c r="C116" s="129"/>
      <c r="D116" s="11"/>
      <c r="M116" s="179"/>
    </row>
    <row r="117" spans="2:13" s="6" customFormat="1">
      <c r="B117" s="11"/>
      <c r="C117" s="129"/>
      <c r="D117" s="11"/>
      <c r="M117" s="179"/>
    </row>
    <row r="118" spans="2:13" s="6" customFormat="1">
      <c r="B118" s="11"/>
      <c r="C118" s="129"/>
      <c r="D118" s="11"/>
      <c r="M118" s="179"/>
    </row>
    <row r="119" spans="2:13" s="6" customFormat="1">
      <c r="B119" s="11"/>
      <c r="C119" s="129"/>
      <c r="D119" s="11"/>
      <c r="M119" s="179"/>
    </row>
    <row r="120" spans="2:13" s="6" customFormat="1">
      <c r="B120" s="11"/>
      <c r="C120" s="129"/>
      <c r="D120" s="11"/>
      <c r="M120" s="179"/>
    </row>
    <row r="121" spans="2:13" s="6" customFormat="1">
      <c r="B121" s="11"/>
      <c r="C121" s="129"/>
      <c r="D121" s="11"/>
      <c r="M121" s="179"/>
    </row>
    <row r="122" spans="2:13" s="6" customFormat="1">
      <c r="B122" s="11"/>
      <c r="C122" s="129"/>
      <c r="D122" s="11"/>
      <c r="M122" s="179"/>
    </row>
    <row r="123" spans="2:13" s="6" customFormat="1">
      <c r="B123" s="11"/>
      <c r="C123" s="129"/>
      <c r="D123" s="11"/>
      <c r="M123" s="179"/>
    </row>
    <row r="124" spans="2:13" s="6" customFormat="1">
      <c r="B124" s="11"/>
      <c r="C124" s="129"/>
      <c r="D124" s="11"/>
      <c r="M124" s="179"/>
    </row>
    <row r="125" spans="2:13" s="6" customFormat="1">
      <c r="B125" s="11"/>
      <c r="C125" s="129"/>
      <c r="D125" s="11"/>
      <c r="M125" s="179"/>
    </row>
    <row r="126" spans="2:13" s="6" customFormat="1">
      <c r="B126" s="11"/>
      <c r="C126" s="129"/>
      <c r="D126" s="11"/>
      <c r="M126" s="179"/>
    </row>
    <row r="127" spans="2:13" s="6" customFormat="1">
      <c r="B127" s="11"/>
      <c r="C127" s="129"/>
      <c r="D127" s="11"/>
      <c r="M127" s="179"/>
    </row>
    <row r="128" spans="2:13" s="6" customFormat="1">
      <c r="B128" s="11"/>
      <c r="C128" s="129"/>
      <c r="D128" s="11"/>
      <c r="M128" s="179"/>
    </row>
    <row r="129" spans="2:13" s="6" customFormat="1">
      <c r="B129" s="11"/>
      <c r="C129" s="129"/>
      <c r="D129" s="11"/>
      <c r="M129" s="179"/>
    </row>
    <row r="130" spans="2:13" s="6" customFormat="1">
      <c r="B130" s="11"/>
      <c r="C130" s="129"/>
      <c r="D130" s="11"/>
      <c r="M130" s="179"/>
    </row>
    <row r="131" spans="2:13" s="6" customFormat="1">
      <c r="B131" s="11"/>
      <c r="C131" s="129"/>
      <c r="D131" s="11"/>
      <c r="M131" s="179"/>
    </row>
    <row r="132" spans="2:13" s="6" customFormat="1">
      <c r="B132" s="11"/>
      <c r="C132" s="129"/>
      <c r="D132" s="11"/>
      <c r="M132" s="179"/>
    </row>
    <row r="133" spans="2:13" s="6" customFormat="1">
      <c r="B133" s="11"/>
      <c r="C133" s="129"/>
      <c r="D133" s="11"/>
      <c r="M133" s="179"/>
    </row>
    <row r="134" spans="2:13" s="6" customFormat="1">
      <c r="B134" s="11"/>
      <c r="C134" s="129"/>
      <c r="D134" s="11"/>
      <c r="M134" s="179"/>
    </row>
    <row r="135" spans="2:13" s="6" customFormat="1">
      <c r="B135" s="11"/>
      <c r="C135" s="129"/>
      <c r="D135" s="11"/>
      <c r="M135" s="179"/>
    </row>
    <row r="136" spans="2:13" s="6" customFormat="1">
      <c r="B136" s="11"/>
      <c r="C136" s="129"/>
      <c r="D136" s="11"/>
      <c r="M136" s="179"/>
    </row>
    <row r="137" spans="2:13" s="6" customFormat="1">
      <c r="B137" s="11"/>
      <c r="C137" s="129"/>
      <c r="D137" s="11"/>
      <c r="M137" s="179"/>
    </row>
    <row r="138" spans="2:13" s="6" customFormat="1">
      <c r="B138" s="11"/>
      <c r="C138" s="129"/>
      <c r="D138" s="11"/>
      <c r="M138" s="179"/>
    </row>
    <row r="139" spans="2:13" s="6" customFormat="1">
      <c r="B139" s="11"/>
      <c r="C139" s="129"/>
      <c r="D139" s="11"/>
      <c r="M139" s="179"/>
    </row>
    <row r="140" spans="2:13" s="6" customFormat="1">
      <c r="B140" s="11"/>
      <c r="C140" s="129"/>
      <c r="D140" s="11"/>
      <c r="M140" s="179"/>
    </row>
    <row r="141" spans="2:13" s="6" customFormat="1">
      <c r="B141" s="11"/>
      <c r="C141" s="129"/>
      <c r="D141" s="11"/>
      <c r="M141" s="179"/>
    </row>
    <row r="142" spans="2:13" s="6" customFormat="1">
      <c r="B142" s="11"/>
      <c r="C142" s="129"/>
      <c r="D142" s="11"/>
      <c r="M142" s="179"/>
    </row>
    <row r="143" spans="2:13" s="6" customFormat="1">
      <c r="B143" s="11"/>
      <c r="C143" s="129"/>
      <c r="D143" s="11"/>
      <c r="M143" s="179"/>
    </row>
    <row r="144" spans="2:13" s="6" customFormat="1">
      <c r="B144" s="11"/>
      <c r="C144" s="129"/>
      <c r="D144" s="11"/>
      <c r="M144" s="179"/>
    </row>
    <row r="145" spans="2:13" s="6" customFormat="1">
      <c r="B145" s="11"/>
      <c r="C145" s="129"/>
      <c r="D145" s="11"/>
      <c r="M145" s="179"/>
    </row>
    <row r="146" spans="2:13" s="6" customFormat="1">
      <c r="B146" s="11"/>
      <c r="C146" s="129"/>
      <c r="D146" s="11"/>
      <c r="M146" s="179"/>
    </row>
    <row r="147" spans="2:13" s="6" customFormat="1">
      <c r="B147" s="11"/>
      <c r="C147" s="129"/>
      <c r="D147" s="11"/>
      <c r="M147" s="179"/>
    </row>
    <row r="148" spans="2:13" s="6" customFormat="1">
      <c r="B148" s="11"/>
      <c r="C148" s="129"/>
      <c r="D148" s="11"/>
      <c r="M148" s="179"/>
    </row>
    <row r="149" spans="2:13" s="6" customFormat="1">
      <c r="B149" s="11"/>
      <c r="C149" s="129"/>
      <c r="D149" s="11"/>
      <c r="M149" s="179"/>
    </row>
    <row r="150" spans="2:13" s="6" customFormat="1">
      <c r="B150" s="11"/>
      <c r="C150" s="129"/>
      <c r="D150" s="11"/>
      <c r="M150" s="179"/>
    </row>
    <row r="151" spans="2:13" s="6" customFormat="1">
      <c r="B151" s="11"/>
      <c r="C151" s="129"/>
      <c r="D151" s="11"/>
      <c r="M151" s="179"/>
    </row>
    <row r="152" spans="2:13" s="6" customFormat="1">
      <c r="B152" s="11"/>
      <c r="C152" s="129"/>
      <c r="D152" s="11"/>
      <c r="M152" s="179"/>
    </row>
    <row r="153" spans="2:13" s="6" customFormat="1">
      <c r="B153" s="11"/>
      <c r="C153" s="129"/>
      <c r="D153" s="11"/>
      <c r="M153" s="179"/>
    </row>
    <row r="154" spans="2:13" s="6" customFormat="1">
      <c r="B154" s="11"/>
      <c r="C154" s="129"/>
      <c r="D154" s="11"/>
      <c r="M154" s="179"/>
    </row>
    <row r="155" spans="2:13" s="6" customFormat="1">
      <c r="B155" s="11"/>
      <c r="C155" s="129"/>
      <c r="D155" s="11"/>
      <c r="M155" s="179"/>
    </row>
    <row r="156" spans="2:13" s="6" customFormat="1">
      <c r="B156" s="11"/>
      <c r="C156" s="129"/>
      <c r="D156" s="11"/>
      <c r="M156" s="179"/>
    </row>
    <row r="157" spans="2:13" s="6" customFormat="1">
      <c r="B157" s="11"/>
      <c r="C157" s="129"/>
      <c r="D157" s="11"/>
      <c r="M157" s="179"/>
    </row>
    <row r="158" spans="2:13" s="6" customFormat="1">
      <c r="B158" s="11"/>
      <c r="C158" s="129"/>
      <c r="D158" s="11"/>
      <c r="M158" s="179"/>
    </row>
    <row r="159" spans="2:13" s="6" customFormat="1">
      <c r="B159" s="11"/>
      <c r="C159" s="129"/>
      <c r="D159" s="11"/>
      <c r="M159" s="179"/>
    </row>
    <row r="160" spans="2:13" s="6" customFormat="1">
      <c r="B160" s="11"/>
      <c r="C160" s="129"/>
      <c r="D160" s="11"/>
      <c r="M160" s="179"/>
    </row>
    <row r="161" spans="2:13" s="6" customFormat="1">
      <c r="B161" s="11"/>
      <c r="C161" s="129"/>
      <c r="D161" s="11"/>
      <c r="M161" s="179"/>
    </row>
    <row r="162" spans="2:13" s="6" customFormat="1">
      <c r="B162" s="11"/>
      <c r="C162" s="129"/>
      <c r="D162" s="11"/>
      <c r="M162" s="179"/>
    </row>
    <row r="163" spans="2:13" s="6" customFormat="1">
      <c r="B163" s="11"/>
      <c r="C163" s="129"/>
      <c r="D163" s="11"/>
      <c r="M163" s="179"/>
    </row>
    <row r="164" spans="2:13" s="6" customFormat="1">
      <c r="B164" s="11"/>
      <c r="C164" s="129"/>
      <c r="D164" s="11"/>
      <c r="M164" s="179"/>
    </row>
    <row r="165" spans="2:13" s="6" customFormat="1">
      <c r="B165" s="11"/>
      <c r="C165" s="129"/>
      <c r="D165" s="11"/>
      <c r="M165" s="179"/>
    </row>
    <row r="166" spans="2:13" s="6" customFormat="1">
      <c r="B166" s="11"/>
      <c r="C166" s="129"/>
      <c r="D166" s="11"/>
      <c r="M166" s="179"/>
    </row>
    <row r="167" spans="2:13" s="6" customFormat="1">
      <c r="B167" s="11"/>
      <c r="C167" s="129"/>
      <c r="D167" s="11"/>
      <c r="M167" s="179"/>
    </row>
    <row r="168" spans="2:13" s="6" customFormat="1">
      <c r="B168" s="11"/>
      <c r="C168" s="129"/>
      <c r="D168" s="11"/>
      <c r="M168" s="179"/>
    </row>
    <row r="169" spans="2:13" s="6" customFormat="1">
      <c r="B169" s="11"/>
      <c r="C169" s="129"/>
      <c r="D169" s="11"/>
      <c r="M169" s="179"/>
    </row>
    <row r="170" spans="2:13" s="6" customFormat="1">
      <c r="B170" s="11"/>
      <c r="C170" s="129"/>
      <c r="D170" s="11"/>
      <c r="M170" s="179"/>
    </row>
    <row r="171" spans="2:13" s="6" customFormat="1">
      <c r="B171" s="11"/>
      <c r="C171" s="129"/>
      <c r="D171" s="11"/>
      <c r="M171" s="179"/>
    </row>
    <row r="172" spans="2:13" s="6" customFormat="1">
      <c r="B172" s="11"/>
      <c r="C172" s="129"/>
      <c r="D172" s="11"/>
      <c r="M172" s="179"/>
    </row>
    <row r="173" spans="2:13" s="6" customFormat="1">
      <c r="B173" s="11"/>
      <c r="C173" s="129"/>
      <c r="D173" s="11"/>
      <c r="M173" s="179"/>
    </row>
    <row r="174" spans="2:13" s="6" customFormat="1">
      <c r="B174" s="11"/>
      <c r="C174" s="129"/>
      <c r="D174" s="11"/>
      <c r="M174" s="179"/>
    </row>
    <row r="175" spans="2:13" s="6" customFormat="1">
      <c r="B175" s="11"/>
      <c r="C175" s="129"/>
      <c r="D175" s="11"/>
      <c r="M175" s="179"/>
    </row>
    <row r="176" spans="2:13" s="6" customFormat="1">
      <c r="B176" s="11"/>
      <c r="C176" s="129"/>
      <c r="D176" s="11"/>
      <c r="M176" s="179"/>
    </row>
    <row r="177" spans="2:13" s="6" customFormat="1">
      <c r="B177" s="11"/>
      <c r="C177" s="129"/>
      <c r="D177" s="11"/>
      <c r="M177" s="179"/>
    </row>
    <row r="178" spans="2:13" s="6" customFormat="1">
      <c r="B178" s="11"/>
      <c r="C178" s="129"/>
      <c r="D178" s="11"/>
      <c r="M178" s="179"/>
    </row>
    <row r="179" spans="2:13" s="6" customFormat="1">
      <c r="B179" s="11"/>
      <c r="C179" s="129"/>
      <c r="D179" s="11"/>
      <c r="M179" s="179"/>
    </row>
    <row r="180" spans="2:13" s="6" customFormat="1">
      <c r="B180" s="11"/>
      <c r="C180" s="129"/>
      <c r="D180" s="11"/>
      <c r="M180" s="179"/>
    </row>
    <row r="181" spans="2:13" s="6" customFormat="1">
      <c r="B181" s="11"/>
      <c r="C181" s="129"/>
      <c r="D181" s="11"/>
      <c r="M181" s="179"/>
    </row>
    <row r="182" spans="2:13" s="6" customFormat="1">
      <c r="B182" s="11"/>
      <c r="C182" s="129"/>
      <c r="D182" s="11"/>
      <c r="M182" s="179"/>
    </row>
    <row r="183" spans="2:13" s="6" customFormat="1">
      <c r="B183" s="11"/>
      <c r="C183" s="129"/>
      <c r="D183" s="11"/>
      <c r="M183" s="179"/>
    </row>
    <row r="184" spans="2:13" s="6" customFormat="1">
      <c r="B184" s="11"/>
      <c r="C184" s="129"/>
      <c r="D184" s="11"/>
      <c r="M184" s="179"/>
    </row>
    <row r="185" spans="2:13" s="6" customFormat="1">
      <c r="B185" s="11"/>
      <c r="C185" s="129"/>
      <c r="D185" s="11"/>
      <c r="M185" s="179"/>
    </row>
    <row r="186" spans="2:13" s="6" customFormat="1">
      <c r="B186" s="11"/>
      <c r="C186" s="129"/>
      <c r="D186" s="11"/>
      <c r="M186" s="179"/>
    </row>
    <row r="187" spans="2:13" s="6" customFormat="1">
      <c r="B187" s="11"/>
      <c r="C187" s="129"/>
      <c r="D187" s="11"/>
      <c r="M187" s="179"/>
    </row>
    <row r="188" spans="2:13" s="6" customFormat="1">
      <c r="B188" s="11"/>
      <c r="C188" s="129"/>
      <c r="D188" s="11"/>
      <c r="M188" s="179"/>
    </row>
    <row r="189" spans="2:13" s="6" customFormat="1">
      <c r="B189" s="11"/>
      <c r="C189" s="129"/>
      <c r="D189" s="11"/>
      <c r="M189" s="179"/>
    </row>
    <row r="190" spans="2:13" s="6" customFormat="1">
      <c r="B190" s="11"/>
      <c r="C190" s="129"/>
      <c r="D190" s="11"/>
      <c r="M190" s="179"/>
    </row>
    <row r="191" spans="2:13" s="6" customFormat="1">
      <c r="B191" s="11"/>
      <c r="C191" s="129"/>
      <c r="D191" s="11"/>
      <c r="M191" s="179"/>
    </row>
    <row r="192" spans="2:13" s="6" customFormat="1">
      <c r="B192" s="11"/>
      <c r="C192" s="129"/>
      <c r="D192" s="11"/>
      <c r="M192" s="179"/>
    </row>
    <row r="193" spans="2:13" s="6" customFormat="1">
      <c r="B193" s="11"/>
      <c r="C193" s="129"/>
      <c r="D193" s="11"/>
      <c r="M193" s="179"/>
    </row>
    <row r="194" spans="2:13" s="6" customFormat="1">
      <c r="B194" s="11"/>
      <c r="C194" s="129"/>
      <c r="D194" s="11"/>
      <c r="M194" s="179"/>
    </row>
    <row r="195" spans="2:13" s="6" customFormat="1">
      <c r="B195" s="11"/>
      <c r="C195" s="129"/>
      <c r="D195" s="11"/>
      <c r="M195" s="179"/>
    </row>
    <row r="196" spans="2:13" s="6" customFormat="1">
      <c r="B196" s="11"/>
      <c r="C196" s="129"/>
      <c r="D196" s="11"/>
      <c r="M196" s="179"/>
    </row>
    <row r="197" spans="2:13" s="6" customFormat="1">
      <c r="B197" s="11"/>
      <c r="C197" s="129"/>
      <c r="D197" s="11"/>
      <c r="M197" s="179"/>
    </row>
    <row r="198" spans="2:13" s="6" customFormat="1">
      <c r="B198" s="11"/>
      <c r="C198" s="129"/>
      <c r="D198" s="11"/>
      <c r="M198" s="179"/>
    </row>
    <row r="199" spans="2:13" s="6" customFormat="1">
      <c r="B199" s="11"/>
      <c r="C199" s="129"/>
      <c r="D199" s="11"/>
      <c r="M199" s="179"/>
    </row>
    <row r="200" spans="2:13" s="6" customFormat="1">
      <c r="B200" s="11"/>
      <c r="C200" s="129"/>
      <c r="D200" s="11"/>
      <c r="M200" s="179"/>
    </row>
    <row r="201" spans="2:13" s="6" customFormat="1">
      <c r="B201" s="11"/>
      <c r="C201" s="129"/>
      <c r="D201" s="11"/>
      <c r="M201" s="179"/>
    </row>
    <row r="202" spans="2:13" s="6" customFormat="1">
      <c r="B202" s="11"/>
      <c r="C202" s="129"/>
      <c r="D202" s="11"/>
      <c r="M202" s="179"/>
    </row>
    <row r="203" spans="2:13" s="6" customFormat="1">
      <c r="B203" s="11"/>
      <c r="C203" s="129"/>
      <c r="D203" s="11"/>
      <c r="M203" s="179"/>
    </row>
    <row r="204" spans="2:13" s="6" customFormat="1">
      <c r="B204" s="11"/>
      <c r="C204" s="129"/>
      <c r="D204" s="11"/>
      <c r="M204" s="179"/>
    </row>
    <row r="205" spans="2:13" s="6" customFormat="1">
      <c r="B205" s="11"/>
      <c r="C205" s="129"/>
      <c r="D205" s="11"/>
      <c r="M205" s="179"/>
    </row>
    <row r="206" spans="2:13" s="6" customFormat="1">
      <c r="B206" s="11"/>
      <c r="C206" s="129"/>
      <c r="D206" s="11"/>
      <c r="M206" s="179"/>
    </row>
    <row r="207" spans="2:13" s="6" customFormat="1">
      <c r="B207" s="11"/>
      <c r="C207" s="129"/>
      <c r="D207" s="11"/>
      <c r="M207" s="179"/>
    </row>
    <row r="208" spans="2:13" s="6" customFormat="1">
      <c r="B208" s="11"/>
      <c r="C208" s="129"/>
      <c r="D208" s="11"/>
      <c r="M208" s="179"/>
    </row>
    <row r="209" spans="2:13" s="6" customFormat="1">
      <c r="B209" s="11"/>
      <c r="C209" s="129"/>
      <c r="D209" s="11"/>
      <c r="M209" s="179"/>
    </row>
    <row r="210" spans="2:13" s="6" customFormat="1">
      <c r="B210" s="11"/>
      <c r="C210" s="129"/>
      <c r="D210" s="11"/>
      <c r="M210" s="179"/>
    </row>
    <row r="211" spans="2:13" s="6" customFormat="1">
      <c r="B211" s="11"/>
      <c r="C211" s="129"/>
      <c r="D211" s="11"/>
      <c r="M211" s="179"/>
    </row>
    <row r="212" spans="2:13" s="6" customFormat="1">
      <c r="B212" s="11"/>
      <c r="C212" s="129"/>
      <c r="D212" s="11"/>
      <c r="M212" s="179"/>
    </row>
    <row r="213" spans="2:13" s="6" customFormat="1">
      <c r="B213" s="11"/>
      <c r="C213" s="129"/>
      <c r="D213" s="11"/>
      <c r="M213" s="179"/>
    </row>
    <row r="214" spans="2:13" s="6" customFormat="1">
      <c r="B214" s="11"/>
      <c r="C214" s="129"/>
      <c r="D214" s="11"/>
      <c r="M214" s="179"/>
    </row>
    <row r="215" spans="2:13" s="6" customFormat="1">
      <c r="B215" s="11"/>
      <c r="C215" s="129"/>
      <c r="D215" s="11"/>
      <c r="M215" s="179"/>
    </row>
    <row r="216" spans="2:13" s="6" customFormat="1">
      <c r="B216" s="11"/>
      <c r="C216" s="129"/>
      <c r="D216" s="11"/>
      <c r="M216" s="179"/>
    </row>
    <row r="217" spans="2:13" s="6" customFormat="1">
      <c r="B217" s="11"/>
      <c r="C217" s="129"/>
      <c r="D217" s="11"/>
      <c r="M217" s="179"/>
    </row>
    <row r="218" spans="2:13" s="6" customFormat="1">
      <c r="B218" s="11"/>
      <c r="C218" s="129"/>
      <c r="D218" s="11"/>
      <c r="M218" s="179"/>
    </row>
    <row r="219" spans="2:13" s="6" customFormat="1">
      <c r="B219" s="11"/>
      <c r="C219" s="129"/>
      <c r="D219" s="11"/>
      <c r="M219" s="179"/>
    </row>
    <row r="220" spans="2:13" s="6" customFormat="1">
      <c r="B220" s="11"/>
      <c r="C220" s="129"/>
      <c r="D220" s="11"/>
      <c r="M220" s="179"/>
    </row>
    <row r="221" spans="2:13" s="6" customFormat="1">
      <c r="B221" s="11"/>
      <c r="C221" s="129"/>
      <c r="D221" s="11"/>
      <c r="M221" s="179"/>
    </row>
    <row r="222" spans="2:13" s="6" customFormat="1">
      <c r="B222" s="11"/>
      <c r="C222" s="129"/>
      <c r="D222" s="11"/>
      <c r="M222" s="179"/>
    </row>
    <row r="223" spans="2:13" s="6" customFormat="1">
      <c r="B223" s="11"/>
      <c r="C223" s="129"/>
      <c r="D223" s="11"/>
      <c r="M223" s="179"/>
    </row>
    <row r="224" spans="2:13" s="6" customFormat="1">
      <c r="B224" s="11"/>
      <c r="C224" s="129"/>
      <c r="D224" s="11"/>
      <c r="M224" s="179"/>
    </row>
    <row r="225" spans="2:13" s="6" customFormat="1">
      <c r="B225" s="11"/>
      <c r="C225" s="129"/>
      <c r="D225" s="11"/>
      <c r="M225" s="179"/>
    </row>
    <row r="226" spans="2:13" s="6" customFormat="1">
      <c r="B226" s="11"/>
      <c r="C226" s="129"/>
      <c r="D226" s="11"/>
      <c r="M226" s="179"/>
    </row>
    <row r="227" spans="2:13" s="6" customFormat="1">
      <c r="B227" s="11"/>
      <c r="C227" s="129"/>
      <c r="D227" s="11"/>
      <c r="M227" s="179"/>
    </row>
  </sheetData>
  <sheetProtection algorithmName="SHA-512" hashValue="YovFMzZgVh+Ps8nozFlQ22APgx37DbKGMvuUz0w+HCpeDhkbLVqvwh2/gB2od1oDxgUjXDChcRrPYUDttiimAQ==" saltValue="sM6KhDFSNqXwyDV6kJD5kw==" spinCount="100000" sheet="1" objects="1" scenarios="1"/>
  <sortState ref="B5:D15">
    <sortCondition ref="B5:B1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2"/>
  <sheetViews>
    <sheetView workbookViewId="0">
      <selection activeCell="C2" sqref="C2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23" customWidth="1"/>
    <col min="4" max="4" width="27.7109375" style="12" customWidth="1"/>
    <col min="5" max="16384" width="9.140625" style="1"/>
  </cols>
  <sheetData>
    <row r="1" spans="1:4" ht="36.6" customHeight="1">
      <c r="A1" s="17"/>
      <c r="B1" s="17"/>
      <c r="C1" s="362" t="s">
        <v>143</v>
      </c>
      <c r="D1" s="362"/>
    </row>
    <row r="2" spans="1:4" ht="14.25">
      <c r="B2" s="7" t="s">
        <v>11</v>
      </c>
      <c r="C2" s="121">
        <f>C9-C10</f>
        <v>11222.25</v>
      </c>
      <c r="D2" s="53"/>
    </row>
    <row r="3" spans="1:4">
      <c r="B3" s="8"/>
      <c r="C3" s="125"/>
      <c r="D3" s="11"/>
    </row>
    <row r="4" spans="1:4" s="22" customFormat="1" ht="32.25" customHeight="1">
      <c r="B4" s="23" t="s">
        <v>7</v>
      </c>
      <c r="C4" s="48" t="s">
        <v>8</v>
      </c>
      <c r="D4" s="23" t="s">
        <v>9</v>
      </c>
    </row>
    <row r="5" spans="1:4" ht="15">
      <c r="B5" s="313">
        <v>42790</v>
      </c>
      <c r="C5" s="314">
        <v>8110</v>
      </c>
      <c r="D5" s="315" t="s">
        <v>3270</v>
      </c>
    </row>
    <row r="6" spans="1:4" ht="15">
      <c r="B6" s="313">
        <v>42773</v>
      </c>
      <c r="C6" s="314">
        <v>100</v>
      </c>
      <c r="D6" s="315"/>
    </row>
    <row r="7" spans="1:4" ht="15">
      <c r="B7" s="313">
        <v>42772.6100925926</v>
      </c>
      <c r="C7" s="314">
        <v>3000</v>
      </c>
      <c r="D7" s="315" t="s">
        <v>3271</v>
      </c>
    </row>
    <row r="8" spans="1:4" ht="15">
      <c r="B8" s="313">
        <v>42768.6855671296</v>
      </c>
      <c r="C8" s="314">
        <v>300</v>
      </c>
      <c r="D8" s="315" t="s">
        <v>3272</v>
      </c>
    </row>
    <row r="9" spans="1:4">
      <c r="B9" s="9" t="s">
        <v>6</v>
      </c>
      <c r="C9" s="128">
        <f>SUM(C5:C8)</f>
        <v>11510</v>
      </c>
      <c r="D9" s="29"/>
    </row>
    <row r="10" spans="1:4" s="26" customFormat="1">
      <c r="B10" s="88" t="s">
        <v>17</v>
      </c>
      <c r="C10" s="128">
        <f>C9*0.025</f>
        <v>287.75</v>
      </c>
      <c r="D10" s="89"/>
    </row>
    <row r="11" spans="1:4" s="6" customFormat="1">
      <c r="B11" s="11"/>
      <c r="C11" s="129"/>
      <c r="D11" s="11"/>
    </row>
    <row r="12" spans="1:4" s="6" customFormat="1">
      <c r="B12" s="11"/>
      <c r="C12" s="129"/>
      <c r="D12" s="11"/>
    </row>
    <row r="13" spans="1:4" s="6" customFormat="1">
      <c r="B13" s="11"/>
      <c r="C13" s="129"/>
      <c r="D13" s="11"/>
    </row>
    <row r="14" spans="1:4" s="6" customFormat="1">
      <c r="B14" s="11"/>
      <c r="C14" s="129"/>
      <c r="D14" s="11"/>
    </row>
    <row r="15" spans="1:4" s="6" customFormat="1">
      <c r="B15" s="11"/>
      <c r="C15" s="129"/>
      <c r="D15" s="11"/>
    </row>
    <row r="16" spans="1:4" s="6" customFormat="1">
      <c r="B16" s="11"/>
      <c r="C16" s="129"/>
      <c r="D16" s="11"/>
    </row>
    <row r="17" spans="2:4" s="6" customFormat="1">
      <c r="B17" s="11"/>
      <c r="C17" s="129"/>
      <c r="D17" s="11"/>
    </row>
    <row r="18" spans="2:4" s="6" customFormat="1">
      <c r="B18" s="11"/>
      <c r="C18" s="129"/>
      <c r="D18" s="11"/>
    </row>
    <row r="19" spans="2:4" s="6" customFormat="1">
      <c r="B19" s="11"/>
      <c r="C19" s="129"/>
      <c r="D19" s="11"/>
    </row>
    <row r="20" spans="2:4" s="6" customFormat="1">
      <c r="B20" s="11"/>
      <c r="C20" s="129"/>
      <c r="D20" s="11"/>
    </row>
    <row r="21" spans="2:4" s="6" customFormat="1">
      <c r="B21" s="11"/>
      <c r="C21" s="129"/>
      <c r="D21" s="11"/>
    </row>
    <row r="22" spans="2:4" s="6" customFormat="1">
      <c r="B22" s="11"/>
      <c r="C22" s="129"/>
      <c r="D22" s="11"/>
    </row>
    <row r="23" spans="2:4" s="6" customFormat="1">
      <c r="B23" s="11"/>
      <c r="C23" s="129"/>
      <c r="D23" s="11"/>
    </row>
    <row r="24" spans="2:4" s="6" customFormat="1">
      <c r="B24" s="11"/>
      <c r="C24" s="129"/>
      <c r="D24" s="11"/>
    </row>
    <row r="25" spans="2:4" s="6" customFormat="1">
      <c r="B25" s="11"/>
      <c r="C25" s="129"/>
      <c r="D25" s="11"/>
    </row>
    <row r="26" spans="2:4" s="6" customFormat="1">
      <c r="B26" s="11"/>
      <c r="C26" s="129"/>
      <c r="D26" s="11"/>
    </row>
    <row r="27" spans="2:4" s="6" customFormat="1">
      <c r="B27" s="11"/>
      <c r="C27" s="129"/>
      <c r="D27" s="11"/>
    </row>
    <row r="28" spans="2:4" s="6" customFormat="1">
      <c r="B28" s="11"/>
      <c r="C28" s="129"/>
      <c r="D28" s="11"/>
    </row>
    <row r="29" spans="2:4" s="6" customFormat="1">
      <c r="B29" s="11"/>
      <c r="C29" s="129"/>
      <c r="D29" s="11"/>
    </row>
    <row r="30" spans="2:4" s="6" customFormat="1">
      <c r="B30" s="11"/>
      <c r="C30" s="129"/>
      <c r="D30" s="11"/>
    </row>
    <row r="31" spans="2:4" s="6" customFormat="1">
      <c r="B31" s="11"/>
      <c r="C31" s="129"/>
      <c r="D31" s="11"/>
    </row>
    <row r="32" spans="2:4" s="6" customFormat="1">
      <c r="B32" s="11"/>
      <c r="C32" s="129"/>
      <c r="D32" s="11"/>
    </row>
    <row r="33" spans="2:4" s="6" customFormat="1">
      <c r="B33" s="11"/>
      <c r="C33" s="129"/>
      <c r="D33" s="11"/>
    </row>
    <row r="34" spans="2:4" s="6" customFormat="1">
      <c r="B34" s="11"/>
      <c r="C34" s="129"/>
      <c r="D34" s="11"/>
    </row>
    <row r="35" spans="2:4" s="6" customFormat="1">
      <c r="B35" s="11"/>
      <c r="C35" s="129"/>
      <c r="D35" s="11"/>
    </row>
    <row r="36" spans="2:4" s="6" customFormat="1">
      <c r="B36" s="11"/>
      <c r="C36" s="129"/>
      <c r="D36" s="11"/>
    </row>
    <row r="37" spans="2:4" s="6" customFormat="1">
      <c r="B37" s="11"/>
      <c r="C37" s="129"/>
      <c r="D37" s="11"/>
    </row>
    <row r="38" spans="2:4" s="6" customFormat="1">
      <c r="B38" s="11"/>
      <c r="C38" s="129"/>
      <c r="D38" s="11"/>
    </row>
    <row r="39" spans="2:4" s="6" customFormat="1">
      <c r="B39" s="11"/>
      <c r="C39" s="129"/>
      <c r="D39" s="11"/>
    </row>
    <row r="40" spans="2:4" s="6" customFormat="1">
      <c r="B40" s="11"/>
      <c r="C40" s="129"/>
      <c r="D40" s="11"/>
    </row>
    <row r="41" spans="2:4" s="6" customFormat="1">
      <c r="B41" s="11"/>
      <c r="C41" s="129"/>
      <c r="D41" s="11"/>
    </row>
    <row r="42" spans="2:4" s="6" customFormat="1">
      <c r="B42" s="11"/>
      <c r="C42" s="129"/>
      <c r="D42" s="11"/>
    </row>
    <row r="43" spans="2:4" s="6" customFormat="1">
      <c r="B43" s="11"/>
      <c r="C43" s="129"/>
      <c r="D43" s="11"/>
    </row>
    <row r="44" spans="2:4" s="6" customFormat="1">
      <c r="B44" s="11"/>
      <c r="C44" s="129"/>
      <c r="D44" s="11"/>
    </row>
    <row r="45" spans="2:4" s="6" customFormat="1">
      <c r="B45" s="11"/>
      <c r="C45" s="129"/>
      <c r="D45" s="11"/>
    </row>
    <row r="46" spans="2:4" s="6" customFormat="1">
      <c r="B46" s="11"/>
      <c r="C46" s="129"/>
      <c r="D46" s="11"/>
    </row>
    <row r="47" spans="2:4" s="6" customFormat="1">
      <c r="B47" s="11"/>
      <c r="C47" s="129"/>
      <c r="D47" s="11"/>
    </row>
    <row r="48" spans="2:4" s="6" customFormat="1">
      <c r="B48" s="11"/>
      <c r="C48" s="129"/>
      <c r="D48" s="11"/>
    </row>
    <row r="49" spans="2:4" s="6" customFormat="1">
      <c r="B49" s="11"/>
      <c r="C49" s="129"/>
      <c r="D49" s="11"/>
    </row>
    <row r="50" spans="2:4" s="6" customFormat="1">
      <c r="B50" s="11"/>
      <c r="C50" s="129"/>
      <c r="D50" s="11"/>
    </row>
    <row r="51" spans="2:4" s="6" customFormat="1">
      <c r="B51" s="11"/>
      <c r="C51" s="129"/>
      <c r="D51" s="11"/>
    </row>
    <row r="52" spans="2:4" s="6" customFormat="1">
      <c r="B52" s="11"/>
      <c r="C52" s="129"/>
      <c r="D52" s="11"/>
    </row>
    <row r="53" spans="2:4" s="6" customFormat="1">
      <c r="B53" s="11"/>
      <c r="C53" s="129"/>
      <c r="D53" s="11"/>
    </row>
    <row r="54" spans="2:4" s="6" customFormat="1">
      <c r="B54" s="11"/>
      <c r="C54" s="129"/>
      <c r="D54" s="11"/>
    </row>
    <row r="55" spans="2:4" s="6" customFormat="1">
      <c r="B55" s="11"/>
      <c r="C55" s="129"/>
      <c r="D55" s="11"/>
    </row>
    <row r="56" spans="2:4" s="6" customFormat="1">
      <c r="B56" s="11"/>
      <c r="C56" s="129"/>
      <c r="D56" s="11"/>
    </row>
    <row r="57" spans="2:4" s="6" customFormat="1">
      <c r="B57" s="11"/>
      <c r="C57" s="129"/>
      <c r="D57" s="11"/>
    </row>
    <row r="58" spans="2:4" s="6" customFormat="1">
      <c r="B58" s="11"/>
      <c r="C58" s="129"/>
      <c r="D58" s="11"/>
    </row>
    <row r="59" spans="2:4" s="6" customFormat="1">
      <c r="B59" s="11"/>
      <c r="C59" s="129"/>
      <c r="D59" s="11"/>
    </row>
    <row r="60" spans="2:4" s="6" customFormat="1">
      <c r="B60" s="11"/>
      <c r="C60" s="129"/>
      <c r="D60" s="11"/>
    </row>
    <row r="61" spans="2:4" s="6" customFormat="1">
      <c r="B61" s="11"/>
      <c r="C61" s="129"/>
      <c r="D61" s="11"/>
    </row>
    <row r="62" spans="2:4" s="6" customFormat="1">
      <c r="B62" s="11"/>
      <c r="C62" s="129"/>
      <c r="D62" s="11"/>
    </row>
    <row r="63" spans="2:4" s="6" customFormat="1">
      <c r="B63" s="11"/>
      <c r="C63" s="129"/>
      <c r="D63" s="11"/>
    </row>
    <row r="64" spans="2:4" s="6" customFormat="1">
      <c r="B64" s="11"/>
      <c r="C64" s="129"/>
      <c r="D64" s="11"/>
    </row>
    <row r="65" spans="2:4" s="6" customFormat="1">
      <c r="B65" s="11"/>
      <c r="C65" s="129"/>
      <c r="D65" s="11"/>
    </row>
    <row r="66" spans="2:4" s="6" customFormat="1">
      <c r="B66" s="11"/>
      <c r="C66" s="129"/>
      <c r="D66" s="11"/>
    </row>
    <row r="67" spans="2:4" s="6" customFormat="1">
      <c r="B67" s="11"/>
      <c r="C67" s="129"/>
      <c r="D67" s="11"/>
    </row>
    <row r="68" spans="2:4" s="6" customFormat="1">
      <c r="B68" s="11"/>
      <c r="C68" s="129"/>
      <c r="D68" s="11"/>
    </row>
    <row r="69" spans="2:4" s="6" customFormat="1">
      <c r="B69" s="11"/>
      <c r="C69" s="129"/>
      <c r="D69" s="11"/>
    </row>
    <row r="70" spans="2:4" s="6" customFormat="1">
      <c r="B70" s="11"/>
      <c r="C70" s="129"/>
      <c r="D70" s="11"/>
    </row>
    <row r="71" spans="2:4" s="6" customFormat="1">
      <c r="B71" s="11"/>
      <c r="C71" s="129"/>
      <c r="D71" s="11"/>
    </row>
    <row r="72" spans="2:4" s="6" customFormat="1">
      <c r="B72" s="11"/>
      <c r="C72" s="129"/>
      <c r="D72" s="11"/>
    </row>
    <row r="73" spans="2:4" s="6" customFormat="1">
      <c r="B73" s="11"/>
      <c r="C73" s="129"/>
      <c r="D73" s="11"/>
    </row>
    <row r="74" spans="2:4" s="6" customFormat="1">
      <c r="B74" s="11"/>
      <c r="C74" s="129"/>
      <c r="D74" s="11"/>
    </row>
    <row r="75" spans="2:4" s="6" customFormat="1">
      <c r="B75" s="11"/>
      <c r="C75" s="129"/>
      <c r="D75" s="11"/>
    </row>
    <row r="76" spans="2:4" s="6" customFormat="1">
      <c r="B76" s="11"/>
      <c r="C76" s="129"/>
      <c r="D76" s="11"/>
    </row>
    <row r="77" spans="2:4" s="6" customFormat="1">
      <c r="B77" s="11"/>
      <c r="C77" s="129"/>
      <c r="D77" s="11"/>
    </row>
    <row r="78" spans="2:4" s="6" customFormat="1">
      <c r="B78" s="11"/>
      <c r="C78" s="129"/>
      <c r="D78" s="11"/>
    </row>
    <row r="79" spans="2:4" s="6" customFormat="1">
      <c r="B79" s="11"/>
      <c r="C79" s="129"/>
      <c r="D79" s="11"/>
    </row>
    <row r="80" spans="2:4" s="6" customFormat="1">
      <c r="B80" s="11"/>
      <c r="C80" s="129"/>
      <c r="D80" s="11"/>
    </row>
    <row r="81" spans="2:4" s="6" customFormat="1">
      <c r="B81" s="11"/>
      <c r="C81" s="129"/>
      <c r="D81" s="11"/>
    </row>
    <row r="82" spans="2:4" s="6" customFormat="1">
      <c r="B82" s="11"/>
      <c r="C82" s="129"/>
      <c r="D82" s="11"/>
    </row>
    <row r="83" spans="2:4" s="6" customFormat="1">
      <c r="B83" s="11"/>
      <c r="C83" s="129"/>
      <c r="D83" s="11"/>
    </row>
    <row r="84" spans="2:4" s="6" customFormat="1">
      <c r="B84" s="11"/>
      <c r="C84" s="129"/>
      <c r="D84" s="11"/>
    </row>
    <row r="85" spans="2:4" s="6" customFormat="1">
      <c r="B85" s="11"/>
      <c r="C85" s="129"/>
      <c r="D85" s="11"/>
    </row>
    <row r="86" spans="2:4" s="6" customFormat="1">
      <c r="B86" s="11"/>
      <c r="C86" s="129"/>
      <c r="D86" s="11"/>
    </row>
    <row r="87" spans="2:4" s="6" customFormat="1">
      <c r="B87" s="11"/>
      <c r="C87" s="129"/>
      <c r="D87" s="11"/>
    </row>
    <row r="88" spans="2:4" s="6" customFormat="1">
      <c r="B88" s="11"/>
      <c r="C88" s="129"/>
      <c r="D88" s="11"/>
    </row>
    <row r="89" spans="2:4" s="6" customFormat="1">
      <c r="B89" s="11"/>
      <c r="C89" s="129"/>
      <c r="D89" s="11"/>
    </row>
    <row r="90" spans="2:4" s="6" customFormat="1">
      <c r="B90" s="11"/>
      <c r="C90" s="129"/>
      <c r="D90" s="11"/>
    </row>
    <row r="91" spans="2:4" s="6" customFormat="1">
      <c r="B91" s="11"/>
      <c r="C91" s="129"/>
      <c r="D91" s="11"/>
    </row>
    <row r="92" spans="2:4" s="6" customFormat="1">
      <c r="B92" s="11"/>
      <c r="C92" s="129"/>
      <c r="D92" s="11"/>
    </row>
    <row r="93" spans="2:4" s="6" customFormat="1">
      <c r="B93" s="11"/>
      <c r="C93" s="129"/>
      <c r="D93" s="11"/>
    </row>
    <row r="94" spans="2:4" s="6" customFormat="1">
      <c r="B94" s="11"/>
      <c r="C94" s="129"/>
      <c r="D94" s="11"/>
    </row>
    <row r="95" spans="2:4" s="6" customFormat="1">
      <c r="B95" s="11"/>
      <c r="C95" s="129"/>
      <c r="D95" s="11"/>
    </row>
    <row r="96" spans="2:4" s="6" customFormat="1">
      <c r="B96" s="11"/>
      <c r="C96" s="129"/>
      <c r="D96" s="11"/>
    </row>
    <row r="97" spans="2:4" s="6" customFormat="1">
      <c r="B97" s="11"/>
      <c r="C97" s="129"/>
      <c r="D97" s="11"/>
    </row>
    <row r="98" spans="2:4" s="6" customFormat="1">
      <c r="B98" s="11"/>
      <c r="C98" s="129"/>
      <c r="D98" s="11"/>
    </row>
    <row r="99" spans="2:4" s="6" customFormat="1">
      <c r="B99" s="11"/>
      <c r="C99" s="129"/>
      <c r="D99" s="11"/>
    </row>
    <row r="100" spans="2:4" s="6" customFormat="1">
      <c r="B100" s="11"/>
      <c r="C100" s="129"/>
      <c r="D100" s="11"/>
    </row>
    <row r="101" spans="2:4" s="6" customFormat="1">
      <c r="B101" s="11"/>
      <c r="C101" s="129"/>
      <c r="D101" s="11"/>
    </row>
    <row r="102" spans="2:4" s="6" customFormat="1">
      <c r="B102" s="11"/>
      <c r="C102" s="129"/>
      <c r="D102" s="11"/>
    </row>
    <row r="103" spans="2:4" s="6" customFormat="1">
      <c r="B103" s="11"/>
      <c r="C103" s="129"/>
      <c r="D103" s="11"/>
    </row>
    <row r="104" spans="2:4" s="6" customFormat="1">
      <c r="B104" s="11"/>
      <c r="C104" s="129"/>
      <c r="D104" s="11"/>
    </row>
    <row r="105" spans="2:4" s="6" customFormat="1">
      <c r="B105" s="11"/>
      <c r="C105" s="129"/>
      <c r="D105" s="11"/>
    </row>
    <row r="106" spans="2:4" s="6" customFormat="1">
      <c r="B106" s="11"/>
      <c r="C106" s="129"/>
      <c r="D106" s="11"/>
    </row>
    <row r="107" spans="2:4" s="6" customFormat="1">
      <c r="B107" s="11"/>
      <c r="C107" s="129"/>
      <c r="D107" s="11"/>
    </row>
    <row r="108" spans="2:4" s="6" customFormat="1">
      <c r="B108" s="11"/>
      <c r="C108" s="129"/>
      <c r="D108" s="11"/>
    </row>
    <row r="109" spans="2:4" s="6" customFormat="1">
      <c r="B109" s="11"/>
      <c r="C109" s="129"/>
      <c r="D109" s="11"/>
    </row>
    <row r="110" spans="2:4" s="6" customFormat="1">
      <c r="B110" s="11"/>
      <c r="C110" s="129"/>
      <c r="D110" s="11"/>
    </row>
    <row r="111" spans="2:4" s="6" customFormat="1">
      <c r="B111" s="11"/>
      <c r="C111" s="129"/>
      <c r="D111" s="11"/>
    </row>
    <row r="112" spans="2:4" s="6" customFormat="1">
      <c r="B112" s="11"/>
      <c r="C112" s="129"/>
      <c r="D112" s="11"/>
    </row>
    <row r="113" spans="2:4" s="6" customFormat="1">
      <c r="B113" s="11"/>
      <c r="C113" s="129"/>
      <c r="D113" s="11"/>
    </row>
    <row r="114" spans="2:4" s="6" customFormat="1">
      <c r="B114" s="11"/>
      <c r="C114" s="129"/>
      <c r="D114" s="11"/>
    </row>
    <row r="115" spans="2:4" s="6" customFormat="1">
      <c r="B115" s="11"/>
      <c r="C115" s="129"/>
      <c r="D115" s="11"/>
    </row>
    <row r="116" spans="2:4" s="6" customFormat="1">
      <c r="B116" s="11"/>
      <c r="C116" s="129"/>
      <c r="D116" s="11"/>
    </row>
    <row r="117" spans="2:4" s="6" customFormat="1">
      <c r="B117" s="11"/>
      <c r="C117" s="129"/>
      <c r="D117" s="11"/>
    </row>
    <row r="118" spans="2:4" s="6" customFormat="1">
      <c r="B118" s="11"/>
      <c r="C118" s="129"/>
      <c r="D118" s="11"/>
    </row>
    <row r="119" spans="2:4" s="6" customFormat="1">
      <c r="B119" s="11"/>
      <c r="C119" s="129"/>
      <c r="D119" s="11"/>
    </row>
    <row r="120" spans="2:4" s="6" customFormat="1">
      <c r="B120" s="11"/>
      <c r="C120" s="129"/>
      <c r="D120" s="11"/>
    </row>
    <row r="121" spans="2:4" s="6" customFormat="1">
      <c r="B121" s="11"/>
      <c r="C121" s="129"/>
      <c r="D121" s="11"/>
    </row>
    <row r="122" spans="2:4" s="6" customFormat="1">
      <c r="B122" s="11"/>
      <c r="C122" s="129"/>
      <c r="D122" s="11"/>
    </row>
    <row r="123" spans="2:4" s="6" customFormat="1">
      <c r="B123" s="11"/>
      <c r="C123" s="129"/>
      <c r="D123" s="11"/>
    </row>
    <row r="124" spans="2:4" s="6" customFormat="1">
      <c r="B124" s="11"/>
      <c r="C124" s="129"/>
      <c r="D124" s="11"/>
    </row>
    <row r="125" spans="2:4" s="6" customFormat="1">
      <c r="B125" s="11"/>
      <c r="C125" s="129"/>
      <c r="D125" s="11"/>
    </row>
    <row r="126" spans="2:4" s="6" customFormat="1">
      <c r="B126" s="11"/>
      <c r="C126" s="129"/>
      <c r="D126" s="11"/>
    </row>
    <row r="127" spans="2:4" s="6" customFormat="1">
      <c r="B127" s="11"/>
      <c r="C127" s="129"/>
      <c r="D127" s="11"/>
    </row>
    <row r="128" spans="2:4" s="6" customFormat="1">
      <c r="B128" s="11"/>
      <c r="C128" s="129"/>
      <c r="D128" s="11"/>
    </row>
    <row r="129" spans="2:4" s="6" customFormat="1">
      <c r="B129" s="11"/>
      <c r="C129" s="129"/>
      <c r="D129" s="11"/>
    </row>
    <row r="130" spans="2:4" s="6" customFormat="1">
      <c r="B130" s="11"/>
      <c r="C130" s="129"/>
      <c r="D130" s="11"/>
    </row>
    <row r="131" spans="2:4" s="6" customFormat="1">
      <c r="B131" s="11"/>
      <c r="C131" s="129"/>
      <c r="D131" s="11"/>
    </row>
    <row r="132" spans="2:4" s="6" customFormat="1">
      <c r="B132" s="11"/>
      <c r="C132" s="129"/>
      <c r="D132" s="11"/>
    </row>
    <row r="133" spans="2:4" s="6" customFormat="1">
      <c r="B133" s="11"/>
      <c r="C133" s="129"/>
      <c r="D133" s="11"/>
    </row>
    <row r="134" spans="2:4" s="6" customFormat="1">
      <c r="B134" s="11"/>
      <c r="C134" s="129"/>
      <c r="D134" s="11"/>
    </row>
    <row r="135" spans="2:4" s="6" customFormat="1">
      <c r="B135" s="11"/>
      <c r="C135" s="129"/>
      <c r="D135" s="11"/>
    </row>
    <row r="136" spans="2:4" s="6" customFormat="1">
      <c r="B136" s="11"/>
      <c r="C136" s="129"/>
      <c r="D136" s="11"/>
    </row>
    <row r="137" spans="2:4" s="6" customFormat="1">
      <c r="B137" s="11"/>
      <c r="C137" s="129"/>
      <c r="D137" s="11"/>
    </row>
    <row r="138" spans="2:4" s="6" customFormat="1">
      <c r="B138" s="11"/>
      <c r="C138" s="129"/>
      <c r="D138" s="11"/>
    </row>
    <row r="139" spans="2:4" s="6" customFormat="1">
      <c r="B139" s="11"/>
      <c r="C139" s="129"/>
      <c r="D139" s="11"/>
    </row>
    <row r="140" spans="2:4" s="6" customFormat="1">
      <c r="B140" s="11"/>
      <c r="C140" s="129"/>
      <c r="D140" s="11"/>
    </row>
    <row r="141" spans="2:4" s="6" customFormat="1">
      <c r="B141" s="11"/>
      <c r="C141" s="129"/>
      <c r="D141" s="11"/>
    </row>
    <row r="142" spans="2:4" s="6" customFormat="1">
      <c r="B142" s="11"/>
      <c r="C142" s="129"/>
      <c r="D142" s="11"/>
    </row>
    <row r="143" spans="2:4" s="6" customFormat="1">
      <c r="B143" s="11"/>
      <c r="C143" s="129"/>
      <c r="D143" s="11"/>
    </row>
    <row r="144" spans="2:4" s="6" customFormat="1">
      <c r="B144" s="11"/>
      <c r="C144" s="129"/>
      <c r="D144" s="11"/>
    </row>
    <row r="145" spans="2:4" s="6" customFormat="1">
      <c r="B145" s="11"/>
      <c r="C145" s="129"/>
      <c r="D145" s="11"/>
    </row>
    <row r="146" spans="2:4" s="6" customFormat="1">
      <c r="B146" s="11"/>
      <c r="C146" s="129"/>
      <c r="D146" s="11"/>
    </row>
    <row r="147" spans="2:4" s="6" customFormat="1">
      <c r="B147" s="11"/>
      <c r="C147" s="129"/>
      <c r="D147" s="11"/>
    </row>
    <row r="148" spans="2:4" s="6" customFormat="1">
      <c r="B148" s="11"/>
      <c r="C148" s="129"/>
      <c r="D148" s="11"/>
    </row>
    <row r="149" spans="2:4" s="6" customFormat="1">
      <c r="B149" s="11"/>
      <c r="C149" s="129"/>
      <c r="D149" s="11"/>
    </row>
    <row r="150" spans="2:4" s="6" customFormat="1">
      <c r="B150" s="11"/>
      <c r="C150" s="129"/>
      <c r="D150" s="11"/>
    </row>
    <row r="151" spans="2:4" s="6" customFormat="1">
      <c r="B151" s="11"/>
      <c r="C151" s="129"/>
      <c r="D151" s="11"/>
    </row>
    <row r="152" spans="2:4" s="6" customFormat="1">
      <c r="B152" s="11"/>
      <c r="C152" s="129"/>
      <c r="D152" s="11"/>
    </row>
    <row r="153" spans="2:4" s="6" customFormat="1">
      <c r="B153" s="11"/>
      <c r="C153" s="129"/>
      <c r="D153" s="11"/>
    </row>
    <row r="154" spans="2:4" s="6" customFormat="1">
      <c r="B154" s="11"/>
      <c r="C154" s="129"/>
      <c r="D154" s="11"/>
    </row>
    <row r="155" spans="2:4" s="6" customFormat="1">
      <c r="B155" s="11"/>
      <c r="C155" s="129"/>
      <c r="D155" s="11"/>
    </row>
    <row r="156" spans="2:4" s="6" customFormat="1">
      <c r="B156" s="11"/>
      <c r="C156" s="129"/>
      <c r="D156" s="11"/>
    </row>
    <row r="157" spans="2:4" s="6" customFormat="1">
      <c r="B157" s="11"/>
      <c r="C157" s="129"/>
      <c r="D157" s="11"/>
    </row>
    <row r="158" spans="2:4" s="6" customFormat="1">
      <c r="B158" s="11"/>
      <c r="C158" s="129"/>
      <c r="D158" s="11"/>
    </row>
    <row r="159" spans="2:4" s="6" customFormat="1">
      <c r="B159" s="11"/>
      <c r="C159" s="129"/>
      <c r="D159" s="11"/>
    </row>
    <row r="160" spans="2:4" s="6" customFormat="1">
      <c r="B160" s="11"/>
      <c r="C160" s="129"/>
      <c r="D160" s="11"/>
    </row>
    <row r="161" spans="2:4" s="6" customFormat="1">
      <c r="B161" s="11"/>
      <c r="C161" s="129"/>
      <c r="D161" s="11"/>
    </row>
    <row r="162" spans="2:4" s="6" customFormat="1">
      <c r="B162" s="11"/>
      <c r="C162" s="129"/>
      <c r="D162" s="11"/>
    </row>
    <row r="163" spans="2:4" s="6" customFormat="1">
      <c r="B163" s="11"/>
      <c r="C163" s="129"/>
      <c r="D163" s="11"/>
    </row>
    <row r="164" spans="2:4" s="6" customFormat="1">
      <c r="B164" s="11"/>
      <c r="C164" s="129"/>
      <c r="D164" s="11"/>
    </row>
    <row r="165" spans="2:4" s="6" customFormat="1">
      <c r="B165" s="11"/>
      <c r="C165" s="129"/>
      <c r="D165" s="11"/>
    </row>
    <row r="166" spans="2:4" s="6" customFormat="1">
      <c r="B166" s="11"/>
      <c r="C166" s="129"/>
      <c r="D166" s="11"/>
    </row>
    <row r="167" spans="2:4" s="6" customFormat="1">
      <c r="B167" s="11"/>
      <c r="C167" s="129"/>
      <c r="D167" s="11"/>
    </row>
    <row r="168" spans="2:4" s="6" customFormat="1">
      <c r="B168" s="11"/>
      <c r="C168" s="129"/>
      <c r="D168" s="11"/>
    </row>
    <row r="169" spans="2:4" s="6" customFormat="1">
      <c r="B169" s="11"/>
      <c r="C169" s="129"/>
      <c r="D169" s="11"/>
    </row>
    <row r="170" spans="2:4" s="6" customFormat="1">
      <c r="B170" s="11"/>
      <c r="C170" s="129"/>
      <c r="D170" s="11"/>
    </row>
    <row r="171" spans="2:4" s="6" customFormat="1">
      <c r="B171" s="11"/>
      <c r="C171" s="129"/>
      <c r="D171" s="11"/>
    </row>
    <row r="172" spans="2:4" s="6" customFormat="1">
      <c r="B172" s="11"/>
      <c r="C172" s="129"/>
      <c r="D172" s="11"/>
    </row>
    <row r="173" spans="2:4" s="6" customFormat="1">
      <c r="B173" s="11"/>
      <c r="C173" s="129"/>
      <c r="D173" s="11"/>
    </row>
    <row r="174" spans="2:4" s="6" customFormat="1">
      <c r="B174" s="11"/>
      <c r="C174" s="129"/>
      <c r="D174" s="11"/>
    </row>
    <row r="175" spans="2:4" s="6" customFormat="1">
      <c r="B175" s="11"/>
      <c r="C175" s="129"/>
      <c r="D175" s="11"/>
    </row>
    <row r="176" spans="2:4" s="6" customFormat="1">
      <c r="B176" s="11"/>
      <c r="C176" s="129"/>
      <c r="D176" s="11"/>
    </row>
    <row r="177" spans="2:4" s="6" customFormat="1">
      <c r="B177" s="11"/>
      <c r="C177" s="129"/>
      <c r="D177" s="11"/>
    </row>
    <row r="178" spans="2:4" s="6" customFormat="1">
      <c r="B178" s="11"/>
      <c r="C178" s="129"/>
      <c r="D178" s="11"/>
    </row>
    <row r="179" spans="2:4" s="6" customFormat="1">
      <c r="B179" s="11"/>
      <c r="C179" s="129"/>
      <c r="D179" s="11"/>
    </row>
    <row r="180" spans="2:4" s="6" customFormat="1">
      <c r="B180" s="11"/>
      <c r="C180" s="129"/>
      <c r="D180" s="11"/>
    </row>
    <row r="181" spans="2:4" s="6" customFormat="1">
      <c r="B181" s="11"/>
      <c r="C181" s="129"/>
      <c r="D181" s="11"/>
    </row>
    <row r="182" spans="2:4" s="6" customFormat="1">
      <c r="B182" s="11"/>
      <c r="C182" s="129"/>
      <c r="D182" s="11"/>
    </row>
    <row r="183" spans="2:4" s="6" customFormat="1">
      <c r="B183" s="11"/>
      <c r="C183" s="129"/>
      <c r="D183" s="11"/>
    </row>
    <row r="184" spans="2:4" s="6" customFormat="1">
      <c r="B184" s="11"/>
      <c r="C184" s="129"/>
      <c r="D184" s="11"/>
    </row>
    <row r="185" spans="2:4" s="6" customFormat="1">
      <c r="B185" s="11"/>
      <c r="C185" s="129"/>
      <c r="D185" s="11"/>
    </row>
    <row r="186" spans="2:4" s="6" customFormat="1">
      <c r="B186" s="11"/>
      <c r="C186" s="129"/>
      <c r="D186" s="11"/>
    </row>
    <row r="187" spans="2:4" s="6" customFormat="1">
      <c r="B187" s="11"/>
      <c r="C187" s="129"/>
      <c r="D187" s="11"/>
    </row>
    <row r="188" spans="2:4" s="6" customFormat="1">
      <c r="B188" s="11"/>
      <c r="C188" s="129"/>
      <c r="D188" s="11"/>
    </row>
    <row r="189" spans="2:4" s="6" customFormat="1">
      <c r="B189" s="11"/>
      <c r="C189" s="129"/>
      <c r="D189" s="11"/>
    </row>
    <row r="190" spans="2:4" s="6" customFormat="1">
      <c r="B190" s="11"/>
      <c r="C190" s="129"/>
      <c r="D190" s="11"/>
    </row>
    <row r="191" spans="2:4" s="6" customFormat="1">
      <c r="B191" s="11"/>
      <c r="C191" s="129"/>
      <c r="D191" s="11"/>
    </row>
    <row r="192" spans="2:4" s="6" customFormat="1">
      <c r="B192" s="11"/>
      <c r="C192" s="129"/>
      <c r="D192" s="11"/>
    </row>
    <row r="193" spans="2:4" s="6" customFormat="1">
      <c r="B193" s="11"/>
      <c r="C193" s="129"/>
      <c r="D193" s="11"/>
    </row>
    <row r="194" spans="2:4" s="6" customFormat="1">
      <c r="B194" s="11"/>
      <c r="C194" s="129"/>
      <c r="D194" s="11"/>
    </row>
    <row r="195" spans="2:4" s="6" customFormat="1">
      <c r="B195" s="11"/>
      <c r="C195" s="129"/>
      <c r="D195" s="11"/>
    </row>
    <row r="196" spans="2:4" s="6" customFormat="1">
      <c r="B196" s="11"/>
      <c r="C196" s="129"/>
      <c r="D196" s="11"/>
    </row>
    <row r="197" spans="2:4" s="6" customFormat="1">
      <c r="B197" s="11"/>
      <c r="C197" s="129"/>
      <c r="D197" s="11"/>
    </row>
    <row r="198" spans="2:4" s="6" customFormat="1">
      <c r="B198" s="11"/>
      <c r="C198" s="129"/>
      <c r="D198" s="11"/>
    </row>
    <row r="199" spans="2:4" s="6" customFormat="1">
      <c r="B199" s="11"/>
      <c r="C199" s="129"/>
      <c r="D199" s="11"/>
    </row>
    <row r="200" spans="2:4" s="6" customFormat="1">
      <c r="B200" s="11"/>
      <c r="C200" s="129"/>
      <c r="D200" s="11"/>
    </row>
    <row r="201" spans="2:4" s="6" customFormat="1">
      <c r="B201" s="11"/>
      <c r="C201" s="129"/>
      <c r="D201" s="11"/>
    </row>
    <row r="202" spans="2:4" s="6" customFormat="1">
      <c r="B202" s="11"/>
      <c r="C202" s="129"/>
      <c r="D202" s="11"/>
    </row>
    <row r="203" spans="2:4" s="6" customFormat="1">
      <c r="B203" s="11"/>
      <c r="C203" s="129"/>
      <c r="D203" s="11"/>
    </row>
    <row r="204" spans="2:4" s="6" customFormat="1">
      <c r="B204" s="11"/>
      <c r="C204" s="129"/>
      <c r="D204" s="11"/>
    </row>
    <row r="205" spans="2:4" s="6" customFormat="1">
      <c r="B205" s="11"/>
      <c r="C205" s="129"/>
      <c r="D205" s="11"/>
    </row>
    <row r="206" spans="2:4" s="6" customFormat="1">
      <c r="B206" s="11"/>
      <c r="C206" s="129"/>
      <c r="D206" s="11"/>
    </row>
    <row r="207" spans="2:4" s="6" customFormat="1">
      <c r="B207" s="11"/>
      <c r="C207" s="129"/>
      <c r="D207" s="11"/>
    </row>
    <row r="208" spans="2:4" s="6" customFormat="1">
      <c r="B208" s="11"/>
      <c r="C208" s="129"/>
      <c r="D208" s="11"/>
    </row>
    <row r="209" spans="2:4" s="6" customFormat="1">
      <c r="B209" s="11"/>
      <c r="C209" s="129"/>
      <c r="D209" s="11"/>
    </row>
    <row r="210" spans="2:4" s="6" customFormat="1">
      <c r="B210" s="11"/>
      <c r="C210" s="129"/>
      <c r="D210" s="11"/>
    </row>
    <row r="211" spans="2:4" s="6" customFormat="1">
      <c r="B211" s="11"/>
      <c r="C211" s="129"/>
      <c r="D211" s="11"/>
    </row>
    <row r="212" spans="2:4" s="6" customFormat="1">
      <c r="B212" s="11"/>
      <c r="C212" s="129"/>
      <c r="D212" s="11"/>
    </row>
    <row r="213" spans="2:4" s="6" customFormat="1">
      <c r="B213" s="11"/>
      <c r="C213" s="129"/>
      <c r="D213" s="11"/>
    </row>
    <row r="214" spans="2:4" s="6" customFormat="1">
      <c r="B214" s="11"/>
      <c r="C214" s="129"/>
      <c r="D214" s="11"/>
    </row>
    <row r="215" spans="2:4" s="6" customFormat="1">
      <c r="B215" s="11"/>
      <c r="C215" s="129"/>
      <c r="D215" s="11"/>
    </row>
    <row r="216" spans="2:4" s="6" customFormat="1">
      <c r="B216" s="11"/>
      <c r="C216" s="129"/>
      <c r="D216" s="11"/>
    </row>
    <row r="217" spans="2:4" s="6" customFormat="1">
      <c r="B217" s="11"/>
      <c r="C217" s="129"/>
      <c r="D217" s="11"/>
    </row>
    <row r="218" spans="2:4" s="6" customFormat="1">
      <c r="B218" s="11"/>
      <c r="C218" s="129"/>
      <c r="D218" s="11"/>
    </row>
    <row r="219" spans="2:4" s="6" customFormat="1">
      <c r="B219" s="11"/>
      <c r="C219" s="129"/>
      <c r="D219" s="11"/>
    </row>
    <row r="220" spans="2:4" s="6" customFormat="1">
      <c r="B220" s="11"/>
      <c r="C220" s="129"/>
      <c r="D220" s="11"/>
    </row>
    <row r="221" spans="2:4" s="6" customFormat="1">
      <c r="B221" s="11"/>
      <c r="C221" s="129"/>
      <c r="D221" s="11"/>
    </row>
    <row r="222" spans="2:4" s="6" customFormat="1">
      <c r="B222" s="11"/>
      <c r="C222" s="129"/>
      <c r="D222" s="11"/>
    </row>
  </sheetData>
  <sheetProtection algorithmName="SHA-512" hashValue="/ALdz6lxi6oC1XX1zcNEa6gMTvJz3qN3jUAvU0e1rhTBgkOehh35I8kYUJ50uxqsYGXTNwLTwkVxN/YpMnMqHg==" saltValue="b9SFhSjIoxIITl/afB4ueA==" spinCount="100000" sheet="1" objects="1" scenarios="1"/>
  <sortState ref="B6:D6">
    <sortCondition descending="1" ref="B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912"/>
  <sheetViews>
    <sheetView zoomScaleNormal="100" workbookViewId="0">
      <selection activeCell="C2" sqref="C2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123" customWidth="1"/>
    <col min="4" max="4" width="39.85546875" style="137" customWidth="1"/>
    <col min="5" max="5" width="9.140625" style="138"/>
    <col min="6" max="7" width="9.5703125" style="1" bestFit="1" customWidth="1"/>
    <col min="8" max="16384" width="9.140625" style="1"/>
  </cols>
  <sheetData>
    <row r="1" spans="1:9" ht="36.6" customHeight="1">
      <c r="A1" s="17"/>
      <c r="B1" s="17"/>
      <c r="C1" s="359" t="s">
        <v>144</v>
      </c>
      <c r="D1" s="359"/>
    </row>
    <row r="2" spans="1:9" ht="14.25">
      <c r="B2" s="239" t="s">
        <v>11</v>
      </c>
      <c r="C2" s="240">
        <f>SUM(C673-C674)+(C680-C681)+(C688-C689)+(C748-C749)+(C752-C753)+(C776-C777)</f>
        <v>1392402.33</v>
      </c>
      <c r="D2" s="241"/>
    </row>
    <row r="3" spans="1:9">
      <c r="B3" s="8"/>
      <c r="C3" s="242"/>
      <c r="D3" s="133"/>
    </row>
    <row r="4" spans="1:9" s="22" customFormat="1" ht="32.25" customHeight="1">
      <c r="B4" s="62" t="s">
        <v>7</v>
      </c>
      <c r="C4" s="243" t="s">
        <v>8</v>
      </c>
      <c r="D4" s="134" t="s">
        <v>26</v>
      </c>
      <c r="E4" s="180"/>
    </row>
    <row r="5" spans="1:9">
      <c r="B5" s="244" t="s">
        <v>31</v>
      </c>
      <c r="C5" s="245"/>
      <c r="D5" s="246"/>
      <c r="E5" s="139"/>
    </row>
    <row r="6" spans="1:9" ht="15">
      <c r="B6" s="247">
        <v>42767.014027777775</v>
      </c>
      <c r="C6" s="248">
        <v>300</v>
      </c>
      <c r="D6" s="229" t="s">
        <v>153</v>
      </c>
      <c r="E6" s="170" t="s">
        <v>116</v>
      </c>
      <c r="F6" s="208"/>
      <c r="G6" s="208"/>
      <c r="I6" s="170"/>
    </row>
    <row r="7" spans="1:9" ht="15">
      <c r="B7" s="247">
        <v>42767.285879629628</v>
      </c>
      <c r="C7" s="248">
        <v>50</v>
      </c>
      <c r="D7" s="229" t="s">
        <v>19</v>
      </c>
      <c r="E7" s="170"/>
      <c r="F7" s="208"/>
      <c r="G7" s="208"/>
    </row>
    <row r="8" spans="1:9" ht="15">
      <c r="B8" s="247">
        <v>42767.322974537034</v>
      </c>
      <c r="C8" s="248">
        <v>100</v>
      </c>
      <c r="D8" s="229" t="s">
        <v>19</v>
      </c>
      <c r="E8" s="170"/>
      <c r="F8" s="208"/>
      <c r="G8" s="208"/>
    </row>
    <row r="9" spans="1:9" ht="15">
      <c r="B9" s="247">
        <v>42767.343564814815</v>
      </c>
      <c r="C9" s="248">
        <v>1500</v>
      </c>
      <c r="D9" s="229" t="s">
        <v>154</v>
      </c>
      <c r="E9" s="170"/>
      <c r="F9" s="208"/>
      <c r="G9" s="208"/>
    </row>
    <row r="10" spans="1:9" ht="15">
      <c r="B10" s="247">
        <v>42767.395937499998</v>
      </c>
      <c r="C10" s="248">
        <v>500</v>
      </c>
      <c r="D10" s="229" t="s">
        <v>19</v>
      </c>
      <c r="E10" s="170"/>
      <c r="F10" s="208"/>
      <c r="G10" s="208"/>
    </row>
    <row r="11" spans="1:9" ht="15">
      <c r="B11" s="247">
        <v>42767.427245370367</v>
      </c>
      <c r="C11" s="248">
        <v>1000</v>
      </c>
      <c r="D11" s="229" t="s">
        <v>19</v>
      </c>
      <c r="E11" s="170"/>
      <c r="F11" s="208"/>
      <c r="G11" s="208"/>
    </row>
    <row r="12" spans="1:9" ht="15">
      <c r="B12" s="247">
        <v>42767.472800925927</v>
      </c>
      <c r="C12" s="248">
        <v>100</v>
      </c>
      <c r="D12" s="229" t="s">
        <v>155</v>
      </c>
      <c r="E12" s="170"/>
      <c r="F12" s="208"/>
      <c r="G12" s="208"/>
    </row>
    <row r="13" spans="1:9" ht="15">
      <c r="B13" s="247">
        <v>42767.476134259261</v>
      </c>
      <c r="C13" s="248">
        <v>300</v>
      </c>
      <c r="D13" s="229" t="s">
        <v>19</v>
      </c>
      <c r="E13" s="170"/>
      <c r="F13" s="208"/>
      <c r="G13" s="208"/>
    </row>
    <row r="14" spans="1:9" ht="15">
      <c r="B14" s="247">
        <v>42767.481898148151</v>
      </c>
      <c r="C14" s="248">
        <v>950</v>
      </c>
      <c r="D14" s="229" t="s">
        <v>156</v>
      </c>
      <c r="E14" s="170"/>
      <c r="F14" s="208"/>
      <c r="G14" s="208"/>
    </row>
    <row r="15" spans="1:9" ht="15">
      <c r="B15" s="247">
        <v>42767.500659722224</v>
      </c>
      <c r="C15" s="248">
        <v>200</v>
      </c>
      <c r="D15" s="229" t="s">
        <v>19</v>
      </c>
      <c r="E15" s="170"/>
      <c r="F15" s="208"/>
      <c r="G15" s="208"/>
    </row>
    <row r="16" spans="1:9" ht="15">
      <c r="B16" s="247">
        <v>42767.526956018519</v>
      </c>
      <c r="C16" s="248">
        <v>3000</v>
      </c>
      <c r="D16" s="229" t="s">
        <v>85</v>
      </c>
      <c r="E16" s="170"/>
      <c r="F16" s="208"/>
      <c r="G16" s="208"/>
    </row>
    <row r="17" spans="2:7" ht="15">
      <c r="B17" s="247">
        <v>42767.538530092592</v>
      </c>
      <c r="C17" s="248">
        <v>300</v>
      </c>
      <c r="D17" s="229" t="s">
        <v>157</v>
      </c>
      <c r="E17" s="170"/>
      <c r="F17" s="208"/>
      <c r="G17" s="208"/>
    </row>
    <row r="18" spans="2:7" ht="15">
      <c r="B18" s="247">
        <v>42767.538703703707</v>
      </c>
      <c r="C18" s="248">
        <v>200</v>
      </c>
      <c r="D18" s="229" t="s">
        <v>19</v>
      </c>
      <c r="E18" s="170"/>
      <c r="F18" s="208"/>
      <c r="G18" s="208"/>
    </row>
    <row r="19" spans="2:7" ht="15">
      <c r="B19" s="247">
        <v>42767.539166666669</v>
      </c>
      <c r="C19" s="248">
        <v>5000</v>
      </c>
      <c r="D19" s="229" t="s">
        <v>158</v>
      </c>
      <c r="E19" s="170"/>
      <c r="F19" s="208"/>
      <c r="G19" s="208"/>
    </row>
    <row r="20" spans="2:7" ht="15">
      <c r="B20" s="247">
        <v>42767.53979166667</v>
      </c>
      <c r="C20" s="248">
        <v>100</v>
      </c>
      <c r="D20" s="229" t="s">
        <v>159</v>
      </c>
      <c r="E20" s="170"/>
      <c r="F20" s="208"/>
      <c r="G20" s="208"/>
    </row>
    <row r="21" spans="2:7" ht="15">
      <c r="B21" s="247">
        <v>42767.542523148149</v>
      </c>
      <c r="C21" s="248">
        <v>1000</v>
      </c>
      <c r="D21" s="229" t="s">
        <v>160</v>
      </c>
      <c r="E21" s="170"/>
      <c r="F21" s="208"/>
      <c r="G21" s="208"/>
    </row>
    <row r="22" spans="2:7" ht="15">
      <c r="B22" s="247">
        <v>42767.549131944441</v>
      </c>
      <c r="C22" s="248">
        <v>500</v>
      </c>
      <c r="D22" s="229" t="s">
        <v>161</v>
      </c>
      <c r="E22" s="170"/>
      <c r="F22" s="208"/>
      <c r="G22" s="208"/>
    </row>
    <row r="23" spans="2:7" ht="15">
      <c r="B23" s="247">
        <v>42767.561655092592</v>
      </c>
      <c r="C23" s="248">
        <v>300</v>
      </c>
      <c r="D23" s="229" t="s">
        <v>162</v>
      </c>
      <c r="E23" s="170"/>
      <c r="F23" s="208"/>
      <c r="G23" s="208"/>
    </row>
    <row r="24" spans="2:7" ht="15">
      <c r="B24" s="247">
        <v>42767.638240740744</v>
      </c>
      <c r="C24" s="248">
        <v>500</v>
      </c>
      <c r="D24" s="229" t="s">
        <v>163</v>
      </c>
      <c r="E24" s="170"/>
      <c r="F24" s="208"/>
      <c r="G24" s="208"/>
    </row>
    <row r="25" spans="2:7" ht="15">
      <c r="B25" s="247">
        <v>42767.653171296297</v>
      </c>
      <c r="C25" s="248">
        <v>500</v>
      </c>
      <c r="D25" s="229" t="s">
        <v>19</v>
      </c>
      <c r="E25" s="170"/>
      <c r="F25" s="208"/>
      <c r="G25" s="208"/>
    </row>
    <row r="26" spans="2:7" ht="15">
      <c r="B26" s="247">
        <v>42767.691111111111</v>
      </c>
      <c r="C26" s="248">
        <v>500</v>
      </c>
      <c r="D26" s="229" t="s">
        <v>19</v>
      </c>
      <c r="E26" s="170"/>
      <c r="F26" s="208"/>
      <c r="G26" s="208"/>
    </row>
    <row r="27" spans="2:7" ht="15">
      <c r="B27" s="247">
        <v>42767.737199074072</v>
      </c>
      <c r="C27" s="248">
        <v>300</v>
      </c>
      <c r="D27" s="229" t="s">
        <v>164</v>
      </c>
      <c r="E27" s="170"/>
      <c r="F27" s="208"/>
      <c r="G27" s="208"/>
    </row>
    <row r="28" spans="2:7" ht="15">
      <c r="B28" s="247">
        <v>42767.745347222219</v>
      </c>
      <c r="C28" s="248">
        <v>5000</v>
      </c>
      <c r="D28" s="229" t="s">
        <v>165</v>
      </c>
      <c r="E28" s="170"/>
      <c r="F28" s="208"/>
      <c r="G28" s="208"/>
    </row>
    <row r="29" spans="2:7" ht="15">
      <c r="B29" s="247">
        <v>42767.748703703706</v>
      </c>
      <c r="C29" s="248">
        <v>100</v>
      </c>
      <c r="D29" s="229" t="s">
        <v>166</v>
      </c>
      <c r="E29" s="170"/>
      <c r="F29" s="208"/>
      <c r="G29" s="208"/>
    </row>
    <row r="30" spans="2:7" ht="15">
      <c r="B30" s="247">
        <v>42767.830613425926</v>
      </c>
      <c r="C30" s="248">
        <v>1000</v>
      </c>
      <c r="D30" s="229" t="s">
        <v>167</v>
      </c>
      <c r="E30" s="170"/>
      <c r="F30" s="208"/>
      <c r="G30" s="208"/>
    </row>
    <row r="31" spans="2:7" ht="15">
      <c r="B31" s="247">
        <v>42767.881006944444</v>
      </c>
      <c r="C31" s="248">
        <v>30000</v>
      </c>
      <c r="D31" s="229" t="s">
        <v>168</v>
      </c>
      <c r="E31" s="170"/>
      <c r="F31" s="208"/>
      <c r="G31" s="208"/>
    </row>
    <row r="32" spans="2:7" ht="15">
      <c r="B32" s="247">
        <v>42767.965451388889</v>
      </c>
      <c r="C32" s="248">
        <v>1000</v>
      </c>
      <c r="D32" s="229" t="s">
        <v>19</v>
      </c>
      <c r="E32" s="170"/>
      <c r="F32" s="208"/>
      <c r="G32" s="208"/>
    </row>
    <row r="33" spans="2:7" ht="15">
      <c r="B33" s="247">
        <v>42768.326435185183</v>
      </c>
      <c r="C33" s="248">
        <v>500</v>
      </c>
      <c r="D33" s="229" t="s">
        <v>19</v>
      </c>
      <c r="E33" s="170"/>
      <c r="F33" s="208"/>
      <c r="G33" s="208"/>
    </row>
    <row r="34" spans="2:7" ht="15">
      <c r="B34" s="247">
        <v>42768.399351851855</v>
      </c>
      <c r="C34" s="248">
        <v>300</v>
      </c>
      <c r="D34" s="229" t="s">
        <v>19</v>
      </c>
      <c r="E34" s="170"/>
      <c r="F34" s="208"/>
      <c r="G34" s="208"/>
    </row>
    <row r="35" spans="2:7" ht="15">
      <c r="B35" s="247">
        <v>42768.40283564815</v>
      </c>
      <c r="C35" s="248">
        <v>3000</v>
      </c>
      <c r="D35" s="229" t="s">
        <v>19</v>
      </c>
      <c r="E35" s="170"/>
      <c r="F35" s="208"/>
      <c r="G35" s="208"/>
    </row>
    <row r="36" spans="2:7" ht="15">
      <c r="B36" s="247">
        <v>42768.412974537037</v>
      </c>
      <c r="C36" s="248">
        <v>200</v>
      </c>
      <c r="D36" s="229" t="s">
        <v>169</v>
      </c>
      <c r="E36" s="170"/>
      <c r="F36" s="208"/>
      <c r="G36" s="208"/>
    </row>
    <row r="37" spans="2:7" ht="15">
      <c r="B37" s="247">
        <v>42768.447256944448</v>
      </c>
      <c r="C37" s="248">
        <v>1000</v>
      </c>
      <c r="D37" s="229" t="s">
        <v>170</v>
      </c>
      <c r="E37" s="170"/>
      <c r="F37" s="208"/>
      <c r="G37" s="208"/>
    </row>
    <row r="38" spans="2:7" ht="15">
      <c r="B38" s="247">
        <v>42768.458252314813</v>
      </c>
      <c r="C38" s="248">
        <v>300</v>
      </c>
      <c r="D38" s="229" t="s">
        <v>171</v>
      </c>
      <c r="E38" s="170"/>
      <c r="F38" s="208"/>
      <c r="G38" s="208"/>
    </row>
    <row r="39" spans="2:7" ht="15">
      <c r="B39" s="247">
        <v>42768.462673611109</v>
      </c>
      <c r="C39" s="248">
        <v>1500</v>
      </c>
      <c r="D39" s="229" t="s">
        <v>172</v>
      </c>
      <c r="E39" s="170"/>
      <c r="F39" s="208"/>
      <c r="G39" s="208"/>
    </row>
    <row r="40" spans="2:7" ht="15">
      <c r="B40" s="247">
        <v>42768.532453703701</v>
      </c>
      <c r="C40" s="248">
        <v>500</v>
      </c>
      <c r="D40" s="229" t="s">
        <v>173</v>
      </c>
      <c r="E40" s="170"/>
      <c r="F40" s="208"/>
      <c r="G40" s="208"/>
    </row>
    <row r="41" spans="2:7" ht="15">
      <c r="B41" s="247">
        <v>42768.560243055559</v>
      </c>
      <c r="C41" s="248">
        <v>200</v>
      </c>
      <c r="D41" s="229" t="s">
        <v>174</v>
      </c>
      <c r="E41" s="170"/>
      <c r="F41" s="208"/>
      <c r="G41" s="208"/>
    </row>
    <row r="42" spans="2:7" ht="15">
      <c r="B42" s="247">
        <v>42768.614652777775</v>
      </c>
      <c r="C42" s="248">
        <v>100</v>
      </c>
      <c r="D42" s="229" t="s">
        <v>19</v>
      </c>
      <c r="E42" s="170"/>
      <c r="F42" s="208"/>
      <c r="G42" s="208"/>
    </row>
    <row r="43" spans="2:7" ht="15">
      <c r="B43" s="247">
        <v>42768.625023148146</v>
      </c>
      <c r="C43" s="248">
        <v>300</v>
      </c>
      <c r="D43" s="229" t="s">
        <v>175</v>
      </c>
      <c r="E43" s="170"/>
      <c r="F43" s="208"/>
      <c r="G43" s="208"/>
    </row>
    <row r="44" spans="2:7" ht="15">
      <c r="B44" s="247">
        <v>42768.628148148149</v>
      </c>
      <c r="C44" s="248">
        <v>500</v>
      </c>
      <c r="D44" s="229" t="s">
        <v>176</v>
      </c>
      <c r="E44" s="170"/>
      <c r="F44" s="208"/>
      <c r="G44" s="208"/>
    </row>
    <row r="45" spans="2:7" ht="15">
      <c r="B45" s="247">
        <v>42768.633831018517</v>
      </c>
      <c r="C45" s="248">
        <v>500</v>
      </c>
      <c r="D45" s="229" t="s">
        <v>176</v>
      </c>
      <c r="E45" s="170"/>
      <c r="F45" s="208"/>
      <c r="G45" s="208"/>
    </row>
    <row r="46" spans="2:7" ht="15">
      <c r="B46" s="247">
        <v>42768.713460648149</v>
      </c>
      <c r="C46" s="248">
        <v>200</v>
      </c>
      <c r="D46" s="229" t="s">
        <v>177</v>
      </c>
      <c r="E46" s="170"/>
      <c r="F46" s="208"/>
      <c r="G46" s="208"/>
    </row>
    <row r="47" spans="2:7" ht="15">
      <c r="B47" s="247">
        <v>42768.735671296294</v>
      </c>
      <c r="C47" s="248">
        <v>100</v>
      </c>
      <c r="D47" s="229" t="s">
        <v>159</v>
      </c>
      <c r="E47" s="170"/>
      <c r="F47" s="208"/>
      <c r="G47" s="208"/>
    </row>
    <row r="48" spans="2:7" ht="15">
      <c r="B48" s="247">
        <v>42768.762442129628</v>
      </c>
      <c r="C48" s="248">
        <v>300</v>
      </c>
      <c r="D48" s="229" t="s">
        <v>178</v>
      </c>
      <c r="E48" s="170"/>
      <c r="F48" s="208"/>
      <c r="G48" s="208"/>
    </row>
    <row r="49" spans="2:7" ht="15">
      <c r="B49" s="247">
        <v>42768.764537037037</v>
      </c>
      <c r="C49" s="248">
        <v>100</v>
      </c>
      <c r="D49" s="229" t="s">
        <v>179</v>
      </c>
      <c r="E49" s="170"/>
      <c r="F49" s="208"/>
      <c r="G49" s="208"/>
    </row>
    <row r="50" spans="2:7" ht="15">
      <c r="B50" s="247">
        <v>42768.815972222219</v>
      </c>
      <c r="C50" s="248">
        <v>100</v>
      </c>
      <c r="D50" s="229" t="s">
        <v>19</v>
      </c>
      <c r="E50" s="170"/>
      <c r="F50" s="208"/>
      <c r="G50" s="208"/>
    </row>
    <row r="51" spans="2:7" ht="15">
      <c r="B51" s="247">
        <v>42768.844837962963</v>
      </c>
      <c r="C51" s="248">
        <v>500</v>
      </c>
      <c r="D51" s="229" t="s">
        <v>180</v>
      </c>
      <c r="E51" s="170"/>
      <c r="F51" s="208"/>
      <c r="G51" s="208"/>
    </row>
    <row r="52" spans="2:7" ht="15">
      <c r="B52" s="247">
        <v>42768.88653935185</v>
      </c>
      <c r="C52" s="248">
        <v>500</v>
      </c>
      <c r="D52" s="229" t="s">
        <v>181</v>
      </c>
      <c r="E52" s="170"/>
      <c r="F52" s="208"/>
      <c r="G52" s="208"/>
    </row>
    <row r="53" spans="2:7" ht="15">
      <c r="B53" s="247">
        <v>42768.895925925928</v>
      </c>
      <c r="C53" s="248">
        <v>200</v>
      </c>
      <c r="D53" s="229" t="s">
        <v>19</v>
      </c>
      <c r="E53" s="170"/>
      <c r="F53" s="208"/>
      <c r="G53" s="208"/>
    </row>
    <row r="54" spans="2:7" ht="15">
      <c r="B54" s="247">
        <v>42768.919988425929</v>
      </c>
      <c r="C54" s="248">
        <v>500</v>
      </c>
      <c r="D54" s="229" t="s">
        <v>182</v>
      </c>
      <c r="E54" s="170"/>
      <c r="F54" s="208"/>
      <c r="G54" s="208"/>
    </row>
    <row r="55" spans="2:7" ht="15">
      <c r="B55" s="247">
        <v>42768.920081018521</v>
      </c>
      <c r="C55" s="248">
        <v>50</v>
      </c>
      <c r="D55" s="229" t="s">
        <v>96</v>
      </c>
      <c r="E55" s="170"/>
      <c r="F55" s="208"/>
      <c r="G55" s="208"/>
    </row>
    <row r="56" spans="2:7" ht="15">
      <c r="B56" s="247">
        <v>42768.927060185182</v>
      </c>
      <c r="C56" s="248">
        <v>500</v>
      </c>
      <c r="D56" s="229" t="s">
        <v>183</v>
      </c>
      <c r="E56" s="170"/>
      <c r="F56" s="208"/>
      <c r="G56" s="208"/>
    </row>
    <row r="57" spans="2:7" ht="15">
      <c r="B57" s="247">
        <v>42768.975775462961</v>
      </c>
      <c r="C57" s="248">
        <v>300</v>
      </c>
      <c r="D57" s="229" t="s">
        <v>19</v>
      </c>
      <c r="E57" s="170"/>
      <c r="F57" s="208"/>
      <c r="G57" s="208"/>
    </row>
    <row r="58" spans="2:7" ht="15">
      <c r="B58" s="247">
        <v>42768.977430555555</v>
      </c>
      <c r="C58" s="248">
        <v>10000</v>
      </c>
      <c r="D58" s="229" t="s">
        <v>184</v>
      </c>
      <c r="E58" s="170"/>
      <c r="F58" s="208"/>
      <c r="G58" s="208"/>
    </row>
    <row r="59" spans="2:7" ht="15">
      <c r="B59" s="247">
        <v>42769.027777777781</v>
      </c>
      <c r="C59" s="248">
        <v>150</v>
      </c>
      <c r="D59" s="229" t="s">
        <v>19</v>
      </c>
      <c r="E59" s="170"/>
      <c r="F59" s="208"/>
      <c r="G59" s="208"/>
    </row>
    <row r="60" spans="2:7" ht="15">
      <c r="B60" s="247">
        <v>42769.30541666667</v>
      </c>
      <c r="C60" s="248">
        <v>700</v>
      </c>
      <c r="D60" s="229" t="s">
        <v>185</v>
      </c>
      <c r="E60" s="170"/>
      <c r="F60" s="208"/>
      <c r="G60" s="208"/>
    </row>
    <row r="61" spans="2:7" ht="15">
      <c r="B61" s="247">
        <v>42769.41034722222</v>
      </c>
      <c r="C61" s="248">
        <v>1000</v>
      </c>
      <c r="D61" s="229" t="s">
        <v>78</v>
      </c>
      <c r="E61" s="170"/>
      <c r="F61" s="208"/>
      <c r="G61" s="208"/>
    </row>
    <row r="62" spans="2:7" ht="15">
      <c r="B62" s="247">
        <v>42769.437754629631</v>
      </c>
      <c r="C62" s="248">
        <v>150</v>
      </c>
      <c r="D62" s="229" t="s">
        <v>19</v>
      </c>
      <c r="E62" s="170"/>
      <c r="F62" s="208"/>
      <c r="G62" s="208"/>
    </row>
    <row r="63" spans="2:7" ht="15">
      <c r="B63" s="247">
        <v>42769.512835648151</v>
      </c>
      <c r="C63" s="248">
        <v>300</v>
      </c>
      <c r="D63" s="229" t="s">
        <v>186</v>
      </c>
      <c r="E63" s="170"/>
      <c r="F63" s="208"/>
      <c r="G63" s="208"/>
    </row>
    <row r="64" spans="2:7" ht="15">
      <c r="B64" s="247">
        <v>42769.524305555555</v>
      </c>
      <c r="C64" s="248">
        <v>50</v>
      </c>
      <c r="D64" s="229" t="s">
        <v>19</v>
      </c>
      <c r="E64" s="139" t="s">
        <v>35</v>
      </c>
      <c r="F64" s="208"/>
      <c r="G64" s="208"/>
    </row>
    <row r="65" spans="2:7" ht="15">
      <c r="B65" s="247">
        <v>42769.559282407405</v>
      </c>
      <c r="C65" s="248">
        <v>400</v>
      </c>
      <c r="D65" s="229" t="s">
        <v>19</v>
      </c>
      <c r="E65" s="139" t="s">
        <v>19</v>
      </c>
      <c r="F65" s="208"/>
      <c r="G65" s="208"/>
    </row>
    <row r="66" spans="2:7" ht="15">
      <c r="B66" s="247">
        <v>42769.576921296299</v>
      </c>
      <c r="C66" s="248">
        <v>100</v>
      </c>
      <c r="D66" s="229" t="s">
        <v>19</v>
      </c>
      <c r="E66" s="139" t="s">
        <v>19</v>
      </c>
      <c r="F66" s="208"/>
      <c r="G66" s="208"/>
    </row>
    <row r="67" spans="2:7" ht="15">
      <c r="B67" s="247">
        <v>42769.578379629631</v>
      </c>
      <c r="C67" s="248">
        <v>500</v>
      </c>
      <c r="D67" s="229" t="s">
        <v>163</v>
      </c>
      <c r="E67" s="139" t="s">
        <v>19</v>
      </c>
      <c r="F67" s="208"/>
      <c r="G67" s="208"/>
    </row>
    <row r="68" spans="2:7" ht="15">
      <c r="B68" s="247">
        <v>42769.586863425924</v>
      </c>
      <c r="C68" s="248">
        <v>500</v>
      </c>
      <c r="D68" s="229" t="s">
        <v>187</v>
      </c>
      <c r="E68" s="139" t="s">
        <v>19</v>
      </c>
      <c r="F68" s="208"/>
      <c r="G68" s="208"/>
    </row>
    <row r="69" spans="2:7" ht="15">
      <c r="B69" s="247">
        <v>42769.591215277775</v>
      </c>
      <c r="C69" s="248">
        <v>300</v>
      </c>
      <c r="D69" s="229" t="s">
        <v>188</v>
      </c>
      <c r="E69" s="139" t="s">
        <v>19</v>
      </c>
      <c r="F69" s="208"/>
      <c r="G69" s="208"/>
    </row>
    <row r="70" spans="2:7" ht="15">
      <c r="B70" s="247">
        <v>42769.592592592591</v>
      </c>
      <c r="C70" s="248">
        <v>300</v>
      </c>
      <c r="D70" s="229" t="s">
        <v>189</v>
      </c>
      <c r="E70" s="139" t="s">
        <v>19</v>
      </c>
      <c r="F70" s="208"/>
      <c r="G70" s="208"/>
    </row>
    <row r="71" spans="2:7" ht="15">
      <c r="B71" s="247">
        <v>42769.592858796299</v>
      </c>
      <c r="C71" s="248">
        <v>1000</v>
      </c>
      <c r="D71" s="229" t="s">
        <v>190</v>
      </c>
      <c r="E71" s="139" t="s">
        <v>36</v>
      </c>
      <c r="F71" s="208"/>
      <c r="G71" s="208"/>
    </row>
    <row r="72" spans="2:7" ht="15">
      <c r="B72" s="247">
        <v>42769.593252314815</v>
      </c>
      <c r="C72" s="248">
        <v>300</v>
      </c>
      <c r="D72" s="229" t="s">
        <v>188</v>
      </c>
      <c r="E72" s="139" t="s">
        <v>37</v>
      </c>
      <c r="F72" s="208"/>
      <c r="G72" s="208"/>
    </row>
    <row r="73" spans="2:7" ht="15">
      <c r="B73" s="247">
        <v>42769.595682870371</v>
      </c>
      <c r="C73" s="248">
        <v>1000</v>
      </c>
      <c r="D73" s="229" t="s">
        <v>190</v>
      </c>
      <c r="E73" s="139" t="s">
        <v>19</v>
      </c>
      <c r="F73" s="208"/>
      <c r="G73" s="208"/>
    </row>
    <row r="74" spans="2:7" ht="15">
      <c r="B74" s="247">
        <v>42769.596886574072</v>
      </c>
      <c r="C74" s="248">
        <v>1000</v>
      </c>
      <c r="D74" s="229" t="s">
        <v>190</v>
      </c>
      <c r="E74" s="139" t="s">
        <v>38</v>
      </c>
      <c r="F74" s="208"/>
      <c r="G74" s="208"/>
    </row>
    <row r="75" spans="2:7" ht="15">
      <c r="B75" s="247">
        <v>42769.607604166667</v>
      </c>
      <c r="C75" s="248">
        <v>300</v>
      </c>
      <c r="D75" s="229" t="s">
        <v>175</v>
      </c>
      <c r="E75" s="139" t="s">
        <v>19</v>
      </c>
      <c r="F75" s="208"/>
      <c r="G75" s="208"/>
    </row>
    <row r="76" spans="2:7" ht="15">
      <c r="B76" s="247">
        <v>42769.618680555555</v>
      </c>
      <c r="C76" s="248">
        <v>300</v>
      </c>
      <c r="D76" s="229" t="s">
        <v>191</v>
      </c>
      <c r="E76" s="139" t="s">
        <v>19</v>
      </c>
      <c r="F76" s="208"/>
      <c r="G76" s="208"/>
    </row>
    <row r="77" spans="2:7" ht="15">
      <c r="B77" s="247">
        <v>42769.623888888891</v>
      </c>
      <c r="C77" s="248">
        <v>1000</v>
      </c>
      <c r="D77" s="229" t="s">
        <v>192</v>
      </c>
      <c r="E77" s="139" t="s">
        <v>19</v>
      </c>
      <c r="F77" s="208"/>
      <c r="G77" s="208"/>
    </row>
    <row r="78" spans="2:7" ht="15">
      <c r="B78" s="247">
        <v>42769.642453703702</v>
      </c>
      <c r="C78" s="248">
        <v>300</v>
      </c>
      <c r="D78" s="229" t="s">
        <v>19</v>
      </c>
      <c r="E78" s="139" t="s">
        <v>19</v>
      </c>
      <c r="F78" s="208"/>
      <c r="G78" s="208"/>
    </row>
    <row r="79" spans="2:7" ht="15">
      <c r="B79" s="247">
        <v>42769.681446759256</v>
      </c>
      <c r="C79" s="248">
        <v>3000</v>
      </c>
      <c r="D79" s="229" t="s">
        <v>37</v>
      </c>
      <c r="E79" s="139" t="s">
        <v>19</v>
      </c>
      <c r="F79" s="208"/>
      <c r="G79" s="208"/>
    </row>
    <row r="80" spans="2:7" ht="15">
      <c r="B80" s="247">
        <v>42769.718414351853</v>
      </c>
      <c r="C80" s="248">
        <v>1000</v>
      </c>
      <c r="D80" s="229" t="s">
        <v>193</v>
      </c>
      <c r="E80" s="139" t="s">
        <v>39</v>
      </c>
      <c r="F80" s="208"/>
      <c r="G80" s="208"/>
    </row>
    <row r="81" spans="2:7" ht="15">
      <c r="B81" s="247">
        <v>42769.722233796296</v>
      </c>
      <c r="C81" s="248">
        <v>5000</v>
      </c>
      <c r="D81" s="229" t="s">
        <v>19</v>
      </c>
      <c r="E81" s="139" t="s">
        <v>19</v>
      </c>
      <c r="F81" s="208"/>
      <c r="G81" s="208"/>
    </row>
    <row r="82" spans="2:7" ht="15">
      <c r="B82" s="247">
        <v>42769.736724537041</v>
      </c>
      <c r="C82" s="248">
        <v>300</v>
      </c>
      <c r="D82" s="229" t="s">
        <v>194</v>
      </c>
      <c r="E82" s="139" t="s">
        <v>19</v>
      </c>
      <c r="F82" s="208"/>
      <c r="G82" s="208"/>
    </row>
    <row r="83" spans="2:7" ht="15">
      <c r="B83" s="247">
        <v>42769.740740740737</v>
      </c>
      <c r="C83" s="248">
        <v>1000</v>
      </c>
      <c r="D83" s="229" t="s">
        <v>195</v>
      </c>
      <c r="E83" s="139" t="s">
        <v>19</v>
      </c>
      <c r="F83" s="208"/>
      <c r="G83" s="208"/>
    </row>
    <row r="84" spans="2:7" ht="15">
      <c r="B84" s="247">
        <v>42769.751354166663</v>
      </c>
      <c r="C84" s="248">
        <v>1000</v>
      </c>
      <c r="D84" s="229" t="s">
        <v>196</v>
      </c>
      <c r="E84" s="139" t="s">
        <v>19</v>
      </c>
      <c r="F84" s="208"/>
      <c r="G84" s="208"/>
    </row>
    <row r="85" spans="2:7" ht="15">
      <c r="B85" s="247">
        <v>42769.78496527778</v>
      </c>
      <c r="C85" s="248">
        <v>300</v>
      </c>
      <c r="D85" s="229" t="s">
        <v>19</v>
      </c>
      <c r="E85" s="139" t="s">
        <v>19</v>
      </c>
      <c r="F85" s="208"/>
      <c r="G85" s="208"/>
    </row>
    <row r="86" spans="2:7" ht="15">
      <c r="B86" s="247">
        <v>42769.81621527778</v>
      </c>
      <c r="C86" s="248">
        <v>3500</v>
      </c>
      <c r="D86" s="229" t="s">
        <v>19</v>
      </c>
      <c r="E86" s="139" t="s">
        <v>40</v>
      </c>
      <c r="F86" s="208"/>
      <c r="G86" s="208"/>
    </row>
    <row r="87" spans="2:7" ht="15">
      <c r="B87" s="247">
        <v>42769.830613425926</v>
      </c>
      <c r="C87" s="248">
        <v>3000</v>
      </c>
      <c r="D87" s="229" t="s">
        <v>197</v>
      </c>
      <c r="E87" s="139" t="s">
        <v>19</v>
      </c>
      <c r="F87" s="208"/>
      <c r="G87" s="208"/>
    </row>
    <row r="88" spans="2:7" ht="15">
      <c r="B88" s="247">
        <v>42769.853171296294</v>
      </c>
      <c r="C88" s="248">
        <v>1000</v>
      </c>
      <c r="D88" s="229" t="s">
        <v>19</v>
      </c>
      <c r="E88" s="139" t="s">
        <v>41</v>
      </c>
      <c r="F88" s="208"/>
      <c r="G88" s="208"/>
    </row>
    <row r="89" spans="2:7" ht="15">
      <c r="B89" s="247">
        <v>42769.863969907405</v>
      </c>
      <c r="C89" s="248">
        <v>9000</v>
      </c>
      <c r="D89" s="229" t="s">
        <v>198</v>
      </c>
      <c r="E89" s="139" t="s">
        <v>42</v>
      </c>
      <c r="F89" s="208"/>
      <c r="G89" s="208"/>
    </row>
    <row r="90" spans="2:7" ht="15">
      <c r="B90" s="247">
        <v>42769.915960648148</v>
      </c>
      <c r="C90" s="248">
        <v>200</v>
      </c>
      <c r="D90" s="229" t="s">
        <v>199</v>
      </c>
      <c r="E90" s="139" t="s">
        <v>19</v>
      </c>
      <c r="F90" s="208"/>
      <c r="G90" s="208"/>
    </row>
    <row r="91" spans="2:7" ht="15">
      <c r="B91" s="247">
        <v>42769.937627314815</v>
      </c>
      <c r="C91" s="248">
        <v>500</v>
      </c>
      <c r="D91" s="229" t="s">
        <v>19</v>
      </c>
      <c r="E91" s="139" t="s">
        <v>43</v>
      </c>
      <c r="F91" s="208"/>
      <c r="G91" s="208"/>
    </row>
    <row r="92" spans="2:7" ht="15">
      <c r="B92" s="247">
        <v>42769.940127314818</v>
      </c>
      <c r="C92" s="248">
        <v>2500</v>
      </c>
      <c r="D92" s="229" t="s">
        <v>200</v>
      </c>
      <c r="E92" s="139" t="s">
        <v>44</v>
      </c>
      <c r="F92" s="208"/>
      <c r="G92" s="208"/>
    </row>
    <row r="93" spans="2:7" ht="15">
      <c r="B93" s="247">
        <v>42769.989606481482</v>
      </c>
      <c r="C93" s="248">
        <v>100</v>
      </c>
      <c r="D93" s="229" t="s">
        <v>19</v>
      </c>
      <c r="E93" s="139" t="s">
        <v>19</v>
      </c>
      <c r="F93" s="208"/>
      <c r="G93" s="208"/>
    </row>
    <row r="94" spans="2:7" ht="15">
      <c r="B94" s="247">
        <v>42770.004988425928</v>
      </c>
      <c r="C94" s="248">
        <v>30000</v>
      </c>
      <c r="D94" s="229" t="s">
        <v>201</v>
      </c>
      <c r="E94" s="139" t="s">
        <v>45</v>
      </c>
      <c r="F94" s="208"/>
      <c r="G94" s="208"/>
    </row>
    <row r="95" spans="2:7" ht="15">
      <c r="B95" s="247">
        <v>42770.029664351852</v>
      </c>
      <c r="C95" s="248">
        <v>5800</v>
      </c>
      <c r="D95" s="229" t="s">
        <v>202</v>
      </c>
      <c r="E95" s="139" t="s">
        <v>46</v>
      </c>
      <c r="F95" s="208"/>
      <c r="G95" s="208"/>
    </row>
    <row r="96" spans="2:7" ht="15">
      <c r="B96" s="247">
        <v>42770.100694444445</v>
      </c>
      <c r="C96" s="248">
        <v>100</v>
      </c>
      <c r="D96" s="229" t="s">
        <v>19</v>
      </c>
      <c r="E96" s="139" t="s">
        <v>47</v>
      </c>
      <c r="F96" s="208"/>
      <c r="G96" s="208"/>
    </row>
    <row r="97" spans="2:7" ht="15">
      <c r="B97" s="247">
        <v>42770.107638888891</v>
      </c>
      <c r="C97" s="248">
        <v>3000</v>
      </c>
      <c r="D97" s="229" t="s">
        <v>19</v>
      </c>
      <c r="E97" s="139" t="s">
        <v>48</v>
      </c>
      <c r="F97" s="208"/>
      <c r="G97" s="208"/>
    </row>
    <row r="98" spans="2:7" ht="15">
      <c r="B98" s="247">
        <v>42770.306273148148</v>
      </c>
      <c r="C98" s="248">
        <v>500</v>
      </c>
      <c r="D98" s="229" t="s">
        <v>19</v>
      </c>
      <c r="E98" s="139" t="s">
        <v>19</v>
      </c>
      <c r="F98" s="208"/>
      <c r="G98" s="208"/>
    </row>
    <row r="99" spans="2:7" ht="15">
      <c r="B99" s="247">
        <v>42770.437824074077</v>
      </c>
      <c r="C99" s="248">
        <v>1</v>
      </c>
      <c r="D99" s="229" t="s">
        <v>19</v>
      </c>
      <c r="E99" s="139" t="s">
        <v>49</v>
      </c>
      <c r="F99" s="208"/>
      <c r="G99" s="208"/>
    </row>
    <row r="100" spans="2:7" ht="15">
      <c r="B100" s="247">
        <v>42770.441388888888</v>
      </c>
      <c r="C100" s="248">
        <v>1</v>
      </c>
      <c r="D100" s="229" t="s">
        <v>19</v>
      </c>
      <c r="E100" s="139" t="s">
        <v>19</v>
      </c>
      <c r="F100" s="208"/>
      <c r="G100" s="208"/>
    </row>
    <row r="101" spans="2:7" ht="15">
      <c r="B101" s="247">
        <v>42770.441412037035</v>
      </c>
      <c r="C101" s="248">
        <v>1</v>
      </c>
      <c r="D101" s="229" t="s">
        <v>19</v>
      </c>
      <c r="E101" s="139" t="s">
        <v>50</v>
      </c>
      <c r="F101" s="208"/>
      <c r="G101" s="208"/>
    </row>
    <row r="102" spans="2:7" ht="15">
      <c r="B102" s="247">
        <v>42770.441423611112</v>
      </c>
      <c r="C102" s="248">
        <v>1</v>
      </c>
      <c r="D102" s="229" t="s">
        <v>19</v>
      </c>
      <c r="E102" s="139" t="s">
        <v>51</v>
      </c>
      <c r="F102" s="208"/>
      <c r="G102" s="208"/>
    </row>
    <row r="103" spans="2:7" ht="15">
      <c r="B103" s="247">
        <v>42770.441446759258</v>
      </c>
      <c r="C103" s="248">
        <v>1</v>
      </c>
      <c r="D103" s="229" t="s">
        <v>19</v>
      </c>
      <c r="E103" s="139" t="s">
        <v>52</v>
      </c>
      <c r="F103" s="208"/>
      <c r="G103" s="208"/>
    </row>
    <row r="104" spans="2:7" ht="15">
      <c r="B104" s="247">
        <v>42770.441458333335</v>
      </c>
      <c r="C104" s="248">
        <v>1</v>
      </c>
      <c r="D104" s="229" t="s">
        <v>19</v>
      </c>
      <c r="E104" s="139" t="s">
        <v>53</v>
      </c>
      <c r="F104" s="208"/>
      <c r="G104" s="208"/>
    </row>
    <row r="105" spans="2:7" ht="15">
      <c r="B105" s="247">
        <v>42770.441481481481</v>
      </c>
      <c r="C105" s="248">
        <v>1</v>
      </c>
      <c r="D105" s="229" t="s">
        <v>19</v>
      </c>
      <c r="E105" s="139" t="s">
        <v>54</v>
      </c>
      <c r="F105" s="208"/>
      <c r="G105" s="208"/>
    </row>
    <row r="106" spans="2:7" ht="15">
      <c r="B106" s="247">
        <v>42770.454687500001</v>
      </c>
      <c r="C106" s="248">
        <v>500</v>
      </c>
      <c r="D106" s="229" t="s">
        <v>203</v>
      </c>
      <c r="E106" s="139" t="s">
        <v>19</v>
      </c>
      <c r="F106" s="208"/>
      <c r="G106" s="208"/>
    </row>
    <row r="107" spans="2:7" ht="15">
      <c r="B107" s="247">
        <v>42770.460821759261</v>
      </c>
      <c r="C107" s="248">
        <v>300</v>
      </c>
      <c r="D107" s="229" t="s">
        <v>204</v>
      </c>
      <c r="E107" s="139" t="s">
        <v>55</v>
      </c>
      <c r="F107" s="208"/>
      <c r="G107" s="208"/>
    </row>
    <row r="108" spans="2:7" ht="15">
      <c r="B108" s="247">
        <v>42770.501643518517</v>
      </c>
      <c r="C108" s="248">
        <v>200</v>
      </c>
      <c r="D108" s="229" t="s">
        <v>205</v>
      </c>
      <c r="E108" s="139" t="s">
        <v>56</v>
      </c>
      <c r="F108" s="208"/>
      <c r="G108" s="208"/>
    </row>
    <row r="109" spans="2:7" ht="15">
      <c r="B109" s="247">
        <v>42770.502384259256</v>
      </c>
      <c r="C109" s="248">
        <v>1000</v>
      </c>
      <c r="D109" s="229" t="s">
        <v>206</v>
      </c>
      <c r="E109" s="139" t="s">
        <v>57</v>
      </c>
      <c r="F109" s="208"/>
      <c r="G109" s="208"/>
    </row>
    <row r="110" spans="2:7" ht="15">
      <c r="B110" s="247">
        <v>42770.53496527778</v>
      </c>
      <c r="C110" s="248">
        <v>1</v>
      </c>
      <c r="D110" s="229" t="s">
        <v>19</v>
      </c>
      <c r="E110" s="139" t="s">
        <v>58</v>
      </c>
      <c r="F110" s="208"/>
      <c r="G110" s="208"/>
    </row>
    <row r="111" spans="2:7" ht="15">
      <c r="B111" s="247">
        <v>42770.569548611114</v>
      </c>
      <c r="C111" s="248">
        <v>100</v>
      </c>
      <c r="D111" s="229" t="s">
        <v>19</v>
      </c>
      <c r="E111" s="139" t="s">
        <v>19</v>
      </c>
      <c r="F111" s="208"/>
      <c r="G111" s="208"/>
    </row>
    <row r="112" spans="2:7" ht="15">
      <c r="B112" s="247">
        <v>42770.695844907408</v>
      </c>
      <c r="C112" s="248">
        <v>1000</v>
      </c>
      <c r="D112" s="229" t="s">
        <v>207</v>
      </c>
      <c r="E112" s="139" t="s">
        <v>19</v>
      </c>
      <c r="F112" s="208"/>
      <c r="G112" s="208"/>
    </row>
    <row r="113" spans="2:7" ht="15">
      <c r="B113" s="247">
        <v>42770.709432870368</v>
      </c>
      <c r="C113" s="248">
        <v>1000</v>
      </c>
      <c r="D113" s="229" t="s">
        <v>208</v>
      </c>
      <c r="E113" s="139" t="s">
        <v>19</v>
      </c>
      <c r="F113" s="208"/>
      <c r="G113" s="208"/>
    </row>
    <row r="114" spans="2:7" ht="15">
      <c r="B114" s="247">
        <v>42770.749768518515</v>
      </c>
      <c r="C114" s="248">
        <v>450</v>
      </c>
      <c r="D114" s="229" t="s">
        <v>209</v>
      </c>
      <c r="E114" s="139" t="s">
        <v>19</v>
      </c>
      <c r="F114" s="208"/>
      <c r="G114" s="208"/>
    </row>
    <row r="115" spans="2:7" ht="15">
      <c r="B115" s="247">
        <v>42770.763981481483</v>
      </c>
      <c r="C115" s="248">
        <v>100</v>
      </c>
      <c r="D115" s="229" t="s">
        <v>19</v>
      </c>
      <c r="E115" s="139" t="s">
        <v>59</v>
      </c>
      <c r="F115" s="208"/>
      <c r="G115" s="208"/>
    </row>
    <row r="116" spans="2:7" ht="15">
      <c r="B116" s="247">
        <v>42770.785196759258</v>
      </c>
      <c r="C116" s="248">
        <v>1500</v>
      </c>
      <c r="D116" s="229" t="s">
        <v>210</v>
      </c>
      <c r="E116" s="139" t="s">
        <v>60</v>
      </c>
      <c r="F116" s="208"/>
      <c r="G116" s="208"/>
    </row>
    <row r="117" spans="2:7" ht="15">
      <c r="B117" s="247">
        <v>42770.798310185186</v>
      </c>
      <c r="C117" s="248">
        <v>100</v>
      </c>
      <c r="D117" s="229" t="s">
        <v>211</v>
      </c>
      <c r="E117" s="139" t="s">
        <v>61</v>
      </c>
      <c r="F117" s="208"/>
      <c r="G117" s="208"/>
    </row>
    <row r="118" spans="2:7" ht="15">
      <c r="B118" s="247">
        <v>42770.805555555555</v>
      </c>
      <c r="C118" s="248">
        <v>500</v>
      </c>
      <c r="D118" s="229" t="s">
        <v>19</v>
      </c>
      <c r="E118" s="139" t="s">
        <v>19</v>
      </c>
      <c r="F118" s="208"/>
      <c r="G118" s="208"/>
    </row>
    <row r="119" spans="2:7" ht="15">
      <c r="B119" s="247">
        <v>42770.81962962963</v>
      </c>
      <c r="C119" s="248">
        <v>100</v>
      </c>
      <c r="D119" s="229" t="s">
        <v>19</v>
      </c>
      <c r="E119" s="139" t="s">
        <v>19</v>
      </c>
      <c r="F119" s="208"/>
      <c r="G119" s="208"/>
    </row>
    <row r="120" spans="2:7" ht="15">
      <c r="B120" s="247">
        <v>42770.854189814818</v>
      </c>
      <c r="C120" s="248">
        <v>1000</v>
      </c>
      <c r="D120" s="229" t="s">
        <v>19</v>
      </c>
      <c r="E120" s="139" t="s">
        <v>62</v>
      </c>
      <c r="F120" s="208"/>
      <c r="G120" s="208"/>
    </row>
    <row r="121" spans="2:7" ht="15">
      <c r="B121" s="247">
        <v>42770.917268518519</v>
      </c>
      <c r="C121" s="248">
        <v>500</v>
      </c>
      <c r="D121" s="229" t="s">
        <v>212</v>
      </c>
      <c r="E121" s="139" t="s">
        <v>19</v>
      </c>
      <c r="F121" s="208"/>
      <c r="G121" s="208"/>
    </row>
    <row r="122" spans="2:7" ht="15">
      <c r="B122" s="247">
        <v>42770.918946759259</v>
      </c>
      <c r="C122" s="248">
        <v>500</v>
      </c>
      <c r="D122" s="229" t="s">
        <v>212</v>
      </c>
      <c r="E122" s="139" t="s">
        <v>63</v>
      </c>
      <c r="F122" s="208"/>
      <c r="G122" s="208"/>
    </row>
    <row r="123" spans="2:7" ht="15">
      <c r="B123" s="247">
        <v>42770.921180555553</v>
      </c>
      <c r="C123" s="248">
        <v>500</v>
      </c>
      <c r="D123" s="229" t="s">
        <v>212</v>
      </c>
      <c r="E123" s="139" t="s">
        <v>19</v>
      </c>
      <c r="F123" s="208"/>
      <c r="G123" s="208"/>
    </row>
    <row r="124" spans="2:7" ht="15">
      <c r="B124" s="247">
        <v>42770.924027777779</v>
      </c>
      <c r="C124" s="248">
        <v>500</v>
      </c>
      <c r="D124" s="229" t="s">
        <v>212</v>
      </c>
      <c r="E124" s="139" t="s">
        <v>19</v>
      </c>
      <c r="F124" s="208"/>
      <c r="G124" s="208"/>
    </row>
    <row r="125" spans="2:7" ht="15">
      <c r="B125" s="247">
        <v>42770.937777777777</v>
      </c>
      <c r="C125" s="248">
        <v>1000</v>
      </c>
      <c r="D125" s="229" t="s">
        <v>19</v>
      </c>
      <c r="E125" s="139" t="s">
        <v>19</v>
      </c>
      <c r="F125" s="208"/>
      <c r="G125" s="208"/>
    </row>
    <row r="126" spans="2:7" ht="15">
      <c r="B126" s="247">
        <v>42771.131944444445</v>
      </c>
      <c r="C126" s="248">
        <v>300</v>
      </c>
      <c r="D126" s="229" t="s">
        <v>19</v>
      </c>
      <c r="E126" s="139" t="s">
        <v>64</v>
      </c>
      <c r="F126" s="208"/>
      <c r="G126" s="208"/>
    </row>
    <row r="127" spans="2:7" ht="15">
      <c r="B127" s="247">
        <v>42771.402951388889</v>
      </c>
      <c r="C127" s="248">
        <v>300</v>
      </c>
      <c r="D127" s="229" t="s">
        <v>19</v>
      </c>
      <c r="E127" s="139" t="s">
        <v>19</v>
      </c>
      <c r="F127" s="208"/>
      <c r="G127" s="208"/>
    </row>
    <row r="128" spans="2:7" ht="15">
      <c r="B128" s="247">
        <v>42771.407256944447</v>
      </c>
      <c r="C128" s="248">
        <v>2000</v>
      </c>
      <c r="D128" s="229" t="s">
        <v>213</v>
      </c>
      <c r="E128" s="139" t="s">
        <v>19</v>
      </c>
      <c r="F128" s="208"/>
      <c r="G128" s="208"/>
    </row>
    <row r="129" spans="2:7" ht="15">
      <c r="B129" s="247">
        <v>42771.430613425924</v>
      </c>
      <c r="C129" s="248">
        <v>500</v>
      </c>
      <c r="D129" s="229" t="s">
        <v>19</v>
      </c>
      <c r="E129" s="139" t="s">
        <v>65</v>
      </c>
      <c r="F129" s="208"/>
      <c r="G129" s="208"/>
    </row>
    <row r="130" spans="2:7" ht="15">
      <c r="B130" s="247">
        <v>42771.480104166665</v>
      </c>
      <c r="C130" s="248">
        <v>1050</v>
      </c>
      <c r="D130" s="229" t="s">
        <v>214</v>
      </c>
      <c r="E130" s="139" t="s">
        <v>66</v>
      </c>
      <c r="F130" s="208"/>
      <c r="G130" s="208"/>
    </row>
    <row r="131" spans="2:7" ht="15">
      <c r="B131" s="247">
        <v>42771.482638888891</v>
      </c>
      <c r="C131" s="248">
        <v>100</v>
      </c>
      <c r="D131" s="229" t="s">
        <v>19</v>
      </c>
      <c r="E131" s="139" t="s">
        <v>19</v>
      </c>
      <c r="F131" s="208"/>
      <c r="G131" s="208"/>
    </row>
    <row r="132" spans="2:7" ht="15">
      <c r="B132" s="247">
        <v>42771.485636574071</v>
      </c>
      <c r="C132" s="248">
        <v>1000</v>
      </c>
      <c r="D132" s="229" t="s">
        <v>215</v>
      </c>
      <c r="E132" s="139" t="s">
        <v>19</v>
      </c>
      <c r="F132" s="208"/>
      <c r="G132" s="208"/>
    </row>
    <row r="133" spans="2:7" ht="15">
      <c r="B133" s="247">
        <v>42771.517708333333</v>
      </c>
      <c r="C133" s="248">
        <v>500</v>
      </c>
      <c r="D133" s="229" t="s">
        <v>216</v>
      </c>
      <c r="E133" s="139" t="s">
        <v>67</v>
      </c>
      <c r="F133" s="208"/>
      <c r="G133" s="208"/>
    </row>
    <row r="134" spans="2:7" ht="15">
      <c r="B134" s="247">
        <v>42771.532962962963</v>
      </c>
      <c r="C134" s="248">
        <v>100</v>
      </c>
      <c r="D134" s="229" t="s">
        <v>217</v>
      </c>
      <c r="E134" s="139" t="s">
        <v>68</v>
      </c>
      <c r="F134" s="208"/>
      <c r="G134" s="208"/>
    </row>
    <row r="135" spans="2:7" ht="15">
      <c r="B135" s="247">
        <v>42771.580092592594</v>
      </c>
      <c r="C135" s="248">
        <v>1000</v>
      </c>
      <c r="D135" s="229" t="s">
        <v>19</v>
      </c>
      <c r="E135" s="139" t="s">
        <v>19</v>
      </c>
      <c r="F135" s="208"/>
      <c r="G135" s="208"/>
    </row>
    <row r="136" spans="2:7" ht="15">
      <c r="B136" s="247">
        <v>42771.582037037035</v>
      </c>
      <c r="C136" s="248">
        <v>1</v>
      </c>
      <c r="D136" s="229" t="s">
        <v>218</v>
      </c>
      <c r="E136" s="139" t="s">
        <v>19</v>
      </c>
      <c r="F136" s="208"/>
      <c r="G136" s="208"/>
    </row>
    <row r="137" spans="2:7" ht="15">
      <c r="B137" s="247">
        <v>42771.642361111109</v>
      </c>
      <c r="C137" s="248">
        <v>100</v>
      </c>
      <c r="D137" s="229" t="s">
        <v>19</v>
      </c>
      <c r="E137" s="139" t="s">
        <v>69</v>
      </c>
      <c r="F137" s="208"/>
      <c r="G137" s="208"/>
    </row>
    <row r="138" spans="2:7" ht="15">
      <c r="B138" s="247">
        <v>42771.65519675926</v>
      </c>
      <c r="C138" s="248">
        <v>500</v>
      </c>
      <c r="D138" s="229" t="s">
        <v>219</v>
      </c>
      <c r="E138" s="139" t="s">
        <v>19</v>
      </c>
      <c r="F138" s="208"/>
      <c r="G138" s="208"/>
    </row>
    <row r="139" spans="2:7" ht="15">
      <c r="B139" s="247">
        <v>42771.684270833335</v>
      </c>
      <c r="C139" s="248">
        <v>300</v>
      </c>
      <c r="D139" s="229" t="s">
        <v>19</v>
      </c>
      <c r="E139" s="139" t="s">
        <v>70</v>
      </c>
      <c r="F139" s="208"/>
      <c r="G139" s="208"/>
    </row>
    <row r="140" spans="2:7" ht="15">
      <c r="B140" s="247">
        <v>42771.732638888891</v>
      </c>
      <c r="C140" s="248">
        <v>300</v>
      </c>
      <c r="D140" s="229" t="s">
        <v>19</v>
      </c>
      <c r="E140" s="139" t="s">
        <v>19</v>
      </c>
      <c r="F140" s="208"/>
      <c r="G140" s="208"/>
    </row>
    <row r="141" spans="2:7" ht="15">
      <c r="B141" s="247">
        <v>42771.852777777778</v>
      </c>
      <c r="C141" s="248">
        <v>300</v>
      </c>
      <c r="D141" s="229" t="s">
        <v>220</v>
      </c>
      <c r="E141" s="139" t="s">
        <v>19</v>
      </c>
      <c r="F141" s="208"/>
      <c r="G141" s="208"/>
    </row>
    <row r="142" spans="2:7" ht="15">
      <c r="B142" s="247">
        <v>42771.854224537034</v>
      </c>
      <c r="C142" s="248">
        <v>1000</v>
      </c>
      <c r="D142" s="229" t="s">
        <v>19</v>
      </c>
      <c r="E142" s="139" t="s">
        <v>71</v>
      </c>
      <c r="F142" s="208"/>
      <c r="G142" s="208"/>
    </row>
    <row r="143" spans="2:7" ht="15">
      <c r="B143" s="247">
        <v>42771.875</v>
      </c>
      <c r="C143" s="248">
        <v>3000</v>
      </c>
      <c r="D143" s="229" t="s">
        <v>19</v>
      </c>
      <c r="E143" s="139" t="s">
        <v>72</v>
      </c>
      <c r="F143" s="208"/>
      <c r="G143" s="208"/>
    </row>
    <row r="144" spans="2:7" ht="15">
      <c r="B144" s="247">
        <v>42771.881944444445</v>
      </c>
      <c r="C144" s="248">
        <v>200</v>
      </c>
      <c r="D144" s="229" t="s">
        <v>19</v>
      </c>
      <c r="E144" s="139" t="s">
        <v>73</v>
      </c>
      <c r="F144" s="208"/>
      <c r="G144" s="208"/>
    </row>
    <row r="145" spans="2:7" ht="15">
      <c r="B145" s="247">
        <v>42771.909756944442</v>
      </c>
      <c r="C145" s="248">
        <v>300</v>
      </c>
      <c r="D145" s="229" t="s">
        <v>19</v>
      </c>
      <c r="E145" s="139" t="s">
        <v>19</v>
      </c>
      <c r="F145" s="208"/>
      <c r="G145" s="208"/>
    </row>
    <row r="146" spans="2:7" ht="15">
      <c r="B146" s="247">
        <v>42771.944444444445</v>
      </c>
      <c r="C146" s="248">
        <v>200</v>
      </c>
      <c r="D146" s="229" t="s">
        <v>19</v>
      </c>
      <c r="E146" s="139" t="s">
        <v>19</v>
      </c>
      <c r="F146" s="208"/>
      <c r="G146" s="208"/>
    </row>
    <row r="147" spans="2:7" ht="15">
      <c r="B147" s="247">
        <v>42771.951215277775</v>
      </c>
      <c r="C147" s="248">
        <v>500</v>
      </c>
      <c r="D147" s="229" t="s">
        <v>221</v>
      </c>
      <c r="E147" s="139" t="s">
        <v>65</v>
      </c>
      <c r="F147" s="208"/>
      <c r="G147" s="208"/>
    </row>
    <row r="148" spans="2:7" ht="15">
      <c r="B148" s="247">
        <v>42771.955034722225</v>
      </c>
      <c r="C148" s="248">
        <v>500</v>
      </c>
      <c r="D148" s="229" t="s">
        <v>222</v>
      </c>
      <c r="E148" s="139" t="s">
        <v>19</v>
      </c>
      <c r="F148" s="208"/>
      <c r="G148" s="208"/>
    </row>
    <row r="149" spans="2:7" ht="15">
      <c r="B149" s="247">
        <v>42771.964432870373</v>
      </c>
      <c r="C149" s="248">
        <v>500</v>
      </c>
      <c r="D149" s="229" t="s">
        <v>223</v>
      </c>
      <c r="E149" s="139" t="s">
        <v>19</v>
      </c>
      <c r="F149" s="208"/>
      <c r="G149" s="208"/>
    </row>
    <row r="150" spans="2:7" ht="15">
      <c r="B150" s="247">
        <v>42771.972256944442</v>
      </c>
      <c r="C150" s="248">
        <v>2000</v>
      </c>
      <c r="D150" s="229" t="s">
        <v>19</v>
      </c>
      <c r="E150" s="139" t="s">
        <v>19</v>
      </c>
      <c r="F150" s="208"/>
      <c r="G150" s="208"/>
    </row>
    <row r="151" spans="2:7" ht="15">
      <c r="B151" s="247">
        <v>42772.00277777778</v>
      </c>
      <c r="C151" s="248">
        <v>100</v>
      </c>
      <c r="D151" s="229" t="s">
        <v>159</v>
      </c>
      <c r="E151" s="139" t="s">
        <v>74</v>
      </c>
      <c r="F151" s="208"/>
      <c r="G151" s="208"/>
    </row>
    <row r="152" spans="2:7" ht="15">
      <c r="B152" s="247">
        <v>42772.072916666664</v>
      </c>
      <c r="C152" s="248">
        <v>1500</v>
      </c>
      <c r="D152" s="229" t="s">
        <v>19</v>
      </c>
      <c r="E152" s="139" t="s">
        <v>75</v>
      </c>
      <c r="F152" s="208"/>
      <c r="G152" s="208"/>
    </row>
    <row r="153" spans="2:7" ht="15">
      <c r="B153" s="247">
        <v>42772.409722222219</v>
      </c>
      <c r="C153" s="248">
        <v>3000</v>
      </c>
      <c r="D153" s="229" t="s">
        <v>19</v>
      </c>
      <c r="E153" s="139" t="s">
        <v>19</v>
      </c>
      <c r="F153" s="208"/>
      <c r="G153" s="208"/>
    </row>
    <row r="154" spans="2:7" ht="15">
      <c r="B154" s="247">
        <v>42772.410081018519</v>
      </c>
      <c r="C154" s="248">
        <v>500</v>
      </c>
      <c r="D154" s="229" t="s">
        <v>224</v>
      </c>
      <c r="E154" s="139" t="s">
        <v>76</v>
      </c>
      <c r="F154" s="208"/>
      <c r="G154" s="208"/>
    </row>
    <row r="155" spans="2:7" ht="15">
      <c r="B155" s="247">
        <v>42772.441087962965</v>
      </c>
      <c r="C155" s="248">
        <v>500</v>
      </c>
      <c r="D155" s="229" t="s">
        <v>19</v>
      </c>
      <c r="E155" s="139" t="s">
        <v>77</v>
      </c>
      <c r="F155" s="208"/>
      <c r="G155" s="208"/>
    </row>
    <row r="156" spans="2:7" ht="15">
      <c r="B156" s="247">
        <v>42772.486122685186</v>
      </c>
      <c r="C156" s="248">
        <v>600</v>
      </c>
      <c r="D156" s="229" t="s">
        <v>19</v>
      </c>
      <c r="E156" s="139" t="s">
        <v>78</v>
      </c>
      <c r="F156" s="208"/>
      <c r="G156" s="208"/>
    </row>
    <row r="157" spans="2:7" ht="15">
      <c r="B157" s="247">
        <v>42772.554108796299</v>
      </c>
      <c r="C157" s="248">
        <v>100</v>
      </c>
      <c r="D157" s="229" t="s">
        <v>225</v>
      </c>
      <c r="E157" s="139" t="s">
        <v>79</v>
      </c>
      <c r="F157" s="208"/>
      <c r="G157" s="208"/>
    </row>
    <row r="158" spans="2:7" ht="15">
      <c r="B158" s="247">
        <v>42772.555706018517</v>
      </c>
      <c r="C158" s="248">
        <v>500</v>
      </c>
      <c r="D158" s="229" t="s">
        <v>19</v>
      </c>
      <c r="E158" s="139" t="s">
        <v>79</v>
      </c>
      <c r="F158" s="208"/>
      <c r="G158" s="208"/>
    </row>
    <row r="159" spans="2:7" ht="15">
      <c r="B159" s="247">
        <v>42772.560752314814</v>
      </c>
      <c r="C159" s="248">
        <v>1500</v>
      </c>
      <c r="D159" s="229" t="s">
        <v>226</v>
      </c>
      <c r="E159" s="139" t="s">
        <v>19</v>
      </c>
      <c r="F159" s="208"/>
      <c r="G159" s="208"/>
    </row>
    <row r="160" spans="2:7" ht="15">
      <c r="B160" s="247">
        <v>42772.691111111111</v>
      </c>
      <c r="C160" s="248">
        <v>5000</v>
      </c>
      <c r="D160" s="229" t="s">
        <v>227</v>
      </c>
      <c r="E160" s="139" t="s">
        <v>19</v>
      </c>
      <c r="F160" s="208"/>
      <c r="G160" s="208"/>
    </row>
    <row r="161" spans="2:7" ht="15">
      <c r="B161" s="247">
        <v>42772.733472222222</v>
      </c>
      <c r="C161" s="248">
        <v>500</v>
      </c>
      <c r="D161" s="229" t="s">
        <v>228</v>
      </c>
      <c r="E161" s="139" t="s">
        <v>80</v>
      </c>
      <c r="F161" s="208"/>
      <c r="G161" s="208"/>
    </row>
    <row r="162" spans="2:7" ht="15">
      <c r="B162" s="247">
        <v>42772.756284722222</v>
      </c>
      <c r="C162" s="248">
        <v>150</v>
      </c>
      <c r="D162" s="229" t="s">
        <v>229</v>
      </c>
      <c r="E162" s="139" t="s">
        <v>19</v>
      </c>
      <c r="F162" s="208"/>
      <c r="G162" s="208"/>
    </row>
    <row r="163" spans="2:7" ht="15">
      <c r="B163" s="247">
        <v>42772.791527777779</v>
      </c>
      <c r="C163" s="248">
        <v>500</v>
      </c>
      <c r="D163" s="229" t="s">
        <v>230</v>
      </c>
      <c r="E163" s="139" t="s">
        <v>19</v>
      </c>
      <c r="F163" s="208"/>
      <c r="G163" s="208"/>
    </row>
    <row r="164" spans="2:7" ht="15">
      <c r="B164" s="247">
        <v>42772.854166666664</v>
      </c>
      <c r="C164" s="248">
        <v>300</v>
      </c>
      <c r="D164" s="229" t="s">
        <v>19</v>
      </c>
      <c r="E164" s="139" t="s">
        <v>19</v>
      </c>
      <c r="F164" s="208"/>
      <c r="G164" s="208"/>
    </row>
    <row r="165" spans="2:7" ht="15">
      <c r="B165" s="247">
        <v>42772.85765046296</v>
      </c>
      <c r="C165" s="248">
        <v>1000</v>
      </c>
      <c r="D165" s="229" t="s">
        <v>19</v>
      </c>
      <c r="E165" s="139" t="s">
        <v>19</v>
      </c>
      <c r="F165" s="208"/>
      <c r="G165" s="208"/>
    </row>
    <row r="166" spans="2:7" ht="15">
      <c r="B166" s="247">
        <v>42772.861111111109</v>
      </c>
      <c r="C166" s="248">
        <v>100</v>
      </c>
      <c r="D166" s="229" t="s">
        <v>19</v>
      </c>
      <c r="E166" s="139" t="s">
        <v>19</v>
      </c>
      <c r="F166" s="208"/>
      <c r="G166" s="208"/>
    </row>
    <row r="167" spans="2:7" ht="15">
      <c r="B167" s="247">
        <v>42773.065972222219</v>
      </c>
      <c r="C167" s="248">
        <v>400</v>
      </c>
      <c r="D167" s="229" t="s">
        <v>19</v>
      </c>
      <c r="E167" s="139" t="s">
        <v>19</v>
      </c>
      <c r="F167" s="208"/>
      <c r="G167" s="208"/>
    </row>
    <row r="168" spans="2:7" ht="15">
      <c r="B168" s="247">
        <v>42773.388888888891</v>
      </c>
      <c r="C168" s="248">
        <v>300</v>
      </c>
      <c r="D168" s="229" t="s">
        <v>19</v>
      </c>
      <c r="E168" s="139" t="s">
        <v>81</v>
      </c>
      <c r="F168" s="208"/>
      <c r="G168" s="208"/>
    </row>
    <row r="169" spans="2:7" ht="15">
      <c r="B169" s="247">
        <v>42773.506967592592</v>
      </c>
      <c r="C169" s="248">
        <v>1000</v>
      </c>
      <c r="D169" s="229" t="s">
        <v>231</v>
      </c>
      <c r="E169" s="139" t="s">
        <v>19</v>
      </c>
      <c r="F169" s="208"/>
      <c r="G169" s="208"/>
    </row>
    <row r="170" spans="2:7" ht="15">
      <c r="B170" s="247">
        <v>42773.510439814818</v>
      </c>
      <c r="C170" s="248">
        <v>100</v>
      </c>
      <c r="D170" s="229" t="s">
        <v>19</v>
      </c>
      <c r="E170" s="139" t="s">
        <v>19</v>
      </c>
      <c r="F170" s="208"/>
      <c r="G170" s="208"/>
    </row>
    <row r="171" spans="2:7" ht="15">
      <c r="B171" s="247">
        <v>42773.523252314815</v>
      </c>
      <c r="C171" s="248">
        <v>1500</v>
      </c>
      <c r="D171" s="229" t="s">
        <v>232</v>
      </c>
      <c r="E171" s="139" t="s">
        <v>19</v>
      </c>
      <c r="F171" s="208"/>
      <c r="G171" s="208"/>
    </row>
    <row r="172" spans="2:7" ht="15">
      <c r="B172" s="247">
        <v>42773.565416666665</v>
      </c>
      <c r="C172" s="248">
        <v>200</v>
      </c>
      <c r="D172" s="229" t="s">
        <v>233</v>
      </c>
      <c r="E172" s="139" t="s">
        <v>19</v>
      </c>
      <c r="F172" s="208"/>
      <c r="G172" s="208"/>
    </row>
    <row r="173" spans="2:7" ht="15">
      <c r="B173" s="247">
        <v>42773.576469907406</v>
      </c>
      <c r="C173" s="248">
        <v>500</v>
      </c>
      <c r="D173" s="229" t="s">
        <v>19</v>
      </c>
      <c r="E173" s="139" t="s">
        <v>19</v>
      </c>
      <c r="F173" s="208"/>
      <c r="G173" s="208"/>
    </row>
    <row r="174" spans="2:7" ht="15">
      <c r="B174" s="247">
        <v>42773.586805555555</v>
      </c>
      <c r="C174" s="248">
        <v>300</v>
      </c>
      <c r="D174" s="229" t="s">
        <v>19</v>
      </c>
      <c r="E174" s="139" t="s">
        <v>82</v>
      </c>
      <c r="F174" s="208"/>
      <c r="G174" s="208"/>
    </row>
    <row r="175" spans="2:7" ht="15">
      <c r="B175" s="247">
        <v>42773.642361111109</v>
      </c>
      <c r="C175" s="248">
        <v>100</v>
      </c>
      <c r="D175" s="229" t="s">
        <v>19</v>
      </c>
      <c r="E175" s="139" t="s">
        <v>19</v>
      </c>
      <c r="F175" s="208"/>
      <c r="G175" s="208"/>
    </row>
    <row r="176" spans="2:7" ht="13.5" customHeight="1">
      <c r="B176" s="247">
        <v>42773.729247685187</v>
      </c>
      <c r="C176" s="248">
        <v>1000</v>
      </c>
      <c r="D176" s="229" t="s">
        <v>234</v>
      </c>
      <c r="E176" s="139" t="s">
        <v>19</v>
      </c>
      <c r="F176" s="208"/>
      <c r="G176" s="208"/>
    </row>
    <row r="177" spans="2:7" ht="15">
      <c r="B177" s="247">
        <v>42773.739583333336</v>
      </c>
      <c r="C177" s="248">
        <v>10000</v>
      </c>
      <c r="D177" s="229" t="s">
        <v>19</v>
      </c>
      <c r="E177" s="139" t="s">
        <v>83</v>
      </c>
      <c r="F177" s="208"/>
      <c r="G177" s="208"/>
    </row>
    <row r="178" spans="2:7" ht="15">
      <c r="B178" s="247">
        <v>42773.753576388888</v>
      </c>
      <c r="C178" s="248">
        <v>500</v>
      </c>
      <c r="D178" s="229" t="s">
        <v>19</v>
      </c>
      <c r="E178" s="139" t="s">
        <v>19</v>
      </c>
      <c r="F178" s="208"/>
      <c r="G178" s="208"/>
    </row>
    <row r="179" spans="2:7" ht="15">
      <c r="B179" s="247">
        <v>42773.796342592592</v>
      </c>
      <c r="C179" s="248">
        <v>1</v>
      </c>
      <c r="D179" s="229" t="s">
        <v>235</v>
      </c>
      <c r="E179" s="139" t="s">
        <v>84</v>
      </c>
      <c r="F179" s="208"/>
      <c r="G179" s="208"/>
    </row>
    <row r="180" spans="2:7" ht="15">
      <c r="B180" s="247">
        <v>42773.8125</v>
      </c>
      <c r="C180" s="248">
        <v>100</v>
      </c>
      <c r="D180" s="229" t="s">
        <v>19</v>
      </c>
      <c r="E180" s="139" t="s">
        <v>19</v>
      </c>
      <c r="F180" s="208"/>
      <c r="G180" s="208"/>
    </row>
    <row r="181" spans="2:7" ht="15">
      <c r="B181" s="247">
        <v>42773.822928240741</v>
      </c>
      <c r="C181" s="248">
        <v>500</v>
      </c>
      <c r="D181" s="229" t="s">
        <v>19</v>
      </c>
      <c r="E181" s="139" t="s">
        <v>19</v>
      </c>
      <c r="F181" s="208"/>
      <c r="G181" s="208"/>
    </row>
    <row r="182" spans="2:7" ht="15">
      <c r="B182" s="247">
        <v>42773.927083333336</v>
      </c>
      <c r="C182" s="248">
        <v>3000</v>
      </c>
      <c r="D182" s="229" t="s">
        <v>19</v>
      </c>
      <c r="E182" s="139" t="s">
        <v>19</v>
      </c>
      <c r="F182" s="208"/>
      <c r="G182" s="208"/>
    </row>
    <row r="183" spans="2:7" ht="15">
      <c r="B183" s="247">
        <v>42773.958958333336</v>
      </c>
      <c r="C183" s="248">
        <v>500</v>
      </c>
      <c r="D183" s="229" t="s">
        <v>236</v>
      </c>
      <c r="E183" s="139" t="s">
        <v>85</v>
      </c>
      <c r="F183" s="208"/>
      <c r="G183" s="208"/>
    </row>
    <row r="184" spans="2:7" ht="15">
      <c r="B184" s="247">
        <v>42773.982638888891</v>
      </c>
      <c r="C184" s="248">
        <v>100</v>
      </c>
      <c r="D184" s="229" t="s">
        <v>19</v>
      </c>
      <c r="E184" s="139" t="s">
        <v>86</v>
      </c>
      <c r="F184" s="208"/>
      <c r="G184" s="208"/>
    </row>
    <row r="185" spans="2:7" ht="15">
      <c r="B185" s="247">
        <v>42774.021423611113</v>
      </c>
      <c r="C185" s="248">
        <v>1</v>
      </c>
      <c r="D185" s="229" t="s">
        <v>237</v>
      </c>
      <c r="E185" s="139" t="s">
        <v>87</v>
      </c>
      <c r="F185" s="208"/>
      <c r="G185" s="208"/>
    </row>
    <row r="186" spans="2:7" ht="15.75" customHeight="1">
      <c r="B186" s="247">
        <v>42774.302245370367</v>
      </c>
      <c r="C186" s="248">
        <v>10000</v>
      </c>
      <c r="D186" s="229" t="s">
        <v>238</v>
      </c>
      <c r="E186" s="139" t="s">
        <v>19</v>
      </c>
      <c r="F186" s="208"/>
      <c r="G186" s="208"/>
    </row>
    <row r="187" spans="2:7" ht="15">
      <c r="B187" s="247">
        <v>42774.483749999999</v>
      </c>
      <c r="C187" s="248">
        <v>500</v>
      </c>
      <c r="D187" s="229" t="s">
        <v>239</v>
      </c>
      <c r="E187" s="139" t="s">
        <v>88</v>
      </c>
      <c r="F187" s="208"/>
      <c r="G187" s="208"/>
    </row>
    <row r="188" spans="2:7" ht="15">
      <c r="B188" s="247">
        <v>42774.493113425924</v>
      </c>
      <c r="C188" s="248">
        <v>1</v>
      </c>
      <c r="D188" s="229" t="s">
        <v>240</v>
      </c>
      <c r="E188" s="139" t="s">
        <v>89</v>
      </c>
      <c r="F188" s="208"/>
      <c r="G188" s="208"/>
    </row>
    <row r="189" spans="2:7" ht="15">
      <c r="B189" s="247">
        <v>42774.498969907407</v>
      </c>
      <c r="C189" s="248">
        <v>300</v>
      </c>
      <c r="D189" s="229" t="s">
        <v>241</v>
      </c>
      <c r="E189" s="139" t="s">
        <v>90</v>
      </c>
      <c r="F189" s="208"/>
      <c r="G189" s="208"/>
    </row>
    <row r="190" spans="2:7" ht="15">
      <c r="B190" s="247">
        <v>42774.538981481484</v>
      </c>
      <c r="C190" s="248">
        <v>1</v>
      </c>
      <c r="D190" s="229" t="s">
        <v>242</v>
      </c>
      <c r="E190" s="139" t="s">
        <v>19</v>
      </c>
      <c r="F190" s="208"/>
      <c r="G190" s="208"/>
    </row>
    <row r="191" spans="2:7" ht="15">
      <c r="B191" s="247">
        <v>42774.541585648149</v>
      </c>
      <c r="C191" s="248">
        <v>300</v>
      </c>
      <c r="D191" s="229" t="s">
        <v>243</v>
      </c>
      <c r="E191" s="139" t="s">
        <v>19</v>
      </c>
      <c r="F191" s="208"/>
      <c r="G191" s="208"/>
    </row>
    <row r="192" spans="2:7" ht="15">
      <c r="B192" s="247">
        <v>42774.638912037037</v>
      </c>
      <c r="C192" s="248">
        <v>300</v>
      </c>
      <c r="D192" s="229" t="s">
        <v>19</v>
      </c>
      <c r="E192" s="139" t="s">
        <v>91</v>
      </c>
      <c r="F192" s="208"/>
      <c r="G192" s="208"/>
    </row>
    <row r="193" spans="2:7" ht="15">
      <c r="B193" s="247">
        <v>42774.832152777781</v>
      </c>
      <c r="C193" s="248">
        <v>2000</v>
      </c>
      <c r="D193" s="229" t="s">
        <v>244</v>
      </c>
      <c r="E193" s="139" t="s">
        <v>19</v>
      </c>
      <c r="F193" s="208"/>
      <c r="G193" s="208"/>
    </row>
    <row r="194" spans="2:7" ht="15">
      <c r="B194" s="247">
        <v>42774.871574074074</v>
      </c>
      <c r="C194" s="248">
        <v>300</v>
      </c>
      <c r="D194" s="229" t="s">
        <v>19</v>
      </c>
      <c r="E194" s="139" t="s">
        <v>92</v>
      </c>
      <c r="F194" s="208"/>
      <c r="G194" s="208"/>
    </row>
    <row r="195" spans="2:7" ht="15">
      <c r="B195" s="247">
        <v>42774.891793981478</v>
      </c>
      <c r="C195" s="248">
        <v>350</v>
      </c>
      <c r="D195" s="229" t="s">
        <v>245</v>
      </c>
      <c r="E195" s="139" t="s">
        <v>93</v>
      </c>
      <c r="F195" s="208"/>
      <c r="G195" s="208"/>
    </row>
    <row r="196" spans="2:7" ht="15">
      <c r="B196" s="247">
        <v>42774.96875</v>
      </c>
      <c r="C196" s="248">
        <v>300</v>
      </c>
      <c r="D196" s="229" t="s">
        <v>19</v>
      </c>
      <c r="E196" s="139" t="s">
        <v>19</v>
      </c>
      <c r="F196" s="208"/>
      <c r="G196" s="208"/>
    </row>
    <row r="197" spans="2:7" ht="15">
      <c r="B197" s="247">
        <v>42774.994710648149</v>
      </c>
      <c r="C197" s="248">
        <v>1</v>
      </c>
      <c r="D197" s="229" t="s">
        <v>246</v>
      </c>
      <c r="E197" s="139" t="s">
        <v>19</v>
      </c>
      <c r="F197" s="208"/>
      <c r="G197" s="208"/>
    </row>
    <row r="198" spans="2:7" ht="15">
      <c r="B198" s="247">
        <v>42775.027824074074</v>
      </c>
      <c r="C198" s="248">
        <v>2000</v>
      </c>
      <c r="D198" s="229" t="s">
        <v>19</v>
      </c>
      <c r="E198" s="139" t="s">
        <v>19</v>
      </c>
      <c r="F198" s="208"/>
      <c r="G198" s="208"/>
    </row>
    <row r="199" spans="2:7" ht="15">
      <c r="B199" s="247">
        <v>42775.333333333336</v>
      </c>
      <c r="C199" s="248">
        <v>1000</v>
      </c>
      <c r="D199" s="229" t="s">
        <v>19</v>
      </c>
      <c r="E199" s="139" t="s">
        <v>94</v>
      </c>
      <c r="F199" s="208"/>
      <c r="G199" s="208"/>
    </row>
    <row r="200" spans="2:7" ht="15">
      <c r="B200" s="247">
        <v>42775.412534722222</v>
      </c>
      <c r="C200" s="248">
        <v>1000</v>
      </c>
      <c r="D200" s="229" t="s">
        <v>247</v>
      </c>
      <c r="E200" s="139" t="s">
        <v>95</v>
      </c>
      <c r="F200" s="208"/>
      <c r="G200" s="208"/>
    </row>
    <row r="201" spans="2:7" ht="15">
      <c r="B201" s="247">
        <v>42775.430567129632</v>
      </c>
      <c r="C201" s="248">
        <v>1000</v>
      </c>
      <c r="D201" s="229" t="s">
        <v>19</v>
      </c>
      <c r="E201" s="139" t="s">
        <v>19</v>
      </c>
      <c r="F201" s="208"/>
      <c r="G201" s="208"/>
    </row>
    <row r="202" spans="2:7" ht="15">
      <c r="B202" s="247">
        <v>42775.451388888891</v>
      </c>
      <c r="C202" s="248">
        <v>500</v>
      </c>
      <c r="D202" s="229" t="s">
        <v>19</v>
      </c>
      <c r="E202" s="139" t="s">
        <v>19</v>
      </c>
      <c r="F202" s="208"/>
      <c r="G202" s="208"/>
    </row>
    <row r="203" spans="2:7" ht="15">
      <c r="B203" s="247">
        <v>42775.460497685184</v>
      </c>
      <c r="C203" s="248">
        <v>1000</v>
      </c>
      <c r="D203" s="229" t="s">
        <v>85</v>
      </c>
      <c r="E203" s="139" t="s">
        <v>19</v>
      </c>
      <c r="F203" s="208"/>
      <c r="G203" s="208"/>
    </row>
    <row r="204" spans="2:7" ht="15">
      <c r="B204" s="247">
        <v>42775.465671296297</v>
      </c>
      <c r="C204" s="248">
        <v>50000</v>
      </c>
      <c r="D204" s="229" t="s">
        <v>248</v>
      </c>
      <c r="E204" s="139" t="s">
        <v>19</v>
      </c>
      <c r="F204" s="208"/>
      <c r="G204" s="208"/>
    </row>
    <row r="205" spans="2:7" ht="15">
      <c r="B205" s="247">
        <v>42775.474120370367</v>
      </c>
      <c r="C205" s="248">
        <v>1</v>
      </c>
      <c r="D205" s="229" t="s">
        <v>249</v>
      </c>
      <c r="E205" s="139" t="s">
        <v>19</v>
      </c>
      <c r="F205" s="208"/>
      <c r="G205" s="208"/>
    </row>
    <row r="206" spans="2:7" ht="15">
      <c r="B206" s="247">
        <v>42775.483842592592</v>
      </c>
      <c r="C206" s="248">
        <v>1</v>
      </c>
      <c r="D206" s="229" t="s">
        <v>249</v>
      </c>
      <c r="E206" s="139" t="s">
        <v>96</v>
      </c>
      <c r="F206" s="208"/>
      <c r="G206" s="208"/>
    </row>
    <row r="207" spans="2:7" ht="15">
      <c r="B207" s="247">
        <v>42775.522106481483</v>
      </c>
      <c r="C207" s="248">
        <v>1007</v>
      </c>
      <c r="D207" s="229" t="s">
        <v>250</v>
      </c>
      <c r="E207" s="139" t="s">
        <v>97</v>
      </c>
      <c r="F207" s="208"/>
      <c r="G207" s="208"/>
    </row>
    <row r="208" spans="2:7" ht="14.25" customHeight="1">
      <c r="B208" s="247">
        <v>42775.555567129632</v>
      </c>
      <c r="C208" s="248">
        <v>500</v>
      </c>
      <c r="D208" s="229" t="s">
        <v>19</v>
      </c>
      <c r="E208" s="139" t="s">
        <v>98</v>
      </c>
      <c r="F208" s="208"/>
      <c r="G208" s="208"/>
    </row>
    <row r="209" spans="2:7" ht="15">
      <c r="B209" s="247">
        <v>42775.562268518515</v>
      </c>
      <c r="C209" s="248">
        <v>200</v>
      </c>
      <c r="D209" s="229" t="s">
        <v>251</v>
      </c>
      <c r="E209" s="139" t="s">
        <v>19</v>
      </c>
      <c r="F209" s="208"/>
      <c r="G209" s="208"/>
    </row>
    <row r="210" spans="2:7" ht="15">
      <c r="B210" s="247">
        <v>42775.570798611108</v>
      </c>
      <c r="C210" s="248">
        <v>1</v>
      </c>
      <c r="D210" s="229" t="s">
        <v>252</v>
      </c>
      <c r="E210" s="139" t="s">
        <v>19</v>
      </c>
      <c r="F210" s="208"/>
      <c r="G210" s="208"/>
    </row>
    <row r="211" spans="2:7" ht="15">
      <c r="B211" s="247">
        <v>42775.583587962959</v>
      </c>
      <c r="C211" s="248">
        <v>500</v>
      </c>
      <c r="D211" s="229" t="s">
        <v>19</v>
      </c>
      <c r="E211" s="139" t="s">
        <v>99</v>
      </c>
      <c r="F211" s="208"/>
      <c r="G211" s="208"/>
    </row>
    <row r="212" spans="2:7" ht="15">
      <c r="B212" s="247">
        <v>42775.625057870369</v>
      </c>
      <c r="C212" s="248">
        <v>500</v>
      </c>
      <c r="D212" s="229" t="s">
        <v>19</v>
      </c>
      <c r="E212" s="139" t="s">
        <v>19</v>
      </c>
      <c r="F212" s="208"/>
      <c r="G212" s="208"/>
    </row>
    <row r="213" spans="2:7" ht="15">
      <c r="B213" s="247">
        <v>42775.650347222225</v>
      </c>
      <c r="C213" s="248">
        <v>300</v>
      </c>
      <c r="D213" s="229" t="s">
        <v>253</v>
      </c>
      <c r="E213" s="139" t="s">
        <v>100</v>
      </c>
      <c r="F213" s="208"/>
      <c r="G213" s="208"/>
    </row>
    <row r="214" spans="2:7" ht="15">
      <c r="B214" s="247">
        <v>42775.661111111112</v>
      </c>
      <c r="C214" s="248">
        <v>500</v>
      </c>
      <c r="D214" s="229" t="s">
        <v>254</v>
      </c>
      <c r="E214" s="139" t="s">
        <v>19</v>
      </c>
      <c r="F214" s="208"/>
      <c r="G214" s="208"/>
    </row>
    <row r="215" spans="2:7" ht="15">
      <c r="B215" s="247">
        <v>42775.684872685182</v>
      </c>
      <c r="C215" s="248">
        <v>2000</v>
      </c>
      <c r="D215" s="229" t="s">
        <v>255</v>
      </c>
      <c r="E215" s="139" t="s">
        <v>101</v>
      </c>
      <c r="F215" s="208"/>
      <c r="G215" s="208"/>
    </row>
    <row r="216" spans="2:7" ht="15">
      <c r="B216" s="247">
        <v>42775.687175925923</v>
      </c>
      <c r="C216" s="248">
        <v>1000</v>
      </c>
      <c r="D216" s="229" t="s">
        <v>256</v>
      </c>
      <c r="E216" s="139" t="s">
        <v>102</v>
      </c>
      <c r="F216" s="208"/>
      <c r="G216" s="208"/>
    </row>
    <row r="217" spans="2:7" ht="15">
      <c r="B217" s="247">
        <v>42775.736238425925</v>
      </c>
      <c r="C217" s="248">
        <v>200</v>
      </c>
      <c r="D217" s="229" t="s">
        <v>19</v>
      </c>
      <c r="E217" s="139" t="s">
        <v>19</v>
      </c>
      <c r="F217" s="208"/>
      <c r="G217" s="208"/>
    </row>
    <row r="218" spans="2:7" ht="15">
      <c r="B218" s="247">
        <v>42775.750057870369</v>
      </c>
      <c r="C218" s="248">
        <v>2000</v>
      </c>
      <c r="D218" s="229" t="s">
        <v>19</v>
      </c>
      <c r="E218" s="139" t="s">
        <v>19</v>
      </c>
      <c r="F218" s="208"/>
      <c r="G218" s="208"/>
    </row>
    <row r="219" spans="2:7" ht="15">
      <c r="B219" s="247">
        <v>42775.767581018517</v>
      </c>
      <c r="C219" s="248">
        <v>1</v>
      </c>
      <c r="D219" s="229" t="s">
        <v>19</v>
      </c>
      <c r="E219" s="139" t="s">
        <v>103</v>
      </c>
      <c r="F219" s="208"/>
      <c r="G219" s="208"/>
    </row>
    <row r="220" spans="2:7" ht="15">
      <c r="B220" s="247">
        <v>42775.770891203705</v>
      </c>
      <c r="C220" s="248">
        <v>1</v>
      </c>
      <c r="D220" s="229" t="s">
        <v>19</v>
      </c>
      <c r="E220" s="139" t="s">
        <v>104</v>
      </c>
      <c r="F220" s="208"/>
      <c r="G220" s="208"/>
    </row>
    <row r="221" spans="2:7" ht="15">
      <c r="B221" s="247">
        <v>42775.770937499998</v>
      </c>
      <c r="C221" s="248">
        <v>1</v>
      </c>
      <c r="D221" s="229" t="s">
        <v>19</v>
      </c>
      <c r="E221" s="139" t="s">
        <v>19</v>
      </c>
      <c r="F221" s="208"/>
      <c r="G221" s="208"/>
    </row>
    <row r="222" spans="2:7" ht="15">
      <c r="B222" s="247">
        <v>42775.771006944444</v>
      </c>
      <c r="C222" s="248">
        <v>1</v>
      </c>
      <c r="D222" s="229" t="s">
        <v>19</v>
      </c>
      <c r="E222" s="139" t="s">
        <v>19</v>
      </c>
      <c r="F222" s="208"/>
      <c r="G222" s="208"/>
    </row>
    <row r="223" spans="2:7" ht="15">
      <c r="B223" s="247">
        <v>42775.77449074074</v>
      </c>
      <c r="C223" s="248">
        <v>1</v>
      </c>
      <c r="D223" s="229" t="s">
        <v>19</v>
      </c>
      <c r="E223" s="139" t="s">
        <v>19</v>
      </c>
      <c r="F223" s="208"/>
      <c r="G223" s="208"/>
    </row>
    <row r="224" spans="2:7" ht="15">
      <c r="B224" s="247">
        <v>42775.774537037039</v>
      </c>
      <c r="C224" s="248">
        <v>1</v>
      </c>
      <c r="D224" s="229" t="s">
        <v>19</v>
      </c>
      <c r="E224" s="139" t="s">
        <v>19</v>
      </c>
      <c r="F224" s="208"/>
      <c r="G224" s="208"/>
    </row>
    <row r="225" spans="2:7" ht="15">
      <c r="B225" s="247">
        <v>42775.774548611109</v>
      </c>
      <c r="C225" s="248">
        <v>1</v>
      </c>
      <c r="D225" s="229" t="s">
        <v>19</v>
      </c>
      <c r="E225" s="139" t="s">
        <v>19</v>
      </c>
      <c r="F225" s="208"/>
      <c r="G225" s="208"/>
    </row>
    <row r="226" spans="2:7" ht="15">
      <c r="B226" s="247">
        <v>42775.774594907409</v>
      </c>
      <c r="C226" s="248">
        <v>1</v>
      </c>
      <c r="D226" s="229" t="s">
        <v>19</v>
      </c>
      <c r="E226" s="139" t="s">
        <v>19</v>
      </c>
      <c r="F226" s="208"/>
      <c r="G226" s="208"/>
    </row>
    <row r="227" spans="2:7" ht="15">
      <c r="B227" s="247">
        <v>42775.774606481478</v>
      </c>
      <c r="C227" s="248">
        <v>1</v>
      </c>
      <c r="D227" s="229" t="s">
        <v>19</v>
      </c>
      <c r="E227" s="139" t="s">
        <v>19</v>
      </c>
      <c r="F227" s="208"/>
      <c r="G227" s="208"/>
    </row>
    <row r="228" spans="2:7" ht="15">
      <c r="B228" s="247">
        <v>42775.802083333336</v>
      </c>
      <c r="C228" s="248">
        <v>700</v>
      </c>
      <c r="D228" s="229" t="s">
        <v>19</v>
      </c>
      <c r="E228" s="139" t="s">
        <v>19</v>
      </c>
      <c r="F228" s="208"/>
      <c r="G228" s="208"/>
    </row>
    <row r="229" spans="2:7" ht="15">
      <c r="B229" s="247">
        <v>42775.878472222219</v>
      </c>
      <c r="C229" s="248">
        <v>5000</v>
      </c>
      <c r="D229" s="229" t="s">
        <v>19</v>
      </c>
      <c r="E229" s="139" t="s">
        <v>19</v>
      </c>
      <c r="F229" s="208"/>
      <c r="G229" s="208"/>
    </row>
    <row r="230" spans="2:7" ht="15">
      <c r="B230" s="247">
        <v>42775.930555555555</v>
      </c>
      <c r="C230" s="248">
        <v>300</v>
      </c>
      <c r="D230" s="229" t="s">
        <v>19</v>
      </c>
      <c r="E230" s="139" t="s">
        <v>105</v>
      </c>
      <c r="F230" s="208"/>
      <c r="G230" s="208"/>
    </row>
    <row r="231" spans="2:7" ht="15">
      <c r="B231" s="247">
        <v>42775.964513888888</v>
      </c>
      <c r="C231" s="248">
        <v>150</v>
      </c>
      <c r="D231" s="229" t="s">
        <v>245</v>
      </c>
      <c r="E231" s="139" t="s">
        <v>106</v>
      </c>
      <c r="F231" s="208"/>
      <c r="G231" s="208"/>
    </row>
    <row r="232" spans="2:7" ht="15">
      <c r="B232" s="247">
        <v>42775.972349537034</v>
      </c>
      <c r="C232" s="248">
        <v>2000</v>
      </c>
      <c r="D232" s="229" t="s">
        <v>19</v>
      </c>
      <c r="E232" s="139" t="s">
        <v>19</v>
      </c>
      <c r="F232" s="208"/>
      <c r="G232" s="208"/>
    </row>
    <row r="233" spans="2:7" ht="15">
      <c r="B233" s="247">
        <v>42776.095405092594</v>
      </c>
      <c r="C233" s="248">
        <v>100</v>
      </c>
      <c r="D233" s="229" t="s">
        <v>257</v>
      </c>
      <c r="E233" s="139" t="s">
        <v>19</v>
      </c>
      <c r="F233" s="208"/>
      <c r="G233" s="208"/>
    </row>
    <row r="234" spans="2:7" ht="15">
      <c r="B234" s="247">
        <v>42776.276145833333</v>
      </c>
      <c r="C234" s="248">
        <v>700</v>
      </c>
      <c r="D234" s="229" t="s">
        <v>258</v>
      </c>
      <c r="E234" s="139" t="s">
        <v>19</v>
      </c>
      <c r="F234" s="208"/>
      <c r="G234" s="208"/>
    </row>
    <row r="235" spans="2:7" ht="15">
      <c r="B235" s="247">
        <v>42776.34375</v>
      </c>
      <c r="C235" s="248">
        <v>1000</v>
      </c>
      <c r="D235" s="229" t="s">
        <v>19</v>
      </c>
      <c r="E235" s="139" t="s">
        <v>107</v>
      </c>
      <c r="F235" s="208"/>
      <c r="G235" s="208"/>
    </row>
    <row r="236" spans="2:7" ht="15">
      <c r="B236" s="247">
        <v>42776.350694444445</v>
      </c>
      <c r="C236" s="248">
        <v>300</v>
      </c>
      <c r="D236" s="229" t="s">
        <v>19</v>
      </c>
      <c r="E236" s="139" t="s">
        <v>19</v>
      </c>
      <c r="F236" s="208"/>
      <c r="G236" s="208"/>
    </row>
    <row r="237" spans="2:7" ht="15">
      <c r="B237" s="247">
        <v>42776.423611111109</v>
      </c>
      <c r="C237" s="248">
        <v>200</v>
      </c>
      <c r="D237" s="229" t="s">
        <v>19</v>
      </c>
      <c r="E237" s="139" t="s">
        <v>108</v>
      </c>
      <c r="F237" s="208"/>
      <c r="G237" s="208"/>
    </row>
    <row r="238" spans="2:7" ht="15">
      <c r="B238" s="247">
        <v>42776.485601851855</v>
      </c>
      <c r="C238" s="248">
        <v>1100</v>
      </c>
      <c r="D238" s="229" t="s">
        <v>259</v>
      </c>
      <c r="E238" s="139" t="s">
        <v>19</v>
      </c>
      <c r="F238" s="208"/>
      <c r="G238" s="208"/>
    </row>
    <row r="239" spans="2:7" ht="15">
      <c r="B239" s="247">
        <v>42776.496574074074</v>
      </c>
      <c r="C239" s="248">
        <v>300</v>
      </c>
      <c r="D239" s="229" t="s">
        <v>19</v>
      </c>
      <c r="E239" s="139" t="s">
        <v>19</v>
      </c>
      <c r="F239" s="208"/>
      <c r="G239" s="208"/>
    </row>
    <row r="240" spans="2:7" ht="14.25" customHeight="1">
      <c r="B240" s="247">
        <v>42776.509548611109</v>
      </c>
      <c r="C240" s="248">
        <v>1000</v>
      </c>
      <c r="D240" s="229" t="s">
        <v>260</v>
      </c>
      <c r="E240" s="139" t="s">
        <v>109</v>
      </c>
      <c r="F240" s="208"/>
      <c r="G240" s="208"/>
    </row>
    <row r="241" spans="2:7" ht="15">
      <c r="B241" s="247">
        <v>42776.531307870369</v>
      </c>
      <c r="C241" s="248">
        <v>1000</v>
      </c>
      <c r="D241" s="229" t="s">
        <v>19</v>
      </c>
      <c r="E241" s="139" t="s">
        <v>19</v>
      </c>
      <c r="F241" s="208"/>
      <c r="G241" s="208"/>
    </row>
    <row r="242" spans="2:7" ht="15">
      <c r="B242" s="247">
        <v>42776.587037037039</v>
      </c>
      <c r="C242" s="248">
        <v>50</v>
      </c>
      <c r="D242" s="229" t="s">
        <v>19</v>
      </c>
      <c r="E242" s="139" t="s">
        <v>19</v>
      </c>
      <c r="F242" s="208"/>
      <c r="G242" s="208"/>
    </row>
    <row r="243" spans="2:7" ht="15">
      <c r="B243" s="247">
        <v>42776.656319444446</v>
      </c>
      <c r="C243" s="248">
        <v>300</v>
      </c>
      <c r="D243" s="229" t="s">
        <v>19</v>
      </c>
      <c r="E243" s="139" t="s">
        <v>19</v>
      </c>
      <c r="F243" s="208"/>
      <c r="G243" s="208"/>
    </row>
    <row r="244" spans="2:7" ht="15">
      <c r="B244" s="247">
        <v>42776.656446759262</v>
      </c>
      <c r="C244" s="248">
        <v>10000</v>
      </c>
      <c r="D244" s="229" t="s">
        <v>19</v>
      </c>
      <c r="E244" s="139" t="s">
        <v>19</v>
      </c>
      <c r="F244" s="208"/>
      <c r="G244" s="208"/>
    </row>
    <row r="245" spans="2:7" ht="15">
      <c r="B245" s="247">
        <v>42776.732499999998</v>
      </c>
      <c r="C245" s="248">
        <v>500</v>
      </c>
      <c r="D245" s="229" t="s">
        <v>261</v>
      </c>
      <c r="E245" s="139" t="s">
        <v>19</v>
      </c>
      <c r="F245" s="208"/>
      <c r="G245" s="208"/>
    </row>
    <row r="246" spans="2:7" ht="15">
      <c r="B246" s="247">
        <v>42776.763912037037</v>
      </c>
      <c r="C246" s="248">
        <v>1000</v>
      </c>
      <c r="D246" s="229" t="s">
        <v>19</v>
      </c>
      <c r="E246" s="139" t="s">
        <v>19</v>
      </c>
      <c r="F246" s="208"/>
      <c r="G246" s="208"/>
    </row>
    <row r="247" spans="2:7" ht="15">
      <c r="B247" s="247">
        <v>42776.839016203703</v>
      </c>
      <c r="C247" s="248">
        <v>3500</v>
      </c>
      <c r="D247" s="229" t="s">
        <v>262</v>
      </c>
      <c r="E247" s="139" t="s">
        <v>19</v>
      </c>
      <c r="F247" s="208"/>
      <c r="G247" s="208"/>
    </row>
    <row r="248" spans="2:7" ht="15">
      <c r="B248" s="247">
        <v>42776.847245370373</v>
      </c>
      <c r="C248" s="248">
        <v>250</v>
      </c>
      <c r="D248" s="229" t="s">
        <v>19</v>
      </c>
      <c r="E248" s="139" t="s">
        <v>19</v>
      </c>
      <c r="F248" s="208"/>
      <c r="G248" s="208"/>
    </row>
    <row r="249" spans="2:7" ht="15">
      <c r="B249" s="247">
        <v>42776.857893518521</v>
      </c>
      <c r="C249" s="248">
        <v>1</v>
      </c>
      <c r="D249" s="229" t="s">
        <v>19</v>
      </c>
      <c r="E249" s="139" t="s">
        <v>19</v>
      </c>
      <c r="F249" s="208"/>
      <c r="G249" s="208"/>
    </row>
    <row r="250" spans="2:7" ht="15">
      <c r="B250" s="247">
        <v>42776.857928240737</v>
      </c>
      <c r="C250" s="248">
        <v>1</v>
      </c>
      <c r="D250" s="229" t="s">
        <v>19</v>
      </c>
      <c r="E250" s="139" t="s">
        <v>19</v>
      </c>
      <c r="F250" s="208"/>
      <c r="G250" s="208"/>
    </row>
    <row r="251" spans="2:7" ht="15">
      <c r="B251" s="247">
        <v>42777.056168981479</v>
      </c>
      <c r="C251" s="248">
        <v>300</v>
      </c>
      <c r="D251" s="229" t="s">
        <v>263</v>
      </c>
      <c r="E251" s="139" t="s">
        <v>19</v>
      </c>
      <c r="F251" s="208"/>
      <c r="G251" s="208"/>
    </row>
    <row r="252" spans="2:7" ht="15">
      <c r="B252" s="247">
        <v>42777.44804398148</v>
      </c>
      <c r="C252" s="248">
        <v>100</v>
      </c>
      <c r="D252" s="229" t="s">
        <v>19</v>
      </c>
      <c r="E252" s="139" t="s">
        <v>19</v>
      </c>
      <c r="F252" s="208"/>
      <c r="G252" s="208"/>
    </row>
    <row r="253" spans="2:7" ht="15">
      <c r="B253" s="247">
        <v>42777.499675925923</v>
      </c>
      <c r="C253" s="248">
        <v>400</v>
      </c>
      <c r="D253" s="229" t="s">
        <v>264</v>
      </c>
      <c r="E253" s="139" t="s">
        <v>19</v>
      </c>
      <c r="F253" s="208"/>
      <c r="G253" s="208"/>
    </row>
    <row r="254" spans="2:7" ht="15">
      <c r="B254" s="247">
        <v>42777.503530092596</v>
      </c>
      <c r="C254" s="248">
        <v>500</v>
      </c>
      <c r="D254" s="229" t="s">
        <v>19</v>
      </c>
      <c r="E254" s="139" t="s">
        <v>19</v>
      </c>
      <c r="F254" s="208"/>
      <c r="G254" s="208"/>
    </row>
    <row r="255" spans="2:7" ht="15">
      <c r="B255" s="247">
        <v>42777.503611111111</v>
      </c>
      <c r="C255" s="248">
        <v>300</v>
      </c>
      <c r="D255" s="229" t="s">
        <v>19</v>
      </c>
      <c r="E255" s="139" t="s">
        <v>19</v>
      </c>
      <c r="F255" s="208"/>
      <c r="G255" s="208"/>
    </row>
    <row r="256" spans="2:7" ht="15">
      <c r="B256" s="247">
        <v>42777.520891203705</v>
      </c>
      <c r="C256" s="248">
        <v>500</v>
      </c>
      <c r="D256" s="229" t="s">
        <v>19</v>
      </c>
      <c r="E256" s="139" t="s">
        <v>110</v>
      </c>
      <c r="F256" s="208"/>
      <c r="G256" s="208"/>
    </row>
    <row r="257" spans="2:7" ht="15">
      <c r="B257" s="247">
        <v>42777.576458333337</v>
      </c>
      <c r="C257" s="248">
        <v>300</v>
      </c>
      <c r="D257" s="229" t="s">
        <v>19</v>
      </c>
      <c r="E257" s="139" t="s">
        <v>19</v>
      </c>
      <c r="F257" s="208"/>
      <c r="G257" s="208"/>
    </row>
    <row r="258" spans="2:7" ht="15">
      <c r="B258" s="247">
        <v>42777.607777777775</v>
      </c>
      <c r="C258" s="248">
        <v>1000</v>
      </c>
      <c r="D258" s="229" t="s">
        <v>19</v>
      </c>
      <c r="E258" s="139" t="s">
        <v>111</v>
      </c>
      <c r="F258" s="208"/>
      <c r="G258" s="208"/>
    </row>
    <row r="259" spans="2:7" ht="15">
      <c r="B259" s="247">
        <v>42777.632523148146</v>
      </c>
      <c r="C259" s="248">
        <v>1000</v>
      </c>
      <c r="D259" s="229" t="s">
        <v>265</v>
      </c>
      <c r="E259" s="139" t="s">
        <v>112</v>
      </c>
      <c r="F259" s="208"/>
      <c r="G259" s="208"/>
    </row>
    <row r="260" spans="2:7" ht="15">
      <c r="B260" s="247">
        <v>42777.645949074074</v>
      </c>
      <c r="C260" s="248">
        <v>200</v>
      </c>
      <c r="D260" s="229" t="s">
        <v>19</v>
      </c>
      <c r="E260" s="139" t="s">
        <v>19</v>
      </c>
      <c r="F260" s="208"/>
      <c r="G260" s="208"/>
    </row>
    <row r="261" spans="2:7" ht="15">
      <c r="B261" s="247">
        <v>42777.714270833334</v>
      </c>
      <c r="C261" s="248">
        <v>300</v>
      </c>
      <c r="D261" s="229" t="s">
        <v>266</v>
      </c>
      <c r="E261" s="139" t="s">
        <v>19</v>
      </c>
      <c r="F261" s="208"/>
      <c r="G261" s="208"/>
    </row>
    <row r="262" spans="2:7" ht="15">
      <c r="B262" s="247">
        <v>42777.881944444445</v>
      </c>
      <c r="C262" s="248">
        <v>200</v>
      </c>
      <c r="D262" s="229" t="s">
        <v>19</v>
      </c>
      <c r="E262" s="139"/>
      <c r="F262" s="208"/>
      <c r="G262" s="208"/>
    </row>
    <row r="263" spans="2:7" ht="15">
      <c r="B263" s="247">
        <v>42777.902951388889</v>
      </c>
      <c r="C263" s="248">
        <v>300</v>
      </c>
      <c r="D263" s="229" t="s">
        <v>19</v>
      </c>
      <c r="E263" s="139"/>
      <c r="F263" s="208"/>
      <c r="G263" s="208"/>
    </row>
    <row r="264" spans="2:7" ht="15">
      <c r="B264" s="247">
        <v>42777.954930555556</v>
      </c>
      <c r="C264" s="248">
        <v>300</v>
      </c>
      <c r="D264" s="229" t="s">
        <v>19</v>
      </c>
      <c r="E264" s="139"/>
      <c r="F264" s="208"/>
      <c r="G264" s="208"/>
    </row>
    <row r="265" spans="2:7" ht="15">
      <c r="B265" s="247">
        <v>42777.998819444445</v>
      </c>
      <c r="C265" s="248">
        <v>1000</v>
      </c>
      <c r="D265" s="229" t="s">
        <v>267</v>
      </c>
      <c r="E265" s="139"/>
      <c r="F265" s="208"/>
      <c r="G265" s="208"/>
    </row>
    <row r="266" spans="2:7" ht="15">
      <c r="B266" s="247">
        <v>42778.319444444445</v>
      </c>
      <c r="C266" s="248">
        <v>1000</v>
      </c>
      <c r="D266" s="229" t="s">
        <v>19</v>
      </c>
      <c r="E266" s="139"/>
      <c r="F266" s="208"/>
      <c r="G266" s="208"/>
    </row>
    <row r="267" spans="2:7" ht="15">
      <c r="B267" s="247">
        <v>42778.319525462961</v>
      </c>
      <c r="C267" s="248">
        <v>300</v>
      </c>
      <c r="D267" s="229" t="s">
        <v>19</v>
      </c>
      <c r="E267" s="139"/>
      <c r="F267" s="208"/>
      <c r="G267" s="208"/>
    </row>
    <row r="268" spans="2:7" ht="15">
      <c r="B268" s="247">
        <v>42778.402997685182</v>
      </c>
      <c r="C268" s="248">
        <v>500</v>
      </c>
      <c r="D268" s="229" t="s">
        <v>19</v>
      </c>
      <c r="E268" s="139"/>
      <c r="F268" s="208"/>
      <c r="G268" s="208"/>
    </row>
    <row r="269" spans="2:7" ht="15">
      <c r="B269" s="247">
        <v>42778.41028935185</v>
      </c>
      <c r="C269" s="248">
        <v>10000</v>
      </c>
      <c r="D269" s="229" t="s">
        <v>268</v>
      </c>
      <c r="E269" s="139"/>
      <c r="F269" s="208"/>
      <c r="G269" s="208"/>
    </row>
    <row r="270" spans="2:7" ht="15">
      <c r="B270" s="247">
        <v>42778.465439814812</v>
      </c>
      <c r="C270" s="248">
        <v>100</v>
      </c>
      <c r="D270" s="229" t="s">
        <v>19</v>
      </c>
      <c r="E270" s="139"/>
      <c r="F270" s="208"/>
      <c r="G270" s="208"/>
    </row>
    <row r="271" spans="2:7" ht="15">
      <c r="B271" s="247">
        <v>42778.46875</v>
      </c>
      <c r="C271" s="248">
        <v>1000</v>
      </c>
      <c r="D271" s="229" t="s">
        <v>19</v>
      </c>
      <c r="E271" s="139"/>
      <c r="F271" s="208"/>
      <c r="G271" s="208"/>
    </row>
    <row r="272" spans="2:7" ht="15">
      <c r="B272" s="247">
        <v>42778.481921296298</v>
      </c>
      <c r="C272" s="248">
        <v>2000</v>
      </c>
      <c r="D272" s="229" t="s">
        <v>269</v>
      </c>
      <c r="E272" s="139"/>
      <c r="F272" s="208"/>
      <c r="G272" s="208"/>
    </row>
    <row r="273" spans="2:7" ht="15">
      <c r="B273" s="247">
        <v>42778.600706018522</v>
      </c>
      <c r="C273" s="248">
        <v>500</v>
      </c>
      <c r="D273" s="229" t="s">
        <v>19</v>
      </c>
      <c r="E273" s="139"/>
      <c r="F273" s="208"/>
      <c r="G273" s="208"/>
    </row>
    <row r="274" spans="2:7" ht="15">
      <c r="B274" s="247">
        <v>42778.608576388891</v>
      </c>
      <c r="C274" s="248">
        <v>1000</v>
      </c>
      <c r="D274" s="229" t="s">
        <v>270</v>
      </c>
      <c r="E274" s="139"/>
      <c r="F274" s="208"/>
      <c r="G274" s="208"/>
    </row>
    <row r="275" spans="2:7" ht="15">
      <c r="B275" s="247">
        <v>42778.617685185185</v>
      </c>
      <c r="C275" s="248">
        <v>500</v>
      </c>
      <c r="D275" s="229" t="s">
        <v>271</v>
      </c>
      <c r="E275" s="139"/>
      <c r="F275" s="208"/>
      <c r="G275" s="208"/>
    </row>
    <row r="276" spans="2:7" ht="15">
      <c r="B276" s="247">
        <v>42778.620127314818</v>
      </c>
      <c r="C276" s="248">
        <v>2000</v>
      </c>
      <c r="D276" s="229" t="s">
        <v>272</v>
      </c>
      <c r="E276" s="139"/>
      <c r="F276" s="208"/>
      <c r="G276" s="208"/>
    </row>
    <row r="277" spans="2:7" ht="15">
      <c r="B277" s="247">
        <v>42778.625231481485</v>
      </c>
      <c r="C277" s="248">
        <v>100</v>
      </c>
      <c r="D277" s="229" t="s">
        <v>19</v>
      </c>
      <c r="E277" s="139"/>
      <c r="F277" s="208"/>
      <c r="G277" s="208"/>
    </row>
    <row r="278" spans="2:7" ht="15">
      <c r="B278" s="247">
        <v>42778.638888888891</v>
      </c>
      <c r="C278" s="248">
        <v>100</v>
      </c>
      <c r="D278" s="229" t="s">
        <v>19</v>
      </c>
      <c r="E278" s="139"/>
      <c r="F278" s="208"/>
      <c r="G278" s="208"/>
    </row>
    <row r="279" spans="2:7" ht="15">
      <c r="B279" s="247">
        <v>42778.663194444445</v>
      </c>
      <c r="C279" s="248">
        <v>100</v>
      </c>
      <c r="D279" s="229" t="s">
        <v>19</v>
      </c>
      <c r="E279" s="139"/>
      <c r="F279" s="208"/>
      <c r="G279" s="208"/>
    </row>
    <row r="280" spans="2:7" ht="15">
      <c r="B280" s="247">
        <v>42778.673668981479</v>
      </c>
      <c r="C280" s="248">
        <v>100</v>
      </c>
      <c r="D280" s="229" t="s">
        <v>19</v>
      </c>
      <c r="E280" s="139"/>
      <c r="F280" s="208"/>
      <c r="G280" s="208"/>
    </row>
    <row r="281" spans="2:7" ht="15">
      <c r="B281" s="247">
        <v>42778.691134259258</v>
      </c>
      <c r="C281" s="248">
        <v>300</v>
      </c>
      <c r="D281" s="229" t="s">
        <v>19</v>
      </c>
      <c r="E281" s="139"/>
      <c r="F281" s="208"/>
      <c r="G281" s="208"/>
    </row>
    <row r="282" spans="2:7" ht="15">
      <c r="B282" s="247">
        <v>42778.722395833334</v>
      </c>
      <c r="C282" s="248">
        <v>1000</v>
      </c>
      <c r="D282" s="229" t="s">
        <v>19</v>
      </c>
      <c r="E282" s="139"/>
      <c r="F282" s="208"/>
      <c r="G282" s="208"/>
    </row>
    <row r="283" spans="2:7" ht="15">
      <c r="B283" s="247">
        <v>42778.7812962963</v>
      </c>
      <c r="C283" s="248">
        <v>100</v>
      </c>
      <c r="D283" s="229" t="s">
        <v>19</v>
      </c>
      <c r="E283" s="139"/>
      <c r="F283" s="208"/>
      <c r="G283" s="208"/>
    </row>
    <row r="284" spans="2:7" ht="15">
      <c r="B284" s="247">
        <v>42778.820324074077</v>
      </c>
      <c r="C284" s="248">
        <v>2000</v>
      </c>
      <c r="D284" s="229" t="s">
        <v>273</v>
      </c>
      <c r="E284" s="139"/>
      <c r="F284" s="208"/>
      <c r="G284" s="208"/>
    </row>
    <row r="285" spans="2:7" ht="15">
      <c r="B285" s="247">
        <v>42778.829861111109</v>
      </c>
      <c r="C285" s="248">
        <v>100</v>
      </c>
      <c r="D285" s="229" t="s">
        <v>19</v>
      </c>
      <c r="E285" s="139"/>
      <c r="F285" s="208"/>
      <c r="G285" s="208"/>
    </row>
    <row r="286" spans="2:7" ht="15">
      <c r="B286" s="247">
        <v>42778.850752314815</v>
      </c>
      <c r="C286" s="248">
        <v>300</v>
      </c>
      <c r="D286" s="229" t="s">
        <v>19</v>
      </c>
      <c r="E286" s="139"/>
      <c r="F286" s="208"/>
      <c r="G286" s="208"/>
    </row>
    <row r="287" spans="2:7" ht="15">
      <c r="B287" s="247">
        <v>42778.868217592593</v>
      </c>
      <c r="C287" s="248">
        <v>1</v>
      </c>
      <c r="D287" s="229" t="s">
        <v>19</v>
      </c>
      <c r="E287" s="139"/>
      <c r="F287" s="208"/>
      <c r="G287" s="208"/>
    </row>
    <row r="288" spans="2:7" ht="15">
      <c r="B288" s="247">
        <v>42778.944594907407</v>
      </c>
      <c r="C288" s="248">
        <v>100</v>
      </c>
      <c r="D288" s="229" t="s">
        <v>19</v>
      </c>
      <c r="E288" s="139"/>
      <c r="F288" s="208"/>
      <c r="G288" s="208"/>
    </row>
    <row r="289" spans="2:7" ht="15">
      <c r="B289" s="247">
        <v>42778.945717592593</v>
      </c>
      <c r="C289" s="248">
        <v>1000</v>
      </c>
      <c r="D289" s="229" t="s">
        <v>274</v>
      </c>
      <c r="E289" s="139"/>
      <c r="F289" s="208"/>
      <c r="G289" s="208"/>
    </row>
    <row r="290" spans="2:7" ht="15">
      <c r="B290" s="247">
        <v>42778.954872685186</v>
      </c>
      <c r="C290" s="248">
        <v>1000</v>
      </c>
      <c r="D290" s="229" t="s">
        <v>275</v>
      </c>
      <c r="E290" s="139"/>
      <c r="F290" s="208"/>
      <c r="G290" s="208"/>
    </row>
    <row r="291" spans="2:7" ht="15">
      <c r="B291" s="247">
        <v>42779.309027777781</v>
      </c>
      <c r="C291" s="248">
        <v>300</v>
      </c>
      <c r="D291" s="229" t="s">
        <v>19</v>
      </c>
      <c r="E291" s="139"/>
      <c r="F291" s="208"/>
      <c r="G291" s="208"/>
    </row>
    <row r="292" spans="2:7" ht="15">
      <c r="B292" s="247">
        <v>42779.37158564815</v>
      </c>
      <c r="C292" s="248">
        <v>1000</v>
      </c>
      <c r="D292" s="229" t="s">
        <v>19</v>
      </c>
      <c r="E292" s="139"/>
      <c r="F292" s="208"/>
      <c r="G292" s="208"/>
    </row>
    <row r="293" spans="2:7" ht="15">
      <c r="B293" s="247">
        <v>42779.428368055553</v>
      </c>
      <c r="C293" s="248">
        <v>100</v>
      </c>
      <c r="D293" s="229" t="s">
        <v>276</v>
      </c>
      <c r="E293" s="139"/>
      <c r="F293" s="208"/>
      <c r="G293" s="208"/>
    </row>
    <row r="294" spans="2:7" ht="15">
      <c r="B294" s="247">
        <v>42779.443460648145</v>
      </c>
      <c r="C294" s="248">
        <v>100</v>
      </c>
      <c r="D294" s="229" t="s">
        <v>277</v>
      </c>
      <c r="E294" s="139"/>
      <c r="F294" s="208"/>
      <c r="G294" s="208"/>
    </row>
    <row r="295" spans="2:7" ht="15">
      <c r="B295" s="247">
        <v>42779.475717592592</v>
      </c>
      <c r="C295" s="248">
        <v>1000</v>
      </c>
      <c r="D295" s="229" t="s">
        <v>19</v>
      </c>
      <c r="E295" s="139"/>
      <c r="F295" s="208"/>
      <c r="G295" s="208"/>
    </row>
    <row r="296" spans="2:7" ht="15">
      <c r="B296" s="247">
        <v>42779.486087962963</v>
      </c>
      <c r="C296" s="248">
        <v>1000</v>
      </c>
      <c r="D296" s="229" t="s">
        <v>278</v>
      </c>
      <c r="E296" s="139"/>
      <c r="F296" s="208"/>
      <c r="G296" s="208"/>
    </row>
    <row r="297" spans="2:7" ht="15">
      <c r="B297" s="247">
        <v>42779.524317129632</v>
      </c>
      <c r="C297" s="248">
        <v>100</v>
      </c>
      <c r="D297" s="229" t="s">
        <v>19</v>
      </c>
      <c r="E297" s="139"/>
      <c r="F297" s="208"/>
      <c r="G297" s="208"/>
    </row>
    <row r="298" spans="2:7" ht="15">
      <c r="B298" s="247">
        <v>42779.538287037038</v>
      </c>
      <c r="C298" s="248">
        <v>100</v>
      </c>
      <c r="D298" s="229" t="s">
        <v>19</v>
      </c>
      <c r="E298" s="139"/>
      <c r="F298" s="208"/>
      <c r="G298" s="208"/>
    </row>
    <row r="299" spans="2:7" ht="15">
      <c r="B299" s="247">
        <v>42779.546053240738</v>
      </c>
      <c r="C299" s="248">
        <v>600</v>
      </c>
      <c r="D299" s="229" t="s">
        <v>279</v>
      </c>
      <c r="E299" s="139"/>
      <c r="F299" s="208"/>
      <c r="G299" s="208"/>
    </row>
    <row r="300" spans="2:7" ht="15">
      <c r="B300" s="247">
        <v>42779.576828703706</v>
      </c>
      <c r="C300" s="248">
        <v>300</v>
      </c>
      <c r="D300" s="229" t="s">
        <v>19</v>
      </c>
      <c r="E300" s="139"/>
      <c r="F300" s="208"/>
      <c r="G300" s="208"/>
    </row>
    <row r="301" spans="2:7" ht="15">
      <c r="B301" s="247">
        <v>42779.584143518521</v>
      </c>
      <c r="C301" s="248">
        <v>6930</v>
      </c>
      <c r="D301" s="229" t="s">
        <v>280</v>
      </c>
      <c r="E301" s="139"/>
      <c r="F301" s="208"/>
      <c r="G301" s="208"/>
    </row>
    <row r="302" spans="2:7" ht="15">
      <c r="B302" s="247">
        <v>42779.597268518519</v>
      </c>
      <c r="C302" s="248">
        <v>1000</v>
      </c>
      <c r="D302" s="229" t="s">
        <v>19</v>
      </c>
      <c r="E302" s="139"/>
      <c r="F302" s="208"/>
      <c r="G302" s="208"/>
    </row>
    <row r="303" spans="2:7" ht="15">
      <c r="B303" s="247">
        <v>42779.610162037039</v>
      </c>
      <c r="C303" s="248">
        <v>500</v>
      </c>
      <c r="D303" s="229" t="s">
        <v>281</v>
      </c>
      <c r="E303" s="139"/>
      <c r="F303" s="208"/>
      <c r="G303" s="208"/>
    </row>
    <row r="304" spans="2:7" ht="15">
      <c r="B304" s="247">
        <v>42779.611122685186</v>
      </c>
      <c r="C304" s="248">
        <v>250</v>
      </c>
      <c r="D304" s="229" t="s">
        <v>19</v>
      </c>
      <c r="E304" s="139"/>
      <c r="F304" s="208"/>
      <c r="G304" s="208"/>
    </row>
    <row r="305" spans="2:7" ht="15">
      <c r="B305" s="247">
        <v>42779.614583333336</v>
      </c>
      <c r="C305" s="248">
        <v>1000</v>
      </c>
      <c r="D305" s="229" t="s">
        <v>100</v>
      </c>
      <c r="E305" s="139"/>
      <c r="F305" s="208"/>
      <c r="G305" s="208"/>
    </row>
    <row r="306" spans="2:7" ht="15">
      <c r="B306" s="247">
        <v>42779.645995370367</v>
      </c>
      <c r="C306" s="248">
        <v>100</v>
      </c>
      <c r="D306" s="229" t="s">
        <v>281</v>
      </c>
      <c r="E306" s="139"/>
      <c r="F306" s="208"/>
      <c r="G306" s="208"/>
    </row>
    <row r="307" spans="2:7" ht="15">
      <c r="B307" s="247">
        <v>42779.680879629632</v>
      </c>
      <c r="C307" s="248">
        <v>5000</v>
      </c>
      <c r="D307" s="229" t="s">
        <v>282</v>
      </c>
      <c r="E307" s="139"/>
      <c r="F307" s="208"/>
      <c r="G307" s="208"/>
    </row>
    <row r="308" spans="2:7" ht="15">
      <c r="B308" s="247">
        <v>42779.682615740741</v>
      </c>
      <c r="C308" s="248">
        <v>1000</v>
      </c>
      <c r="D308" s="229" t="s">
        <v>282</v>
      </c>
      <c r="E308" s="139"/>
      <c r="F308" s="208"/>
      <c r="G308" s="208"/>
    </row>
    <row r="309" spans="2:7" ht="15">
      <c r="B309" s="247">
        <v>42779.684050925927</v>
      </c>
      <c r="C309" s="248">
        <v>300</v>
      </c>
      <c r="D309" s="229" t="s">
        <v>19</v>
      </c>
      <c r="E309" s="139"/>
      <c r="F309" s="208"/>
      <c r="G309" s="208"/>
    </row>
    <row r="310" spans="2:7" ht="15">
      <c r="B310" s="247">
        <v>42779.689571759256</v>
      </c>
      <c r="C310" s="248">
        <v>7000</v>
      </c>
      <c r="D310" s="229" t="s">
        <v>19</v>
      </c>
      <c r="E310" s="139"/>
      <c r="F310" s="208"/>
      <c r="G310" s="208"/>
    </row>
    <row r="311" spans="2:7" ht="15">
      <c r="B311" s="247">
        <v>42779.697916666664</v>
      </c>
      <c r="C311" s="248">
        <v>300</v>
      </c>
      <c r="D311" s="229" t="s">
        <v>19</v>
      </c>
      <c r="E311" s="139"/>
      <c r="F311" s="208"/>
      <c r="G311" s="208"/>
    </row>
    <row r="312" spans="2:7" ht="15">
      <c r="B312" s="247">
        <v>42779.725891203707</v>
      </c>
      <c r="C312" s="248">
        <v>300</v>
      </c>
      <c r="D312" s="229" t="s">
        <v>19</v>
      </c>
      <c r="E312" s="139"/>
      <c r="F312" s="208"/>
      <c r="G312" s="208"/>
    </row>
    <row r="313" spans="2:7" ht="15">
      <c r="B313" s="247">
        <v>42779.8121875</v>
      </c>
      <c r="C313" s="248">
        <v>700</v>
      </c>
      <c r="D313" s="229" t="s">
        <v>234</v>
      </c>
      <c r="E313" s="139"/>
      <c r="F313" s="208"/>
      <c r="G313" s="208"/>
    </row>
    <row r="314" spans="2:7" ht="15">
      <c r="B314" s="247">
        <v>42779.902777777781</v>
      </c>
      <c r="C314" s="248">
        <v>1000</v>
      </c>
      <c r="D314" s="229" t="s">
        <v>19</v>
      </c>
      <c r="E314" s="139"/>
      <c r="F314" s="208"/>
      <c r="G314" s="208"/>
    </row>
    <row r="315" spans="2:7" ht="15">
      <c r="B315" s="247">
        <v>42779.9062962963</v>
      </c>
      <c r="C315" s="248">
        <v>500</v>
      </c>
      <c r="D315" s="229" t="s">
        <v>19</v>
      </c>
      <c r="E315" s="139"/>
      <c r="F315" s="208"/>
      <c r="G315" s="208"/>
    </row>
    <row r="316" spans="2:7" ht="15">
      <c r="B316" s="247">
        <v>42779.920138888891</v>
      </c>
      <c r="C316" s="248">
        <v>5000</v>
      </c>
      <c r="D316" s="229" t="s">
        <v>19</v>
      </c>
      <c r="E316" s="139"/>
      <c r="F316" s="208"/>
      <c r="G316" s="208"/>
    </row>
    <row r="317" spans="2:7" ht="15">
      <c r="B317" s="247">
        <v>42779.944444444445</v>
      </c>
      <c r="C317" s="248">
        <v>1000</v>
      </c>
      <c r="D317" s="229" t="s">
        <v>19</v>
      </c>
      <c r="E317" s="139"/>
      <c r="F317" s="208"/>
      <c r="G317" s="208"/>
    </row>
    <row r="318" spans="2:7" ht="15">
      <c r="B318" s="247">
        <v>42779.951747685183</v>
      </c>
      <c r="C318" s="248">
        <v>1000</v>
      </c>
      <c r="D318" s="229" t="s">
        <v>283</v>
      </c>
      <c r="E318" s="139"/>
      <c r="F318" s="208"/>
      <c r="G318" s="208"/>
    </row>
    <row r="319" spans="2:7" ht="15">
      <c r="B319" s="247">
        <v>42779.960011574076</v>
      </c>
      <c r="C319" s="248">
        <v>300</v>
      </c>
      <c r="D319" s="229" t="s">
        <v>220</v>
      </c>
      <c r="E319" s="139"/>
      <c r="F319" s="208"/>
      <c r="G319" s="208"/>
    </row>
    <row r="320" spans="2:7" ht="15">
      <c r="B320" s="247">
        <v>42780.434293981481</v>
      </c>
      <c r="C320" s="248">
        <v>1000</v>
      </c>
      <c r="D320" s="229" t="s">
        <v>19</v>
      </c>
      <c r="E320" s="139"/>
      <c r="F320" s="208"/>
      <c r="G320" s="208"/>
    </row>
    <row r="321" spans="2:7" ht="15">
      <c r="B321" s="247">
        <v>42780.465277777781</v>
      </c>
      <c r="C321" s="248">
        <v>100</v>
      </c>
      <c r="D321" s="229" t="s">
        <v>19</v>
      </c>
      <c r="E321" s="139"/>
      <c r="F321" s="208"/>
      <c r="G321" s="208"/>
    </row>
    <row r="322" spans="2:7" ht="15">
      <c r="B322" s="247">
        <v>42780.500324074077</v>
      </c>
      <c r="C322" s="248">
        <v>400</v>
      </c>
      <c r="D322" s="229" t="s">
        <v>284</v>
      </c>
      <c r="E322" s="139"/>
      <c r="F322" s="208"/>
      <c r="G322" s="208"/>
    </row>
    <row r="323" spans="2:7" ht="15">
      <c r="B323" s="247">
        <v>42780.548703703702</v>
      </c>
      <c r="C323" s="248">
        <v>500</v>
      </c>
      <c r="D323" s="229" t="s">
        <v>19</v>
      </c>
      <c r="E323" s="139"/>
      <c r="F323" s="208"/>
      <c r="G323" s="208"/>
    </row>
    <row r="324" spans="2:7" ht="15">
      <c r="B324" s="247">
        <v>42780.559039351851</v>
      </c>
      <c r="C324" s="248">
        <v>70</v>
      </c>
      <c r="D324" s="229" t="s">
        <v>19</v>
      </c>
      <c r="E324" s="139"/>
      <c r="F324" s="208"/>
      <c r="G324" s="208"/>
    </row>
    <row r="325" spans="2:7" ht="15">
      <c r="B325" s="247">
        <v>42780.566018518519</v>
      </c>
      <c r="C325" s="248">
        <v>300</v>
      </c>
      <c r="D325" s="229" t="s">
        <v>285</v>
      </c>
      <c r="E325" s="139"/>
      <c r="F325" s="208"/>
      <c r="G325" s="208"/>
    </row>
    <row r="326" spans="2:7" ht="15">
      <c r="B326" s="247">
        <v>42780.566111111111</v>
      </c>
      <c r="C326" s="248">
        <v>300</v>
      </c>
      <c r="D326" s="229" t="s">
        <v>19</v>
      </c>
      <c r="E326" s="139"/>
      <c r="F326" s="208"/>
      <c r="G326" s="208"/>
    </row>
    <row r="327" spans="2:7" ht="15">
      <c r="B327" s="247">
        <v>42780.566192129627</v>
      </c>
      <c r="C327" s="248">
        <v>5000</v>
      </c>
      <c r="D327" s="229" t="s">
        <v>19</v>
      </c>
      <c r="E327" s="139"/>
      <c r="F327" s="208"/>
      <c r="G327" s="208"/>
    </row>
    <row r="328" spans="2:7" ht="15">
      <c r="B328" s="247">
        <v>42780.586898148147</v>
      </c>
      <c r="C328" s="248">
        <v>1000</v>
      </c>
      <c r="D328" s="229" t="s">
        <v>19</v>
      </c>
      <c r="E328" s="139"/>
      <c r="F328" s="208"/>
      <c r="G328" s="208"/>
    </row>
    <row r="329" spans="2:7" ht="15">
      <c r="B329" s="247">
        <v>42780.628483796296</v>
      </c>
      <c r="C329" s="248">
        <v>300</v>
      </c>
      <c r="D329" s="229" t="s">
        <v>19</v>
      </c>
      <c r="E329" s="139"/>
      <c r="F329" s="208"/>
      <c r="G329" s="208"/>
    </row>
    <row r="330" spans="2:7" ht="15">
      <c r="B330" s="247">
        <v>42780.663391203707</v>
      </c>
      <c r="C330" s="248">
        <v>20000</v>
      </c>
      <c r="D330" s="229" t="s">
        <v>286</v>
      </c>
      <c r="E330" s="139"/>
      <c r="F330" s="208"/>
      <c r="G330" s="208"/>
    </row>
    <row r="331" spans="2:7" ht="15">
      <c r="B331" s="247">
        <v>42780.694444444445</v>
      </c>
      <c r="C331" s="248">
        <v>1000</v>
      </c>
      <c r="D331" s="229" t="s">
        <v>19</v>
      </c>
      <c r="E331" s="139" t="s">
        <v>19</v>
      </c>
      <c r="F331" s="208"/>
      <c r="G331" s="208"/>
    </row>
    <row r="332" spans="2:7" ht="15">
      <c r="B332" s="247">
        <v>42780.750104166669</v>
      </c>
      <c r="C332" s="248">
        <v>500</v>
      </c>
      <c r="D332" s="229" t="s">
        <v>19</v>
      </c>
      <c r="E332" s="139" t="s">
        <v>19</v>
      </c>
      <c r="F332" s="208"/>
      <c r="G332" s="208"/>
    </row>
    <row r="333" spans="2:7" ht="15">
      <c r="B333" s="247">
        <v>42780.804247685184</v>
      </c>
      <c r="C333" s="248">
        <v>300</v>
      </c>
      <c r="D333" s="229" t="s">
        <v>287</v>
      </c>
      <c r="E333" s="139"/>
      <c r="F333" s="208"/>
      <c r="G333" s="208"/>
    </row>
    <row r="334" spans="2:7" ht="15">
      <c r="B334" s="247">
        <v>42780.864791666667</v>
      </c>
      <c r="C334" s="248">
        <v>1000</v>
      </c>
      <c r="D334" s="229" t="s">
        <v>19</v>
      </c>
      <c r="E334" s="139"/>
      <c r="F334" s="208"/>
      <c r="G334" s="208"/>
    </row>
    <row r="335" spans="2:7" ht="15">
      <c r="B335" s="247">
        <v>42780.920173611114</v>
      </c>
      <c r="C335" s="248">
        <v>200</v>
      </c>
      <c r="D335" s="229" t="s">
        <v>19</v>
      </c>
      <c r="E335" s="139"/>
      <c r="F335" s="208"/>
      <c r="G335" s="208"/>
    </row>
    <row r="336" spans="2:7" ht="15">
      <c r="B336" s="247">
        <v>42781.01048611111</v>
      </c>
      <c r="C336" s="248">
        <v>3000</v>
      </c>
      <c r="D336" s="229" t="s">
        <v>19</v>
      </c>
      <c r="E336" s="139"/>
      <c r="F336" s="208"/>
      <c r="G336" s="208"/>
    </row>
    <row r="337" spans="2:7" ht="15">
      <c r="B337" s="247">
        <v>42781.019849537035</v>
      </c>
      <c r="C337" s="248">
        <v>300</v>
      </c>
      <c r="D337" s="229" t="s">
        <v>288</v>
      </c>
      <c r="E337" s="139"/>
      <c r="F337" s="208"/>
      <c r="G337" s="208"/>
    </row>
    <row r="338" spans="2:7" ht="15">
      <c r="B338" s="247">
        <v>42781.175196759257</v>
      </c>
      <c r="C338" s="248">
        <v>1000</v>
      </c>
      <c r="D338" s="229" t="s">
        <v>19</v>
      </c>
      <c r="E338" s="139"/>
      <c r="F338" s="208"/>
      <c r="G338" s="208"/>
    </row>
    <row r="339" spans="2:7" ht="15">
      <c r="B339" s="247">
        <v>42781.319490740738</v>
      </c>
      <c r="C339" s="248">
        <v>300</v>
      </c>
      <c r="D339" s="229" t="s">
        <v>19</v>
      </c>
      <c r="E339" s="139"/>
      <c r="F339" s="208"/>
      <c r="G339" s="208"/>
    </row>
    <row r="340" spans="2:7" ht="15">
      <c r="B340" s="247">
        <v>42781.399305555555</v>
      </c>
      <c r="C340" s="248">
        <v>100</v>
      </c>
      <c r="D340" s="229" t="s">
        <v>19</v>
      </c>
      <c r="E340" s="139"/>
      <c r="F340" s="208"/>
      <c r="G340" s="208"/>
    </row>
    <row r="341" spans="2:7" ht="15">
      <c r="B341" s="247">
        <v>42781.448009259257</v>
      </c>
      <c r="C341" s="248">
        <v>500</v>
      </c>
      <c r="D341" s="229" t="s">
        <v>19</v>
      </c>
      <c r="E341" s="139"/>
      <c r="F341" s="208"/>
      <c r="G341" s="208"/>
    </row>
    <row r="342" spans="2:7" ht="15">
      <c r="B342" s="247">
        <v>42781.482766203706</v>
      </c>
      <c r="C342" s="248">
        <v>300</v>
      </c>
      <c r="D342" s="229" t="s">
        <v>19</v>
      </c>
      <c r="E342" s="139"/>
      <c r="F342" s="208"/>
      <c r="G342" s="208"/>
    </row>
    <row r="343" spans="2:7" ht="15">
      <c r="B343" s="247">
        <v>42781.531504629631</v>
      </c>
      <c r="C343" s="248">
        <v>1000</v>
      </c>
      <c r="D343" s="229" t="s">
        <v>19</v>
      </c>
      <c r="E343" s="139"/>
      <c r="F343" s="208"/>
      <c r="G343" s="208"/>
    </row>
    <row r="344" spans="2:7" ht="15">
      <c r="B344" s="247">
        <v>42781.543136574073</v>
      </c>
      <c r="C344" s="248">
        <v>150</v>
      </c>
      <c r="D344" s="229" t="s">
        <v>289</v>
      </c>
      <c r="E344" s="139"/>
      <c r="F344" s="208"/>
      <c r="G344" s="208"/>
    </row>
    <row r="345" spans="2:7" ht="15">
      <c r="B345" s="247">
        <v>42781.555613425924</v>
      </c>
      <c r="C345" s="248">
        <v>300</v>
      </c>
      <c r="D345" s="229" t="s">
        <v>19</v>
      </c>
      <c r="E345" s="139"/>
      <c r="F345" s="208"/>
      <c r="G345" s="208"/>
    </row>
    <row r="346" spans="2:7" ht="15">
      <c r="B346" s="247">
        <v>42781.569467592592</v>
      </c>
      <c r="C346" s="248">
        <v>300</v>
      </c>
      <c r="D346" s="229" t="s">
        <v>19</v>
      </c>
      <c r="E346" s="139"/>
      <c r="F346" s="208"/>
      <c r="G346" s="208"/>
    </row>
    <row r="347" spans="2:7" ht="15">
      <c r="B347" s="247">
        <v>42781.635474537034</v>
      </c>
      <c r="C347" s="248">
        <v>300</v>
      </c>
      <c r="D347" s="229" t="s">
        <v>19</v>
      </c>
      <c r="E347" s="139"/>
      <c r="F347" s="208"/>
      <c r="G347" s="208"/>
    </row>
    <row r="348" spans="2:7" ht="15">
      <c r="B348" s="247">
        <v>42781.694456018522</v>
      </c>
      <c r="C348" s="248">
        <v>100</v>
      </c>
      <c r="D348" s="229" t="s">
        <v>19</v>
      </c>
      <c r="E348" s="139"/>
      <c r="F348" s="208"/>
      <c r="G348" s="208"/>
    </row>
    <row r="349" spans="2:7" ht="15">
      <c r="B349" s="247">
        <v>42781.723298611112</v>
      </c>
      <c r="C349" s="248">
        <v>3000</v>
      </c>
      <c r="D349" s="229" t="s">
        <v>290</v>
      </c>
      <c r="E349" s="139"/>
      <c r="F349" s="208"/>
      <c r="G349" s="208"/>
    </row>
    <row r="350" spans="2:7" ht="15">
      <c r="B350" s="247">
        <v>42781.757708333331</v>
      </c>
      <c r="C350" s="248">
        <v>5000</v>
      </c>
      <c r="D350" s="229" t="s">
        <v>291</v>
      </c>
      <c r="E350" s="139"/>
      <c r="F350" s="208"/>
      <c r="G350" s="208"/>
    </row>
    <row r="351" spans="2:7" ht="15">
      <c r="B351" s="247">
        <v>42781.760636574072</v>
      </c>
      <c r="C351" s="248">
        <v>100</v>
      </c>
      <c r="D351" s="229" t="s">
        <v>19</v>
      </c>
      <c r="E351" s="139"/>
      <c r="F351" s="208"/>
      <c r="G351" s="208"/>
    </row>
    <row r="352" spans="2:7" ht="15">
      <c r="B352" s="247">
        <v>42781.864594907405</v>
      </c>
      <c r="C352" s="248">
        <v>1000</v>
      </c>
      <c r="D352" s="229" t="s">
        <v>19</v>
      </c>
      <c r="E352" s="139"/>
      <c r="F352" s="208"/>
      <c r="G352" s="208"/>
    </row>
    <row r="353" spans="2:7" ht="15">
      <c r="B353" s="247">
        <v>42781.941041666665</v>
      </c>
      <c r="C353" s="248">
        <v>300</v>
      </c>
      <c r="D353" s="229" t="s">
        <v>19</v>
      </c>
      <c r="E353" s="139"/>
      <c r="F353" s="208"/>
      <c r="G353" s="208"/>
    </row>
    <row r="354" spans="2:7" ht="15">
      <c r="B354" s="247">
        <v>42781.972268518519</v>
      </c>
      <c r="C354" s="248">
        <v>100</v>
      </c>
      <c r="D354" s="229" t="s">
        <v>19</v>
      </c>
      <c r="E354" s="139"/>
      <c r="F354" s="208"/>
      <c r="G354" s="208"/>
    </row>
    <row r="355" spans="2:7" ht="15">
      <c r="B355" s="247">
        <v>42781.986145833333</v>
      </c>
      <c r="C355" s="248">
        <v>300</v>
      </c>
      <c r="D355" s="229" t="s">
        <v>19</v>
      </c>
      <c r="E355" s="139"/>
      <c r="F355" s="208"/>
      <c r="G355" s="208"/>
    </row>
    <row r="356" spans="2:7" ht="15">
      <c r="B356" s="247">
        <v>42782.01054398148</v>
      </c>
      <c r="C356" s="248">
        <v>300</v>
      </c>
      <c r="D356" s="229" t="s">
        <v>19</v>
      </c>
      <c r="E356" s="139"/>
      <c r="F356" s="208"/>
      <c r="G356" s="208"/>
    </row>
    <row r="357" spans="2:7" ht="15">
      <c r="B357" s="247">
        <v>42782.022719907407</v>
      </c>
      <c r="C357" s="248">
        <v>50000</v>
      </c>
      <c r="D357" s="229" t="s">
        <v>292</v>
      </c>
      <c r="E357" s="139"/>
      <c r="F357" s="208"/>
      <c r="G357" s="208"/>
    </row>
    <row r="358" spans="2:7" ht="15">
      <c r="B358" s="247">
        <v>42782.363981481481</v>
      </c>
      <c r="C358" s="248">
        <v>50</v>
      </c>
      <c r="D358" s="229" t="s">
        <v>293</v>
      </c>
      <c r="E358" s="139"/>
      <c r="F358" s="208"/>
      <c r="G358" s="208"/>
    </row>
    <row r="359" spans="2:7" ht="15">
      <c r="B359" s="247">
        <v>42782.374340277776</v>
      </c>
      <c r="C359" s="248">
        <v>1000</v>
      </c>
      <c r="D359" s="229" t="s">
        <v>294</v>
      </c>
      <c r="E359" s="139"/>
      <c r="F359" s="208"/>
      <c r="G359" s="208"/>
    </row>
    <row r="360" spans="2:7" ht="15">
      <c r="B360" s="247">
        <v>42782.406307870369</v>
      </c>
      <c r="C360" s="248">
        <v>30</v>
      </c>
      <c r="D360" s="229" t="s">
        <v>19</v>
      </c>
      <c r="E360" s="139"/>
      <c r="F360" s="208"/>
      <c r="G360" s="208"/>
    </row>
    <row r="361" spans="2:7" ht="15">
      <c r="B361" s="247">
        <v>42782.432268518518</v>
      </c>
      <c r="C361" s="248">
        <v>300</v>
      </c>
      <c r="D361" s="229" t="s">
        <v>204</v>
      </c>
      <c r="E361" s="139"/>
      <c r="F361" s="208"/>
      <c r="G361" s="208"/>
    </row>
    <row r="362" spans="2:7" ht="15">
      <c r="B362" s="247">
        <v>42782.445798611108</v>
      </c>
      <c r="C362" s="248">
        <v>500</v>
      </c>
      <c r="D362" s="229" t="s">
        <v>295</v>
      </c>
      <c r="E362" s="139"/>
      <c r="F362" s="208"/>
      <c r="G362" s="208"/>
    </row>
    <row r="363" spans="2:7" ht="15">
      <c r="B363" s="247">
        <v>42782.454930555556</v>
      </c>
      <c r="C363" s="248">
        <v>500</v>
      </c>
      <c r="D363" s="229" t="s">
        <v>19</v>
      </c>
      <c r="E363" s="139"/>
      <c r="F363" s="208"/>
      <c r="G363" s="208"/>
    </row>
    <row r="364" spans="2:7" ht="15">
      <c r="B364" s="247">
        <v>42782.538252314815</v>
      </c>
      <c r="C364" s="248">
        <v>2000</v>
      </c>
      <c r="D364" s="229" t="s">
        <v>19</v>
      </c>
      <c r="E364" s="139"/>
      <c r="F364" s="208"/>
      <c r="G364" s="208"/>
    </row>
    <row r="365" spans="2:7" ht="15">
      <c r="B365" s="247">
        <v>42782.552141203705</v>
      </c>
      <c r="C365" s="248">
        <v>100</v>
      </c>
      <c r="D365" s="229" t="s">
        <v>19</v>
      </c>
      <c r="E365" s="139"/>
      <c r="F365" s="208"/>
      <c r="G365" s="208"/>
    </row>
    <row r="366" spans="2:7" ht="15">
      <c r="B366" s="247">
        <v>42782.586921296293</v>
      </c>
      <c r="C366" s="248">
        <v>1000</v>
      </c>
      <c r="D366" s="229" t="s">
        <v>296</v>
      </c>
      <c r="E366" s="139"/>
      <c r="F366" s="208"/>
      <c r="G366" s="208"/>
    </row>
    <row r="367" spans="2:7" ht="15">
      <c r="B367" s="247">
        <v>42782.604039351849</v>
      </c>
      <c r="C367" s="248">
        <v>300</v>
      </c>
      <c r="D367" s="229" t="s">
        <v>297</v>
      </c>
      <c r="E367" s="139"/>
      <c r="F367" s="208"/>
      <c r="G367" s="208"/>
    </row>
    <row r="368" spans="2:7" ht="15">
      <c r="B368" s="247">
        <v>42782.645833333336</v>
      </c>
      <c r="C368" s="248">
        <v>300</v>
      </c>
      <c r="D368" s="229" t="s">
        <v>19</v>
      </c>
      <c r="E368" s="139"/>
      <c r="F368" s="208"/>
      <c r="G368" s="208"/>
    </row>
    <row r="369" spans="2:7" ht="15">
      <c r="B369" s="247">
        <v>42782.651377314818</v>
      </c>
      <c r="C369" s="248">
        <v>3000</v>
      </c>
      <c r="D369" s="229" t="s">
        <v>298</v>
      </c>
      <c r="E369" s="139"/>
      <c r="F369" s="208"/>
      <c r="G369" s="208"/>
    </row>
    <row r="370" spans="2:7" ht="15">
      <c r="B370" s="247">
        <v>42782.666770833333</v>
      </c>
      <c r="C370" s="248">
        <v>300</v>
      </c>
      <c r="D370" s="229" t="s">
        <v>19</v>
      </c>
      <c r="E370" s="139"/>
      <c r="F370" s="208"/>
      <c r="G370" s="208"/>
    </row>
    <row r="371" spans="2:7" ht="15">
      <c r="B371" s="247">
        <v>42782.685497685183</v>
      </c>
      <c r="C371" s="248">
        <v>300</v>
      </c>
      <c r="D371" s="229" t="s">
        <v>299</v>
      </c>
      <c r="E371" s="139"/>
      <c r="F371" s="208"/>
      <c r="G371" s="208"/>
    </row>
    <row r="372" spans="2:7" ht="15">
      <c r="B372" s="247">
        <v>42782.708391203705</v>
      </c>
      <c r="C372" s="248">
        <v>500</v>
      </c>
      <c r="D372" s="229" t="s">
        <v>19</v>
      </c>
      <c r="E372" s="139"/>
      <c r="F372" s="208"/>
      <c r="G372" s="208"/>
    </row>
    <row r="373" spans="2:7" ht="15">
      <c r="B373" s="247">
        <v>42782.724398148152</v>
      </c>
      <c r="C373" s="248">
        <v>500</v>
      </c>
      <c r="D373" s="229" t="s">
        <v>300</v>
      </c>
      <c r="E373" s="139"/>
      <c r="F373" s="208"/>
      <c r="G373" s="208"/>
    </row>
    <row r="374" spans="2:7" ht="15">
      <c r="B374" s="247">
        <v>42782.736319444448</v>
      </c>
      <c r="C374" s="248">
        <v>2000</v>
      </c>
      <c r="D374" s="229" t="s">
        <v>19</v>
      </c>
      <c r="E374" s="139"/>
      <c r="F374" s="208"/>
      <c r="G374" s="208"/>
    </row>
    <row r="375" spans="2:7" ht="15">
      <c r="B375" s="247">
        <v>42782.743506944447</v>
      </c>
      <c r="C375" s="248">
        <v>23500</v>
      </c>
      <c r="D375" s="229" t="s">
        <v>301</v>
      </c>
      <c r="E375" s="139"/>
      <c r="F375" s="208"/>
      <c r="G375" s="208"/>
    </row>
    <row r="376" spans="2:7" ht="15">
      <c r="B376" s="247">
        <v>42782.817372685182</v>
      </c>
      <c r="C376" s="248">
        <v>300</v>
      </c>
      <c r="D376" s="229" t="s">
        <v>302</v>
      </c>
      <c r="E376" s="139"/>
      <c r="F376" s="208"/>
      <c r="G376" s="208"/>
    </row>
    <row r="377" spans="2:7" ht="15">
      <c r="B377" s="247">
        <v>42782.850694444445</v>
      </c>
      <c r="C377" s="248">
        <v>100</v>
      </c>
      <c r="D377" s="229" t="s">
        <v>19</v>
      </c>
      <c r="E377" s="139"/>
      <c r="F377" s="208"/>
      <c r="G377" s="208"/>
    </row>
    <row r="378" spans="2:7" ht="15">
      <c r="B378" s="247">
        <v>42782.916712962964</v>
      </c>
      <c r="C378" s="248">
        <v>1000</v>
      </c>
      <c r="D378" s="229" t="s">
        <v>19</v>
      </c>
      <c r="E378" s="139"/>
      <c r="F378" s="208"/>
      <c r="G378" s="208"/>
    </row>
    <row r="379" spans="2:7" ht="15">
      <c r="B379" s="247">
        <v>42782.927129629628</v>
      </c>
      <c r="C379" s="248">
        <v>300</v>
      </c>
      <c r="D379" s="229" t="s">
        <v>19</v>
      </c>
      <c r="E379" s="139"/>
      <c r="F379" s="208"/>
      <c r="G379" s="208"/>
    </row>
    <row r="380" spans="2:7" ht="15">
      <c r="B380" s="247">
        <v>42783.34375</v>
      </c>
      <c r="C380" s="248">
        <v>300</v>
      </c>
      <c r="D380" s="229" t="s">
        <v>19</v>
      </c>
      <c r="E380" s="139"/>
      <c r="F380" s="208"/>
      <c r="G380" s="208"/>
    </row>
    <row r="381" spans="2:7" ht="15">
      <c r="B381" s="247">
        <v>42783.36378472222</v>
      </c>
      <c r="C381" s="248">
        <v>100</v>
      </c>
      <c r="D381" s="229" t="s">
        <v>303</v>
      </c>
      <c r="E381" s="139"/>
      <c r="F381" s="208"/>
      <c r="G381" s="208"/>
    </row>
    <row r="382" spans="2:7" ht="15">
      <c r="B382" s="247">
        <v>42783.37358796296</v>
      </c>
      <c r="C382" s="248">
        <v>300</v>
      </c>
      <c r="D382" s="229" t="s">
        <v>304</v>
      </c>
      <c r="E382" s="139"/>
      <c r="F382" s="208"/>
      <c r="G382" s="208"/>
    </row>
    <row r="383" spans="2:7" ht="15">
      <c r="B383" s="247">
        <v>42783.407025462962</v>
      </c>
      <c r="C383" s="248">
        <v>500</v>
      </c>
      <c r="D383" s="229" t="s">
        <v>305</v>
      </c>
      <c r="E383" s="139"/>
      <c r="F383" s="208"/>
      <c r="G383" s="208"/>
    </row>
    <row r="384" spans="2:7" ht="15">
      <c r="B384" s="247">
        <v>42783.411770833336</v>
      </c>
      <c r="C384" s="248">
        <v>200</v>
      </c>
      <c r="D384" s="229" t="s">
        <v>306</v>
      </c>
      <c r="E384" s="139"/>
      <c r="F384" s="208"/>
      <c r="G384" s="208"/>
    </row>
    <row r="385" spans="2:7" ht="15">
      <c r="B385" s="247">
        <v>42783.43409722222</v>
      </c>
      <c r="C385" s="248">
        <v>100</v>
      </c>
      <c r="D385" s="229" t="s">
        <v>19</v>
      </c>
      <c r="E385" s="139"/>
      <c r="F385" s="208"/>
      <c r="G385" s="208"/>
    </row>
    <row r="386" spans="2:7" ht="15">
      <c r="B386" s="247">
        <v>42783.444444444445</v>
      </c>
      <c r="C386" s="248">
        <v>300</v>
      </c>
      <c r="D386" s="229" t="s">
        <v>19</v>
      </c>
      <c r="E386" s="139"/>
      <c r="F386" s="208"/>
      <c r="G386" s="208"/>
    </row>
    <row r="387" spans="2:7" ht="15">
      <c r="B387" s="247">
        <v>42783.444907407407</v>
      </c>
      <c r="C387" s="248">
        <v>500</v>
      </c>
      <c r="D387" s="229" t="s">
        <v>307</v>
      </c>
      <c r="E387" s="139"/>
      <c r="F387" s="208"/>
      <c r="G387" s="208"/>
    </row>
    <row r="388" spans="2:7" ht="15">
      <c r="B388" s="247">
        <v>42783.454861111109</v>
      </c>
      <c r="C388" s="248">
        <v>2000</v>
      </c>
      <c r="D388" s="229" t="s">
        <v>19</v>
      </c>
      <c r="E388" s="139"/>
      <c r="F388" s="208"/>
      <c r="G388" s="208"/>
    </row>
    <row r="389" spans="2:7" ht="15">
      <c r="B389" s="247">
        <v>42783.46366898148</v>
      </c>
      <c r="C389" s="248">
        <v>500</v>
      </c>
      <c r="D389" s="229" t="s">
        <v>224</v>
      </c>
      <c r="E389" s="139"/>
      <c r="F389" s="208"/>
      <c r="G389" s="208"/>
    </row>
    <row r="390" spans="2:7" ht="15">
      <c r="B390" s="247">
        <v>42783.493055555555</v>
      </c>
      <c r="C390" s="248">
        <v>100</v>
      </c>
      <c r="D390" s="229" t="s">
        <v>19</v>
      </c>
      <c r="E390" s="139"/>
      <c r="F390" s="208"/>
      <c r="G390" s="208"/>
    </row>
    <row r="391" spans="2:7" ht="15">
      <c r="B391" s="247">
        <v>42783.541817129626</v>
      </c>
      <c r="C391" s="248">
        <v>500</v>
      </c>
      <c r="D391" s="229" t="s">
        <v>19</v>
      </c>
      <c r="E391" s="139"/>
      <c r="F391" s="208"/>
      <c r="G391" s="208"/>
    </row>
    <row r="392" spans="2:7" ht="15">
      <c r="B392" s="247">
        <v>42783.553148148145</v>
      </c>
      <c r="C392" s="248">
        <v>500</v>
      </c>
      <c r="D392" s="229" t="s">
        <v>308</v>
      </c>
      <c r="E392" s="139"/>
      <c r="F392" s="208"/>
      <c r="G392" s="208"/>
    </row>
    <row r="393" spans="2:7" ht="15">
      <c r="B393" s="247">
        <v>42783.586412037039</v>
      </c>
      <c r="C393" s="248">
        <v>300</v>
      </c>
      <c r="D393" s="229" t="s">
        <v>309</v>
      </c>
      <c r="E393" s="139"/>
      <c r="F393" s="208"/>
      <c r="G393" s="208"/>
    </row>
    <row r="394" spans="2:7" ht="15">
      <c r="B394" s="247">
        <v>42783.587118055555</v>
      </c>
      <c r="C394" s="248">
        <v>300</v>
      </c>
      <c r="D394" s="229" t="s">
        <v>309</v>
      </c>
      <c r="E394" s="139"/>
      <c r="F394" s="208"/>
      <c r="G394" s="208"/>
    </row>
    <row r="395" spans="2:7" ht="15">
      <c r="B395" s="247">
        <v>42783.756990740738</v>
      </c>
      <c r="C395" s="248">
        <v>50</v>
      </c>
      <c r="D395" s="229" t="s">
        <v>19</v>
      </c>
      <c r="E395" s="139"/>
      <c r="F395" s="208"/>
      <c r="G395" s="208"/>
    </row>
    <row r="396" spans="2:7" ht="15">
      <c r="B396" s="247">
        <v>42783.768726851849</v>
      </c>
      <c r="C396" s="248">
        <v>300</v>
      </c>
      <c r="D396" s="229" t="s">
        <v>310</v>
      </c>
      <c r="E396" s="139"/>
      <c r="F396" s="208"/>
      <c r="G396" s="208"/>
    </row>
    <row r="397" spans="2:7" ht="15">
      <c r="B397" s="247">
        <v>42783.774305555555</v>
      </c>
      <c r="C397" s="248">
        <v>1000</v>
      </c>
      <c r="D397" s="229" t="s">
        <v>19</v>
      </c>
      <c r="E397" s="139"/>
      <c r="F397" s="208"/>
      <c r="G397" s="208"/>
    </row>
    <row r="398" spans="2:7" ht="15">
      <c r="B398" s="247">
        <v>42783.875</v>
      </c>
      <c r="C398" s="248">
        <v>500</v>
      </c>
      <c r="D398" s="229" t="s">
        <v>19</v>
      </c>
      <c r="E398" s="139"/>
      <c r="F398" s="208"/>
      <c r="G398" s="208"/>
    </row>
    <row r="399" spans="2:7" ht="15">
      <c r="B399" s="247">
        <v>42783.913217592592</v>
      </c>
      <c r="C399" s="248">
        <v>100</v>
      </c>
      <c r="D399" s="229" t="s">
        <v>19</v>
      </c>
      <c r="E399" s="139"/>
      <c r="F399" s="208"/>
      <c r="G399" s="208"/>
    </row>
    <row r="400" spans="2:7" ht="15">
      <c r="B400" s="247">
        <v>42783.955150462964</v>
      </c>
      <c r="C400" s="248">
        <v>500</v>
      </c>
      <c r="D400" s="229" t="s">
        <v>19</v>
      </c>
      <c r="E400" s="139"/>
      <c r="F400" s="208"/>
      <c r="G400" s="208"/>
    </row>
    <row r="401" spans="2:7" ht="15">
      <c r="B401" s="247">
        <v>42783.96875</v>
      </c>
      <c r="C401" s="248">
        <v>300</v>
      </c>
      <c r="D401" s="229" t="s">
        <v>19</v>
      </c>
      <c r="E401" s="139"/>
      <c r="F401" s="208"/>
      <c r="G401" s="208"/>
    </row>
    <row r="402" spans="2:7" ht="15">
      <c r="B402" s="247">
        <v>42783.985717592594</v>
      </c>
      <c r="C402" s="248">
        <v>5000</v>
      </c>
      <c r="D402" s="229" t="s">
        <v>311</v>
      </c>
      <c r="E402" s="139"/>
      <c r="F402" s="208"/>
      <c r="G402" s="208"/>
    </row>
    <row r="403" spans="2:7" ht="15">
      <c r="B403" s="247">
        <v>42783.993969907409</v>
      </c>
      <c r="C403" s="248">
        <v>300</v>
      </c>
      <c r="D403" s="229" t="s">
        <v>220</v>
      </c>
      <c r="E403" s="139"/>
      <c r="F403" s="208"/>
      <c r="G403" s="208"/>
    </row>
    <row r="404" spans="2:7" ht="15">
      <c r="B404" s="247">
        <v>42784.020868055559</v>
      </c>
      <c r="C404" s="248">
        <v>150</v>
      </c>
      <c r="D404" s="229" t="s">
        <v>19</v>
      </c>
      <c r="E404" s="139"/>
      <c r="F404" s="208"/>
      <c r="G404" s="208"/>
    </row>
    <row r="405" spans="2:7" ht="15">
      <c r="B405" s="247">
        <v>42784.423368055555</v>
      </c>
      <c r="C405" s="248">
        <v>2000</v>
      </c>
      <c r="D405" s="229" t="s">
        <v>35</v>
      </c>
      <c r="E405" s="139"/>
      <c r="F405" s="208"/>
      <c r="G405" s="208"/>
    </row>
    <row r="406" spans="2:7" ht="15">
      <c r="B406" s="247">
        <v>42784.479166666664</v>
      </c>
      <c r="C406" s="248">
        <v>1000</v>
      </c>
      <c r="D406" s="229" t="s">
        <v>19</v>
      </c>
      <c r="E406" s="139"/>
      <c r="F406" s="208"/>
      <c r="G406" s="208"/>
    </row>
    <row r="407" spans="2:7" ht="15">
      <c r="B407" s="247">
        <v>42784.496539351851</v>
      </c>
      <c r="C407" s="248">
        <v>300</v>
      </c>
      <c r="D407" s="229" t="s">
        <v>19</v>
      </c>
      <c r="E407" s="139"/>
      <c r="F407" s="208"/>
      <c r="G407" s="208"/>
    </row>
    <row r="408" spans="2:7" ht="15">
      <c r="B408" s="247">
        <v>42784.50072916667</v>
      </c>
      <c r="C408" s="248">
        <v>2280</v>
      </c>
      <c r="D408" s="229" t="s">
        <v>312</v>
      </c>
      <c r="E408" s="139"/>
      <c r="F408" s="208"/>
      <c r="G408" s="208"/>
    </row>
    <row r="409" spans="2:7" ht="15">
      <c r="B409" s="247">
        <v>42784.509375000001</v>
      </c>
      <c r="C409" s="248">
        <v>15000</v>
      </c>
      <c r="D409" s="229" t="s">
        <v>313</v>
      </c>
      <c r="E409" s="139"/>
      <c r="F409" s="208"/>
      <c r="G409" s="208"/>
    </row>
    <row r="410" spans="2:7" ht="15">
      <c r="B410" s="247">
        <v>42784.56</v>
      </c>
      <c r="C410" s="248">
        <v>5000</v>
      </c>
      <c r="D410" s="229" t="s">
        <v>314</v>
      </c>
      <c r="E410" s="139"/>
      <c r="F410" s="208"/>
      <c r="G410" s="208"/>
    </row>
    <row r="411" spans="2:7" ht="15">
      <c r="B411" s="247">
        <v>42784.569502314815</v>
      </c>
      <c r="C411" s="248">
        <v>300</v>
      </c>
      <c r="D411" s="229" t="s">
        <v>19</v>
      </c>
      <c r="E411" s="139"/>
      <c r="F411" s="208"/>
      <c r="G411" s="208"/>
    </row>
    <row r="412" spans="2:7" ht="15">
      <c r="B412" s="247">
        <v>42784.569525462961</v>
      </c>
      <c r="C412" s="248">
        <v>500</v>
      </c>
      <c r="D412" s="229" t="s">
        <v>19</v>
      </c>
      <c r="E412" s="139"/>
      <c r="F412" s="208"/>
      <c r="G412" s="208"/>
    </row>
    <row r="413" spans="2:7" ht="15">
      <c r="B413" s="247">
        <v>42784.6875</v>
      </c>
      <c r="C413" s="248">
        <v>500</v>
      </c>
      <c r="D413" s="229" t="s">
        <v>19</v>
      </c>
      <c r="E413" s="139"/>
      <c r="F413" s="208"/>
      <c r="G413" s="208"/>
    </row>
    <row r="414" spans="2:7" ht="15">
      <c r="B414" s="247">
        <v>42784.819027777776</v>
      </c>
      <c r="C414" s="248">
        <v>300</v>
      </c>
      <c r="D414" s="229" t="s">
        <v>315</v>
      </c>
      <c r="E414" s="139"/>
      <c r="F414" s="208"/>
      <c r="G414" s="208"/>
    </row>
    <row r="415" spans="2:7" ht="15">
      <c r="B415" s="247">
        <v>42784.857638888891</v>
      </c>
      <c r="C415" s="248">
        <v>300</v>
      </c>
      <c r="D415" s="229" t="s">
        <v>19</v>
      </c>
      <c r="E415" s="139"/>
      <c r="F415" s="208"/>
      <c r="G415" s="208"/>
    </row>
    <row r="416" spans="2:7" ht="15">
      <c r="B416" s="247">
        <v>42784.861550925925</v>
      </c>
      <c r="C416" s="248">
        <v>330</v>
      </c>
      <c r="D416" s="229" t="s">
        <v>57</v>
      </c>
      <c r="E416" s="139"/>
      <c r="F416" s="208"/>
      <c r="G416" s="208"/>
    </row>
    <row r="417" spans="2:7" ht="15">
      <c r="B417" s="247">
        <v>42784.89984953704</v>
      </c>
      <c r="C417" s="248">
        <v>150</v>
      </c>
      <c r="D417" s="229" t="s">
        <v>316</v>
      </c>
      <c r="E417" s="139"/>
      <c r="F417" s="208"/>
      <c r="G417" s="208"/>
    </row>
    <row r="418" spans="2:7" ht="15">
      <c r="B418" s="247">
        <v>42784.900416666664</v>
      </c>
      <c r="C418" s="248">
        <v>11150</v>
      </c>
      <c r="D418" s="229" t="s">
        <v>317</v>
      </c>
      <c r="E418" s="139"/>
      <c r="F418" s="208"/>
      <c r="G418" s="208"/>
    </row>
    <row r="419" spans="2:7" ht="15">
      <c r="B419" s="247">
        <v>42784.93414351852</v>
      </c>
      <c r="C419" s="248">
        <v>10</v>
      </c>
      <c r="D419" s="229" t="s">
        <v>19</v>
      </c>
      <c r="E419" s="139"/>
      <c r="F419" s="208"/>
      <c r="G419" s="208"/>
    </row>
    <row r="420" spans="2:7" ht="15">
      <c r="B420" s="247">
        <v>42784.964456018519</v>
      </c>
      <c r="C420" s="248">
        <v>300</v>
      </c>
      <c r="D420" s="229" t="s">
        <v>318</v>
      </c>
      <c r="E420" s="139"/>
      <c r="F420" s="208"/>
      <c r="G420" s="208"/>
    </row>
    <row r="421" spans="2:7" ht="15">
      <c r="B421" s="247">
        <v>42784.979166666664</v>
      </c>
      <c r="C421" s="248">
        <v>500</v>
      </c>
      <c r="D421" s="229" t="s">
        <v>19</v>
      </c>
      <c r="E421" s="139"/>
      <c r="F421" s="208"/>
      <c r="G421" s="208"/>
    </row>
    <row r="422" spans="2:7" ht="15">
      <c r="B422" s="247">
        <v>42785.416655092595</v>
      </c>
      <c r="C422" s="248">
        <v>5000</v>
      </c>
      <c r="D422" s="229" t="s">
        <v>319</v>
      </c>
      <c r="E422" s="139"/>
      <c r="F422" s="208"/>
      <c r="G422" s="208"/>
    </row>
    <row r="423" spans="2:7" ht="15">
      <c r="B423" s="247">
        <v>42785.422835648147</v>
      </c>
      <c r="C423" s="248">
        <v>1000</v>
      </c>
      <c r="D423" s="229" t="s">
        <v>320</v>
      </c>
      <c r="E423" s="139"/>
      <c r="F423" s="208"/>
      <c r="G423" s="208"/>
    </row>
    <row r="424" spans="2:7" ht="15">
      <c r="B424" s="247">
        <v>42785.446539351855</v>
      </c>
      <c r="C424" s="248">
        <v>500</v>
      </c>
      <c r="D424" s="229" t="s">
        <v>216</v>
      </c>
      <c r="E424" s="139"/>
      <c r="F424" s="208"/>
      <c r="G424" s="208"/>
    </row>
    <row r="425" spans="2:7" ht="15">
      <c r="B425" s="247">
        <v>42785.475694444445</v>
      </c>
      <c r="C425" s="248">
        <v>250</v>
      </c>
      <c r="D425" s="229" t="s">
        <v>19</v>
      </c>
      <c r="E425" s="139"/>
      <c r="F425" s="208"/>
      <c r="G425" s="208"/>
    </row>
    <row r="426" spans="2:7" ht="15">
      <c r="B426" s="247">
        <v>42785.479166666664</v>
      </c>
      <c r="C426" s="248">
        <v>300</v>
      </c>
      <c r="D426" s="229" t="s">
        <v>19</v>
      </c>
      <c r="E426" s="139"/>
      <c r="F426" s="208"/>
      <c r="G426" s="208"/>
    </row>
    <row r="427" spans="2:7" ht="15">
      <c r="B427" s="247">
        <v>42785.552094907405</v>
      </c>
      <c r="C427" s="248">
        <v>1000</v>
      </c>
      <c r="D427" s="229" t="s">
        <v>19</v>
      </c>
      <c r="E427" s="139"/>
      <c r="F427" s="208"/>
      <c r="G427" s="208"/>
    </row>
    <row r="428" spans="2:7" ht="15">
      <c r="B428" s="247">
        <v>42785.607731481483</v>
      </c>
      <c r="C428" s="248">
        <v>500</v>
      </c>
      <c r="D428" s="229" t="s">
        <v>19</v>
      </c>
      <c r="E428" s="139"/>
      <c r="F428" s="208"/>
      <c r="G428" s="208"/>
    </row>
    <row r="429" spans="2:7" ht="15">
      <c r="B429" s="247">
        <v>42785.697916666664</v>
      </c>
      <c r="C429" s="248">
        <v>300</v>
      </c>
      <c r="D429" s="229" t="s">
        <v>19</v>
      </c>
      <c r="E429" s="139"/>
      <c r="F429" s="208"/>
      <c r="G429" s="208"/>
    </row>
    <row r="430" spans="2:7" ht="15">
      <c r="B430" s="247">
        <v>42785.725775462961</v>
      </c>
      <c r="C430" s="248">
        <v>3000</v>
      </c>
      <c r="D430" s="229" t="s">
        <v>19</v>
      </c>
      <c r="E430" s="139"/>
      <c r="F430" s="208"/>
      <c r="G430" s="208"/>
    </row>
    <row r="431" spans="2:7" ht="15">
      <c r="B431" s="247">
        <v>42785.763599537036</v>
      </c>
      <c r="C431" s="248">
        <v>500</v>
      </c>
      <c r="D431" s="229" t="s">
        <v>321</v>
      </c>
      <c r="E431" s="139"/>
      <c r="F431" s="208"/>
      <c r="G431" s="208"/>
    </row>
    <row r="432" spans="2:7" ht="15">
      <c r="B432" s="247">
        <v>42785.784768518519</v>
      </c>
      <c r="C432" s="248">
        <v>100</v>
      </c>
      <c r="D432" s="229" t="s">
        <v>19</v>
      </c>
      <c r="E432" s="139"/>
      <c r="F432" s="208"/>
      <c r="G432" s="208"/>
    </row>
    <row r="433" spans="2:7" ht="15">
      <c r="B433" s="247">
        <v>42785.802210648151</v>
      </c>
      <c r="C433" s="248">
        <v>300</v>
      </c>
      <c r="D433" s="229" t="s">
        <v>19</v>
      </c>
      <c r="E433" s="139"/>
      <c r="F433" s="208"/>
      <c r="G433" s="208"/>
    </row>
    <row r="434" spans="2:7" ht="15">
      <c r="B434" s="247">
        <v>42785.826435185183</v>
      </c>
      <c r="C434" s="248">
        <v>100</v>
      </c>
      <c r="D434" s="229" t="s">
        <v>19</v>
      </c>
      <c r="E434" s="139"/>
      <c r="F434" s="208"/>
      <c r="G434" s="208"/>
    </row>
    <row r="435" spans="2:7" ht="15">
      <c r="B435" s="247">
        <v>42785.865254629629</v>
      </c>
      <c r="C435" s="248">
        <v>100</v>
      </c>
      <c r="D435" s="229" t="s">
        <v>322</v>
      </c>
      <c r="E435" s="139"/>
      <c r="F435" s="208"/>
      <c r="G435" s="208"/>
    </row>
    <row r="436" spans="2:7" ht="15">
      <c r="B436" s="247">
        <v>42785.90965277778</v>
      </c>
      <c r="C436" s="248">
        <v>300</v>
      </c>
      <c r="D436" s="229" t="s">
        <v>323</v>
      </c>
      <c r="E436" s="139"/>
      <c r="F436" s="208"/>
      <c r="G436" s="208"/>
    </row>
    <row r="437" spans="2:7" ht="15">
      <c r="B437" s="247">
        <v>42785.927037037036</v>
      </c>
      <c r="C437" s="248">
        <v>200</v>
      </c>
      <c r="D437" s="229" t="s">
        <v>324</v>
      </c>
      <c r="E437" s="139"/>
      <c r="F437" s="208"/>
      <c r="G437" s="208"/>
    </row>
    <row r="438" spans="2:7" ht="15">
      <c r="B438" s="247">
        <v>42785.943738425929</v>
      </c>
      <c r="C438" s="248">
        <v>1000</v>
      </c>
      <c r="D438" s="229" t="s">
        <v>325</v>
      </c>
      <c r="E438" s="139"/>
      <c r="F438" s="208"/>
      <c r="G438" s="208"/>
    </row>
    <row r="439" spans="2:7" ht="15">
      <c r="B439" s="247">
        <v>42786.034722222219</v>
      </c>
      <c r="C439" s="248">
        <v>15000</v>
      </c>
      <c r="D439" s="229" t="s">
        <v>19</v>
      </c>
      <c r="E439" s="139"/>
      <c r="F439" s="208"/>
      <c r="G439" s="208"/>
    </row>
    <row r="440" spans="2:7" ht="15">
      <c r="B440" s="247">
        <v>42786.347222222219</v>
      </c>
      <c r="C440" s="248">
        <v>200</v>
      </c>
      <c r="D440" s="229" t="s">
        <v>19</v>
      </c>
      <c r="E440" s="139"/>
      <c r="F440" s="208"/>
      <c r="G440" s="208"/>
    </row>
    <row r="441" spans="2:7" ht="15">
      <c r="B441" s="247">
        <v>42786.446782407409</v>
      </c>
      <c r="C441" s="248">
        <v>10000</v>
      </c>
      <c r="D441" s="229" t="s">
        <v>326</v>
      </c>
      <c r="E441" s="139"/>
      <c r="F441" s="208"/>
      <c r="G441" s="208"/>
    </row>
    <row r="442" spans="2:7" ht="15">
      <c r="B442" s="247">
        <v>42786.458622685182</v>
      </c>
      <c r="C442" s="248">
        <v>300</v>
      </c>
      <c r="D442" s="229" t="s">
        <v>327</v>
      </c>
      <c r="E442" s="139"/>
      <c r="F442" s="208"/>
      <c r="G442" s="208"/>
    </row>
    <row r="443" spans="2:7" ht="15">
      <c r="B443" s="247">
        <v>42786.475856481484</v>
      </c>
      <c r="C443" s="248">
        <v>300</v>
      </c>
      <c r="D443" s="229" t="s">
        <v>19</v>
      </c>
      <c r="E443" s="139"/>
      <c r="F443" s="208"/>
      <c r="G443" s="208"/>
    </row>
    <row r="444" spans="2:7" ht="15">
      <c r="B444" s="247">
        <v>42786.479166666664</v>
      </c>
      <c r="C444" s="248">
        <v>300</v>
      </c>
      <c r="D444" s="229" t="s">
        <v>19</v>
      </c>
      <c r="E444" s="139"/>
      <c r="F444" s="208"/>
      <c r="G444" s="208"/>
    </row>
    <row r="445" spans="2:7" ht="15">
      <c r="B445" s="247">
        <v>42786.635509259257</v>
      </c>
      <c r="C445" s="248">
        <v>300</v>
      </c>
      <c r="D445" s="229" t="s">
        <v>19</v>
      </c>
      <c r="E445" s="139"/>
      <c r="F445" s="208"/>
      <c r="G445" s="208"/>
    </row>
    <row r="446" spans="2:7" ht="15">
      <c r="B446" s="247">
        <v>42786.656319444446</v>
      </c>
      <c r="C446" s="248">
        <v>500</v>
      </c>
      <c r="D446" s="229" t="s">
        <v>19</v>
      </c>
      <c r="E446" s="139"/>
      <c r="F446" s="208"/>
      <c r="G446" s="208"/>
    </row>
    <row r="447" spans="2:7" ht="15">
      <c r="B447" s="247">
        <v>42786.681041666663</v>
      </c>
      <c r="C447" s="248">
        <v>1000</v>
      </c>
      <c r="D447" s="229" t="s">
        <v>19</v>
      </c>
      <c r="E447" s="139"/>
      <c r="F447" s="208"/>
      <c r="G447" s="208"/>
    </row>
    <row r="448" spans="2:7" ht="15">
      <c r="B448" s="247">
        <v>42786.691250000003</v>
      </c>
      <c r="C448" s="248">
        <v>100</v>
      </c>
      <c r="D448" s="229" t="s">
        <v>19</v>
      </c>
      <c r="E448" s="139"/>
      <c r="F448" s="208"/>
      <c r="G448" s="208"/>
    </row>
    <row r="449" spans="2:7" ht="15">
      <c r="B449" s="247">
        <v>42786.708298611113</v>
      </c>
      <c r="C449" s="248">
        <v>300</v>
      </c>
      <c r="D449" s="229" t="s">
        <v>328</v>
      </c>
      <c r="E449" s="139"/>
      <c r="F449" s="208"/>
      <c r="G449" s="208"/>
    </row>
    <row r="450" spans="2:7" ht="15">
      <c r="B450" s="247">
        <v>42786.781284722223</v>
      </c>
      <c r="C450" s="248">
        <v>300</v>
      </c>
      <c r="D450" s="229" t="s">
        <v>19</v>
      </c>
      <c r="E450" s="139"/>
      <c r="F450" s="208"/>
      <c r="G450" s="208"/>
    </row>
    <row r="451" spans="2:7" ht="15">
      <c r="B451" s="247">
        <v>42786.812534722223</v>
      </c>
      <c r="C451" s="248">
        <v>300</v>
      </c>
      <c r="D451" s="229" t="s">
        <v>19</v>
      </c>
      <c r="E451" s="139"/>
      <c r="F451" s="208"/>
      <c r="G451" s="208"/>
    </row>
    <row r="452" spans="2:7" ht="15">
      <c r="B452" s="247">
        <v>42786.843761574077</v>
      </c>
      <c r="C452" s="248">
        <v>200</v>
      </c>
      <c r="D452" s="229" t="s">
        <v>329</v>
      </c>
      <c r="E452" s="139"/>
      <c r="F452" s="208"/>
      <c r="G452" s="208"/>
    </row>
    <row r="453" spans="2:7" ht="15">
      <c r="B453" s="247">
        <v>42786.853217592594</v>
      </c>
      <c r="C453" s="248">
        <v>10000</v>
      </c>
      <c r="D453" s="229" t="s">
        <v>330</v>
      </c>
      <c r="E453" s="139"/>
      <c r="F453" s="208"/>
      <c r="G453" s="208"/>
    </row>
    <row r="454" spans="2:7" ht="15">
      <c r="B454" s="247">
        <v>42786.863680555558</v>
      </c>
      <c r="C454" s="248">
        <v>1000</v>
      </c>
      <c r="D454" s="229" t="s">
        <v>331</v>
      </c>
      <c r="E454" s="139"/>
      <c r="F454" s="208"/>
      <c r="G454" s="208"/>
    </row>
    <row r="455" spans="2:7" ht="15">
      <c r="B455" s="247">
        <v>42786.993113425924</v>
      </c>
      <c r="C455" s="248">
        <v>1000</v>
      </c>
      <c r="D455" s="229" t="s">
        <v>41</v>
      </c>
      <c r="E455" s="139"/>
      <c r="F455" s="208"/>
      <c r="G455" s="208"/>
    </row>
    <row r="456" spans="2:7" ht="15">
      <c r="B456" s="247">
        <v>42787.048657407409</v>
      </c>
      <c r="C456" s="248">
        <v>10000</v>
      </c>
      <c r="D456" s="229" t="s">
        <v>19</v>
      </c>
      <c r="E456" s="139"/>
      <c r="F456" s="208"/>
      <c r="G456" s="208"/>
    </row>
    <row r="457" spans="2:7" ht="15">
      <c r="B457" s="247">
        <v>42787.0625</v>
      </c>
      <c r="C457" s="248">
        <v>500</v>
      </c>
      <c r="D457" s="229" t="s">
        <v>19</v>
      </c>
      <c r="E457" s="139"/>
      <c r="F457" s="208"/>
      <c r="G457" s="208"/>
    </row>
    <row r="458" spans="2:7" ht="15">
      <c r="B458" s="247">
        <v>42787.072916666664</v>
      </c>
      <c r="C458" s="248">
        <v>500</v>
      </c>
      <c r="D458" s="229" t="s">
        <v>19</v>
      </c>
      <c r="E458" s="139"/>
      <c r="F458" s="208"/>
      <c r="G458" s="208"/>
    </row>
    <row r="459" spans="2:7" ht="15">
      <c r="B459" s="247">
        <v>42787.388888888891</v>
      </c>
      <c r="C459" s="248">
        <v>1000</v>
      </c>
      <c r="D459" s="229" t="s">
        <v>19</v>
      </c>
      <c r="E459" s="139"/>
      <c r="F459" s="208"/>
      <c r="G459" s="208"/>
    </row>
    <row r="460" spans="2:7" ht="15">
      <c r="B460" s="247">
        <v>42787.398310185185</v>
      </c>
      <c r="C460" s="248">
        <v>5000</v>
      </c>
      <c r="D460" s="229" t="s">
        <v>332</v>
      </c>
      <c r="E460" s="139"/>
      <c r="F460" s="208"/>
      <c r="G460" s="208"/>
    </row>
    <row r="461" spans="2:7" ht="15">
      <c r="B461" s="247">
        <v>42787.409722222219</v>
      </c>
      <c r="C461" s="248">
        <v>150</v>
      </c>
      <c r="D461" s="229" t="s">
        <v>19</v>
      </c>
      <c r="E461" s="139"/>
      <c r="F461" s="208"/>
      <c r="G461" s="208"/>
    </row>
    <row r="462" spans="2:7" ht="15">
      <c r="B462" s="247">
        <v>42787.447974537034</v>
      </c>
      <c r="C462" s="248">
        <v>1000</v>
      </c>
      <c r="D462" s="229" t="s">
        <v>19</v>
      </c>
      <c r="E462" s="139"/>
      <c r="F462" s="208"/>
      <c r="G462" s="208"/>
    </row>
    <row r="463" spans="2:7" ht="15">
      <c r="B463" s="247">
        <v>42787.448159722226</v>
      </c>
      <c r="C463" s="248">
        <v>500</v>
      </c>
      <c r="D463" s="229" t="s">
        <v>19</v>
      </c>
      <c r="E463" s="139"/>
      <c r="F463" s="208"/>
      <c r="G463" s="208"/>
    </row>
    <row r="464" spans="2:7" ht="15">
      <c r="B464" s="247">
        <v>42787.44903935185</v>
      </c>
      <c r="C464" s="248">
        <v>300</v>
      </c>
      <c r="D464" s="229" t="s">
        <v>333</v>
      </c>
      <c r="E464" s="139"/>
      <c r="F464" s="208"/>
      <c r="G464" s="208"/>
    </row>
    <row r="465" spans="2:7" ht="15">
      <c r="B465" s="247">
        <v>42787.485729166663</v>
      </c>
      <c r="C465" s="248">
        <v>500</v>
      </c>
      <c r="D465" s="229" t="s">
        <v>334</v>
      </c>
      <c r="E465" s="139"/>
      <c r="F465" s="208"/>
      <c r="G465" s="208"/>
    </row>
    <row r="466" spans="2:7" ht="15">
      <c r="B466" s="247">
        <v>42787.569537037038</v>
      </c>
      <c r="C466" s="248">
        <v>1000</v>
      </c>
      <c r="D466" s="229" t="s">
        <v>19</v>
      </c>
      <c r="E466" s="139"/>
      <c r="F466" s="208"/>
      <c r="G466" s="208"/>
    </row>
    <row r="467" spans="2:7" ht="15">
      <c r="B467" s="247">
        <v>42787.57309027778</v>
      </c>
      <c r="C467" s="248">
        <v>100</v>
      </c>
      <c r="D467" s="229" t="s">
        <v>19</v>
      </c>
      <c r="E467" s="139"/>
      <c r="F467" s="208"/>
      <c r="G467" s="208"/>
    </row>
    <row r="468" spans="2:7" ht="15">
      <c r="B468" s="247">
        <v>42787.579861111109</v>
      </c>
      <c r="C468" s="248">
        <v>2000</v>
      </c>
      <c r="D468" s="229" t="s">
        <v>19</v>
      </c>
      <c r="E468" s="139"/>
      <c r="F468" s="208"/>
      <c r="G468" s="208"/>
    </row>
    <row r="469" spans="2:7" ht="15">
      <c r="B469" s="247">
        <v>42787.614722222221</v>
      </c>
      <c r="C469" s="248">
        <v>300</v>
      </c>
      <c r="D469" s="229" t="s">
        <v>19</v>
      </c>
      <c r="E469" s="139"/>
      <c r="F469" s="208"/>
      <c r="G469" s="208"/>
    </row>
    <row r="470" spans="2:7" ht="15">
      <c r="B470" s="247">
        <v>42787.798657407409</v>
      </c>
      <c r="C470" s="248">
        <v>100</v>
      </c>
      <c r="D470" s="229" t="s">
        <v>19</v>
      </c>
      <c r="E470" s="139"/>
      <c r="F470" s="208"/>
      <c r="G470" s="208"/>
    </row>
    <row r="471" spans="2:7" ht="15">
      <c r="B471" s="247">
        <v>42787.83971064815</v>
      </c>
      <c r="C471" s="248">
        <v>300</v>
      </c>
      <c r="D471" s="229" t="s">
        <v>335</v>
      </c>
      <c r="E471" s="139"/>
      <c r="F471" s="208"/>
      <c r="G471" s="208"/>
    </row>
    <row r="472" spans="2:7" ht="15">
      <c r="B472" s="247">
        <v>42787.84611111111</v>
      </c>
      <c r="C472" s="248">
        <v>5000</v>
      </c>
      <c r="D472" s="229" t="s">
        <v>336</v>
      </c>
      <c r="E472" s="139"/>
      <c r="F472" s="208"/>
      <c r="G472" s="208"/>
    </row>
    <row r="473" spans="2:7" ht="15">
      <c r="B473" s="247">
        <v>42787.875254629631</v>
      </c>
      <c r="C473" s="248">
        <v>1000</v>
      </c>
      <c r="D473" s="229" t="s">
        <v>337</v>
      </c>
      <c r="E473" s="139"/>
      <c r="F473" s="208"/>
      <c r="G473" s="208"/>
    </row>
    <row r="474" spans="2:7" ht="15">
      <c r="B474" s="247">
        <v>42787.882071759261</v>
      </c>
      <c r="C474" s="248">
        <v>300</v>
      </c>
      <c r="D474" s="229" t="s">
        <v>19</v>
      </c>
      <c r="E474" s="139"/>
      <c r="F474" s="208"/>
      <c r="G474" s="208"/>
    </row>
    <row r="475" spans="2:7" ht="15">
      <c r="B475" s="247">
        <v>42787.954861111109</v>
      </c>
      <c r="C475" s="248">
        <v>100</v>
      </c>
      <c r="D475" s="229" t="s">
        <v>19</v>
      </c>
      <c r="E475" s="139"/>
      <c r="F475" s="208"/>
      <c r="G475" s="208"/>
    </row>
    <row r="476" spans="2:7" ht="15">
      <c r="B476" s="247">
        <v>42787.969212962962</v>
      </c>
      <c r="C476" s="248">
        <v>100000</v>
      </c>
      <c r="D476" s="229" t="s">
        <v>338</v>
      </c>
      <c r="E476" s="139"/>
      <c r="F476" s="208"/>
      <c r="G476" s="208"/>
    </row>
    <row r="477" spans="2:7" ht="15">
      <c r="B477" s="247">
        <v>42788.248877314814</v>
      </c>
      <c r="C477" s="248">
        <v>2000</v>
      </c>
      <c r="D477" s="229" t="s">
        <v>339</v>
      </c>
      <c r="E477" s="139"/>
      <c r="F477" s="208"/>
      <c r="G477" s="208"/>
    </row>
    <row r="478" spans="2:7" ht="15">
      <c r="B478" s="247">
        <v>42788.417025462964</v>
      </c>
      <c r="C478" s="248">
        <v>150</v>
      </c>
      <c r="D478" s="229" t="s">
        <v>19</v>
      </c>
      <c r="E478" s="139"/>
      <c r="F478" s="208"/>
      <c r="G478" s="208"/>
    </row>
    <row r="479" spans="2:7" ht="15">
      <c r="B479" s="247">
        <v>42788.461840277778</v>
      </c>
      <c r="C479" s="248">
        <v>750</v>
      </c>
      <c r="D479" s="229" t="s">
        <v>19</v>
      </c>
      <c r="E479" s="139"/>
      <c r="F479" s="208"/>
      <c r="G479" s="208"/>
    </row>
    <row r="480" spans="2:7" ht="15">
      <c r="B480" s="247">
        <v>42788.479745370372</v>
      </c>
      <c r="C480" s="248">
        <v>6000</v>
      </c>
      <c r="D480" s="229" t="s">
        <v>202</v>
      </c>
      <c r="E480" s="139"/>
      <c r="F480" s="208"/>
      <c r="G480" s="208"/>
    </row>
    <row r="481" spans="2:7" ht="15">
      <c r="B481" s="247">
        <v>42788.482638888891</v>
      </c>
      <c r="C481" s="248">
        <v>100</v>
      </c>
      <c r="D481" s="229" t="s">
        <v>19</v>
      </c>
      <c r="E481" s="139"/>
      <c r="F481" s="208"/>
      <c r="G481" s="208"/>
    </row>
    <row r="482" spans="2:7" ht="15">
      <c r="B482" s="247">
        <v>42788.505706018521</v>
      </c>
      <c r="C482" s="248">
        <v>1000</v>
      </c>
      <c r="D482" s="229" t="s">
        <v>340</v>
      </c>
      <c r="E482" s="139"/>
      <c r="F482" s="208"/>
      <c r="G482" s="208"/>
    </row>
    <row r="483" spans="2:7" ht="15">
      <c r="B483" s="247">
        <v>42788.510717592595</v>
      </c>
      <c r="C483" s="248">
        <v>500</v>
      </c>
      <c r="D483" s="229" t="s">
        <v>19</v>
      </c>
      <c r="E483" s="139"/>
      <c r="F483" s="208"/>
      <c r="G483" s="208"/>
    </row>
    <row r="484" spans="2:7" ht="15">
      <c r="B484" s="247">
        <v>42788.607789351852</v>
      </c>
      <c r="C484" s="248">
        <v>300</v>
      </c>
      <c r="D484" s="229" t="s">
        <v>19</v>
      </c>
      <c r="E484" s="139"/>
      <c r="F484" s="208"/>
      <c r="G484" s="208"/>
    </row>
    <row r="485" spans="2:7" ht="15">
      <c r="B485" s="247">
        <v>42788.636967592596</v>
      </c>
      <c r="C485" s="248">
        <v>300</v>
      </c>
      <c r="D485" s="229" t="s">
        <v>341</v>
      </c>
      <c r="E485" s="139"/>
      <c r="F485" s="208"/>
      <c r="G485" s="208"/>
    </row>
    <row r="486" spans="2:7" ht="15">
      <c r="B486" s="247">
        <v>42788.639328703706</v>
      </c>
      <c r="C486" s="248">
        <v>5000</v>
      </c>
      <c r="D486" s="229" t="s">
        <v>342</v>
      </c>
      <c r="E486" s="139"/>
      <c r="F486" s="208"/>
      <c r="G486" s="208"/>
    </row>
    <row r="487" spans="2:7" ht="15">
      <c r="B487" s="247">
        <v>42788.641921296294</v>
      </c>
      <c r="C487" s="248">
        <v>300</v>
      </c>
      <c r="D487" s="229" t="s">
        <v>343</v>
      </c>
      <c r="E487" s="139"/>
      <c r="F487" s="208"/>
      <c r="G487" s="208"/>
    </row>
    <row r="488" spans="2:7" ht="15">
      <c r="B488" s="247">
        <v>42788.662673611114</v>
      </c>
      <c r="C488" s="248">
        <v>500</v>
      </c>
      <c r="D488" s="229" t="s">
        <v>224</v>
      </c>
      <c r="E488" s="139"/>
      <c r="F488" s="208"/>
      <c r="G488" s="208"/>
    </row>
    <row r="489" spans="2:7" ht="15">
      <c r="B489" s="247">
        <v>42788.680671296293</v>
      </c>
      <c r="C489" s="248">
        <v>2000</v>
      </c>
      <c r="D489" s="229" t="s">
        <v>19</v>
      </c>
      <c r="E489" s="139"/>
      <c r="F489" s="208"/>
      <c r="G489" s="208"/>
    </row>
    <row r="490" spans="2:7" ht="15">
      <c r="B490" s="247">
        <v>42788.68408564815</v>
      </c>
      <c r="C490" s="248">
        <v>200</v>
      </c>
      <c r="D490" s="229" t="s">
        <v>19</v>
      </c>
      <c r="E490" s="139"/>
      <c r="F490" s="208"/>
      <c r="G490" s="208"/>
    </row>
    <row r="491" spans="2:7" ht="15">
      <c r="B491" s="247">
        <v>42788.73636574074</v>
      </c>
      <c r="C491" s="248">
        <v>2000</v>
      </c>
      <c r="D491" s="229" t="s">
        <v>344</v>
      </c>
      <c r="E491" s="139"/>
      <c r="F491" s="208"/>
      <c r="G491" s="208"/>
    </row>
    <row r="492" spans="2:7" ht="15">
      <c r="B492" s="247">
        <v>42788.788472222222</v>
      </c>
      <c r="C492" s="248">
        <v>1000</v>
      </c>
      <c r="D492" s="229" t="s">
        <v>19</v>
      </c>
      <c r="E492" s="139"/>
      <c r="F492" s="208"/>
      <c r="G492" s="208"/>
    </row>
    <row r="493" spans="2:7" ht="15">
      <c r="B493" s="247">
        <v>42788.868067129632</v>
      </c>
      <c r="C493" s="248">
        <v>300</v>
      </c>
      <c r="D493" s="229" t="s">
        <v>19</v>
      </c>
      <c r="E493" s="139"/>
      <c r="F493" s="208"/>
      <c r="G493" s="208"/>
    </row>
    <row r="494" spans="2:7" ht="15">
      <c r="B494" s="247">
        <v>42788.878877314812</v>
      </c>
      <c r="C494" s="248">
        <v>300</v>
      </c>
      <c r="D494" s="229" t="s">
        <v>19</v>
      </c>
      <c r="E494" s="139"/>
      <c r="F494" s="208"/>
      <c r="G494" s="208"/>
    </row>
    <row r="495" spans="2:7" ht="15">
      <c r="B495" s="247">
        <v>42788.916574074072</v>
      </c>
      <c r="C495" s="248">
        <v>300</v>
      </c>
      <c r="D495" s="229" t="s">
        <v>220</v>
      </c>
      <c r="E495" s="139"/>
      <c r="F495" s="208"/>
      <c r="G495" s="208"/>
    </row>
    <row r="496" spans="2:7" ht="15">
      <c r="B496" s="247">
        <v>42788.936006944445</v>
      </c>
      <c r="C496" s="248">
        <v>500</v>
      </c>
      <c r="D496" s="229" t="s">
        <v>71</v>
      </c>
      <c r="E496" s="139"/>
      <c r="F496" s="208"/>
      <c r="G496" s="208"/>
    </row>
    <row r="497" spans="2:7" ht="15">
      <c r="B497" s="247">
        <v>42788.983587962961</v>
      </c>
      <c r="C497" s="248">
        <v>2500</v>
      </c>
      <c r="D497" s="229" t="s">
        <v>345</v>
      </c>
      <c r="E497" s="139"/>
      <c r="F497" s="208"/>
      <c r="G497" s="208"/>
    </row>
    <row r="498" spans="2:7" ht="15">
      <c r="B498" s="247">
        <v>42789.000185185185</v>
      </c>
      <c r="C498" s="248">
        <v>500</v>
      </c>
      <c r="D498" s="229" t="s">
        <v>19</v>
      </c>
      <c r="E498" s="139"/>
      <c r="F498" s="208"/>
      <c r="G498" s="208"/>
    </row>
    <row r="499" spans="2:7" ht="15">
      <c r="B499" s="247">
        <v>42789.046157407407</v>
      </c>
      <c r="C499" s="248">
        <v>2000</v>
      </c>
      <c r="D499" s="229" t="s">
        <v>346</v>
      </c>
      <c r="E499" s="139"/>
      <c r="F499" s="208"/>
      <c r="G499" s="208"/>
    </row>
    <row r="500" spans="2:7" ht="15">
      <c r="B500" s="247">
        <v>42789.118113425924</v>
      </c>
      <c r="C500" s="248">
        <v>500</v>
      </c>
      <c r="D500" s="229" t="s">
        <v>19</v>
      </c>
      <c r="E500" s="139"/>
      <c r="F500" s="208"/>
      <c r="G500" s="208"/>
    </row>
    <row r="501" spans="2:7" ht="15">
      <c r="B501" s="247">
        <v>42789.142361111109</v>
      </c>
      <c r="C501" s="248">
        <v>1000</v>
      </c>
      <c r="D501" s="229" t="s">
        <v>19</v>
      </c>
      <c r="E501" s="139"/>
      <c r="F501" s="208"/>
      <c r="G501" s="208"/>
    </row>
    <row r="502" spans="2:7" ht="15">
      <c r="B502" s="247">
        <v>42789.192604166667</v>
      </c>
      <c r="C502" s="248">
        <v>15500</v>
      </c>
      <c r="D502" s="229" t="s">
        <v>214</v>
      </c>
      <c r="E502" s="139"/>
      <c r="F502" s="208"/>
      <c r="G502" s="208"/>
    </row>
    <row r="503" spans="2:7" ht="15">
      <c r="B503" s="247">
        <v>42789.260960648149</v>
      </c>
      <c r="C503" s="248">
        <v>1100</v>
      </c>
      <c r="D503" s="229" t="s">
        <v>347</v>
      </c>
      <c r="E503" s="139"/>
      <c r="F503" s="208"/>
      <c r="G503" s="208"/>
    </row>
    <row r="504" spans="2:7" ht="15">
      <c r="B504" s="247">
        <v>42789.348043981481</v>
      </c>
      <c r="C504" s="248">
        <v>300</v>
      </c>
      <c r="D504" s="229" t="s">
        <v>348</v>
      </c>
      <c r="E504" s="139"/>
      <c r="F504" s="208"/>
      <c r="G504" s="208"/>
    </row>
    <row r="505" spans="2:7" ht="15">
      <c r="B505" s="247">
        <v>42789.368078703701</v>
      </c>
      <c r="C505" s="248">
        <v>5000</v>
      </c>
      <c r="D505" s="229" t="s">
        <v>19</v>
      </c>
      <c r="E505" s="139"/>
      <c r="F505" s="208"/>
      <c r="G505" s="208"/>
    </row>
    <row r="506" spans="2:7" ht="15">
      <c r="B506" s="247">
        <v>42789.409722222219</v>
      </c>
      <c r="C506" s="248">
        <v>2000</v>
      </c>
      <c r="D506" s="229" t="s">
        <v>19</v>
      </c>
      <c r="E506" s="139"/>
      <c r="F506" s="208"/>
      <c r="G506" s="208"/>
    </row>
    <row r="507" spans="2:7" ht="15">
      <c r="B507" s="247">
        <v>42789.46197916667</v>
      </c>
      <c r="C507" s="248">
        <v>2000</v>
      </c>
      <c r="D507" s="229" t="s">
        <v>19</v>
      </c>
      <c r="E507" s="139"/>
      <c r="F507" s="208"/>
      <c r="G507" s="208"/>
    </row>
    <row r="508" spans="2:7" ht="15">
      <c r="B508" s="247">
        <v>42789.496701388889</v>
      </c>
      <c r="C508" s="248">
        <v>300</v>
      </c>
      <c r="D508" s="229" t="s">
        <v>19</v>
      </c>
      <c r="E508" s="139"/>
      <c r="F508" s="208"/>
      <c r="G508" s="208"/>
    </row>
    <row r="509" spans="2:7" ht="15">
      <c r="B509" s="247">
        <v>42789.521064814813</v>
      </c>
      <c r="C509" s="248">
        <v>150</v>
      </c>
      <c r="D509" s="229" t="s">
        <v>19</v>
      </c>
      <c r="E509" s="139"/>
      <c r="F509" s="208"/>
      <c r="G509" s="208"/>
    </row>
    <row r="510" spans="2:7" ht="15">
      <c r="B510" s="247">
        <v>42789.527800925927</v>
      </c>
      <c r="C510" s="248">
        <v>300</v>
      </c>
      <c r="D510" s="229" t="s">
        <v>19</v>
      </c>
      <c r="E510" s="139"/>
      <c r="F510" s="208"/>
      <c r="G510" s="208"/>
    </row>
    <row r="511" spans="2:7" ht="15">
      <c r="B511" s="247">
        <v>42789.555798611109</v>
      </c>
      <c r="C511" s="248">
        <v>300</v>
      </c>
      <c r="D511" s="229" t="s">
        <v>19</v>
      </c>
      <c r="E511" s="139"/>
      <c r="F511" s="208"/>
      <c r="G511" s="208"/>
    </row>
    <row r="512" spans="2:7" ht="15">
      <c r="B512" s="247">
        <v>42789.618125000001</v>
      </c>
      <c r="C512" s="248">
        <v>100</v>
      </c>
      <c r="D512" s="229" t="s">
        <v>19</v>
      </c>
      <c r="E512" s="139"/>
      <c r="F512" s="208"/>
      <c r="G512" s="208"/>
    </row>
    <row r="513" spans="2:7" ht="15">
      <c r="B513" s="247">
        <v>42789.629363425927</v>
      </c>
      <c r="C513" s="248">
        <v>100</v>
      </c>
      <c r="D513" s="229" t="s">
        <v>349</v>
      </c>
      <c r="E513" s="139"/>
      <c r="F513" s="208"/>
      <c r="G513" s="208"/>
    </row>
    <row r="514" spans="2:7" ht="15">
      <c r="B514" s="247">
        <v>42789.750219907408</v>
      </c>
      <c r="C514" s="248">
        <v>1000</v>
      </c>
      <c r="D514" s="229" t="s">
        <v>19</v>
      </c>
      <c r="E514" s="139"/>
      <c r="F514" s="208"/>
      <c r="G514" s="208"/>
    </row>
    <row r="515" spans="2:7" ht="15">
      <c r="B515" s="247">
        <v>42789.767395833333</v>
      </c>
      <c r="C515" s="248">
        <v>121</v>
      </c>
      <c r="D515" s="229" t="s">
        <v>19</v>
      </c>
      <c r="E515" s="139"/>
      <c r="F515" s="208"/>
      <c r="G515" s="208"/>
    </row>
    <row r="516" spans="2:7" ht="15">
      <c r="B516" s="247">
        <v>42789.826388888891</v>
      </c>
      <c r="C516" s="248">
        <v>150</v>
      </c>
      <c r="D516" s="229" t="s">
        <v>19</v>
      </c>
      <c r="E516" s="139"/>
      <c r="F516" s="208"/>
      <c r="G516" s="208"/>
    </row>
    <row r="517" spans="2:7" ht="15">
      <c r="B517" s="247">
        <v>42789.895833333336</v>
      </c>
      <c r="C517" s="248">
        <v>300</v>
      </c>
      <c r="D517" s="229" t="s">
        <v>19</v>
      </c>
      <c r="E517" s="139"/>
      <c r="F517" s="208"/>
      <c r="G517" s="208"/>
    </row>
    <row r="518" spans="2:7" ht="15">
      <c r="B518" s="247">
        <v>42789.923680555556</v>
      </c>
      <c r="C518" s="248">
        <v>500</v>
      </c>
      <c r="D518" s="229" t="s">
        <v>19</v>
      </c>
      <c r="E518" s="139"/>
      <c r="F518" s="208"/>
      <c r="G518" s="208"/>
    </row>
    <row r="519" spans="2:7" ht="15">
      <c r="B519" s="247">
        <v>42789.923715277779</v>
      </c>
      <c r="C519" s="248">
        <v>500</v>
      </c>
      <c r="D519" s="229" t="s">
        <v>19</v>
      </c>
      <c r="E519" s="139"/>
      <c r="F519" s="208"/>
      <c r="G519" s="208"/>
    </row>
    <row r="520" spans="2:7" ht="15">
      <c r="B520" s="247">
        <v>42789.92728009259</v>
      </c>
      <c r="C520" s="248">
        <v>500</v>
      </c>
      <c r="D520" s="229" t="s">
        <v>19</v>
      </c>
      <c r="E520" s="139"/>
      <c r="F520" s="208"/>
      <c r="G520" s="208"/>
    </row>
    <row r="521" spans="2:7" ht="15">
      <c r="B521" s="247">
        <v>42789.930775462963</v>
      </c>
      <c r="C521" s="248">
        <v>300</v>
      </c>
      <c r="D521" s="229" t="s">
        <v>19</v>
      </c>
      <c r="E521" s="139"/>
      <c r="F521" s="208"/>
      <c r="G521" s="208"/>
    </row>
    <row r="522" spans="2:7" ht="15">
      <c r="B522" s="247">
        <v>42789.937696759262</v>
      </c>
      <c r="C522" s="248">
        <v>200</v>
      </c>
      <c r="D522" s="229" t="s">
        <v>19</v>
      </c>
      <c r="E522" s="139"/>
      <c r="F522" s="208"/>
      <c r="G522" s="208"/>
    </row>
    <row r="523" spans="2:7" ht="15">
      <c r="B523" s="247">
        <v>42789.944826388892</v>
      </c>
      <c r="C523" s="248">
        <v>200</v>
      </c>
      <c r="D523" s="229" t="s">
        <v>350</v>
      </c>
      <c r="E523" s="139"/>
      <c r="F523" s="208"/>
      <c r="G523" s="208"/>
    </row>
    <row r="524" spans="2:7" ht="15">
      <c r="B524" s="247">
        <v>42789.94871527778</v>
      </c>
      <c r="C524" s="248">
        <v>200</v>
      </c>
      <c r="D524" s="229" t="s">
        <v>19</v>
      </c>
      <c r="E524" s="139"/>
      <c r="F524" s="208"/>
      <c r="G524" s="208"/>
    </row>
    <row r="525" spans="2:7" ht="15">
      <c r="B525" s="247">
        <v>42789.965277777781</v>
      </c>
      <c r="C525" s="248">
        <v>300</v>
      </c>
      <c r="D525" s="229" t="s">
        <v>19</v>
      </c>
      <c r="E525" s="139"/>
      <c r="F525" s="208"/>
      <c r="G525" s="208"/>
    </row>
    <row r="526" spans="2:7" ht="15">
      <c r="B526" s="247">
        <v>42789.968761574077</v>
      </c>
      <c r="C526" s="248">
        <v>300</v>
      </c>
      <c r="D526" s="229" t="s">
        <v>19</v>
      </c>
      <c r="E526" s="139"/>
      <c r="F526" s="208"/>
      <c r="G526" s="208"/>
    </row>
    <row r="527" spans="2:7" ht="15">
      <c r="B527" s="247">
        <v>42789.989629629628</v>
      </c>
      <c r="C527" s="248">
        <v>300</v>
      </c>
      <c r="D527" s="229" t="s">
        <v>19</v>
      </c>
      <c r="E527" s="139"/>
      <c r="F527" s="208"/>
      <c r="G527" s="208"/>
    </row>
    <row r="528" spans="2:7" ht="15">
      <c r="B528" s="247">
        <v>42790.069398148145</v>
      </c>
      <c r="C528" s="248">
        <v>200</v>
      </c>
      <c r="D528" s="229" t="s">
        <v>351</v>
      </c>
      <c r="E528" s="139"/>
      <c r="F528" s="208"/>
      <c r="G528" s="208"/>
    </row>
    <row r="529" spans="2:7" ht="15">
      <c r="B529" s="247">
        <v>42790.486122685186</v>
      </c>
      <c r="C529" s="248">
        <v>300</v>
      </c>
      <c r="D529" s="229" t="s">
        <v>19</v>
      </c>
      <c r="E529" s="139"/>
      <c r="F529" s="208"/>
      <c r="G529" s="208"/>
    </row>
    <row r="530" spans="2:7" ht="15">
      <c r="B530" s="247">
        <v>42790.600694444445</v>
      </c>
      <c r="C530" s="248">
        <v>5000</v>
      </c>
      <c r="D530" s="229" t="s">
        <v>19</v>
      </c>
      <c r="E530" s="139"/>
      <c r="F530" s="208"/>
      <c r="G530" s="208"/>
    </row>
    <row r="531" spans="2:7" ht="15">
      <c r="B531" s="247">
        <v>42790.627013888887</v>
      </c>
      <c r="C531" s="248">
        <v>150</v>
      </c>
      <c r="D531" s="229" t="s">
        <v>352</v>
      </c>
      <c r="E531" s="139"/>
      <c r="F531" s="208"/>
      <c r="G531" s="208"/>
    </row>
    <row r="532" spans="2:7" ht="15">
      <c r="B532" s="247">
        <v>42790.6562962963</v>
      </c>
      <c r="C532" s="248">
        <v>100</v>
      </c>
      <c r="D532" s="229" t="s">
        <v>19</v>
      </c>
      <c r="E532" s="139"/>
      <c r="F532" s="208"/>
      <c r="G532" s="208"/>
    </row>
    <row r="533" spans="2:7" ht="15">
      <c r="B533" s="247">
        <v>42790.677152777775</v>
      </c>
      <c r="C533" s="248">
        <v>300</v>
      </c>
      <c r="D533" s="229" t="s">
        <v>19</v>
      </c>
      <c r="E533" s="139"/>
      <c r="F533" s="208"/>
      <c r="G533" s="208"/>
    </row>
    <row r="534" spans="2:7" ht="15">
      <c r="B534" s="247">
        <v>42790.703217592592</v>
      </c>
      <c r="C534" s="248">
        <v>300</v>
      </c>
      <c r="D534" s="229" t="s">
        <v>353</v>
      </c>
      <c r="E534" s="139"/>
      <c r="F534" s="208"/>
      <c r="G534" s="208"/>
    </row>
    <row r="535" spans="2:7" ht="15">
      <c r="B535" s="247">
        <v>42790.864895833336</v>
      </c>
      <c r="C535" s="248">
        <v>1</v>
      </c>
      <c r="D535" s="229" t="s">
        <v>19</v>
      </c>
      <c r="E535" s="139"/>
      <c r="F535" s="208"/>
      <c r="G535" s="208"/>
    </row>
    <row r="536" spans="2:7" ht="15">
      <c r="B536" s="247">
        <v>42790.868391203701</v>
      </c>
      <c r="C536" s="248">
        <v>1</v>
      </c>
      <c r="D536" s="229" t="s">
        <v>19</v>
      </c>
      <c r="E536" s="139"/>
      <c r="F536" s="208"/>
      <c r="G536" s="208"/>
    </row>
    <row r="537" spans="2:7" ht="15">
      <c r="B537" s="247">
        <v>42790.868425925924</v>
      </c>
      <c r="C537" s="248">
        <v>1</v>
      </c>
      <c r="D537" s="229" t="s">
        <v>19</v>
      </c>
      <c r="E537" s="139"/>
      <c r="F537" s="208"/>
      <c r="G537" s="208"/>
    </row>
    <row r="538" spans="2:7" ht="15">
      <c r="B538" s="247">
        <v>42790.868680555555</v>
      </c>
      <c r="C538" s="248">
        <v>1</v>
      </c>
      <c r="D538" s="229" t="s">
        <v>19</v>
      </c>
      <c r="E538" s="139"/>
      <c r="F538" s="208"/>
      <c r="G538" s="208"/>
    </row>
    <row r="539" spans="2:7" ht="15">
      <c r="B539" s="247">
        <v>42790.868692129632</v>
      </c>
      <c r="C539" s="248">
        <v>1</v>
      </c>
      <c r="D539" s="229" t="s">
        <v>19</v>
      </c>
      <c r="E539" s="139"/>
      <c r="F539" s="208"/>
      <c r="G539" s="208"/>
    </row>
    <row r="540" spans="2:7" ht="15">
      <c r="B540" s="247">
        <v>42790.874143518522</v>
      </c>
      <c r="C540" s="248">
        <v>150</v>
      </c>
      <c r="D540" s="229" t="s">
        <v>354</v>
      </c>
      <c r="E540" s="139"/>
      <c r="F540" s="208"/>
      <c r="G540" s="208"/>
    </row>
    <row r="541" spans="2:7" ht="15">
      <c r="B541" s="247">
        <v>42790.93068287037</v>
      </c>
      <c r="C541" s="248">
        <v>100</v>
      </c>
      <c r="D541" s="229" t="s">
        <v>19</v>
      </c>
      <c r="E541" s="139"/>
      <c r="F541" s="208"/>
      <c r="G541" s="208"/>
    </row>
    <row r="542" spans="2:7" ht="15">
      <c r="B542" s="247">
        <v>42791.003634259258</v>
      </c>
      <c r="C542" s="248">
        <v>200</v>
      </c>
      <c r="D542" s="229" t="s">
        <v>19</v>
      </c>
      <c r="E542" s="139"/>
      <c r="F542" s="208"/>
      <c r="G542" s="208"/>
    </row>
    <row r="543" spans="2:7" ht="15">
      <c r="B543" s="247">
        <v>42791.004502314812</v>
      </c>
      <c r="C543" s="248">
        <v>250</v>
      </c>
      <c r="D543" s="229" t="s">
        <v>355</v>
      </c>
      <c r="E543" s="139"/>
      <c r="F543" s="208"/>
      <c r="G543" s="208"/>
    </row>
    <row r="544" spans="2:7" ht="15">
      <c r="B544" s="247">
        <v>42791.013888888891</v>
      </c>
      <c r="C544" s="248">
        <v>100</v>
      </c>
      <c r="D544" s="229" t="s">
        <v>19</v>
      </c>
      <c r="E544" s="139"/>
      <c r="F544" s="208"/>
      <c r="G544" s="208"/>
    </row>
    <row r="545" spans="2:7" ht="15">
      <c r="B545" s="247">
        <v>42791.027777777781</v>
      </c>
      <c r="C545" s="248">
        <v>500</v>
      </c>
      <c r="D545" s="229" t="s">
        <v>19</v>
      </c>
      <c r="E545" s="139"/>
      <c r="F545" s="208"/>
      <c r="G545" s="208"/>
    </row>
    <row r="546" spans="2:7" ht="15">
      <c r="B546" s="247">
        <v>42791.138888888891</v>
      </c>
      <c r="C546" s="248">
        <v>300</v>
      </c>
      <c r="D546" s="229" t="s">
        <v>19</v>
      </c>
      <c r="E546" s="139"/>
      <c r="F546" s="208"/>
      <c r="G546" s="208"/>
    </row>
    <row r="547" spans="2:7" ht="15">
      <c r="B547" s="247">
        <v>42791.215277777781</v>
      </c>
      <c r="C547" s="248">
        <v>3500</v>
      </c>
      <c r="D547" s="229" t="s">
        <v>19</v>
      </c>
      <c r="E547" s="139"/>
      <c r="F547" s="208"/>
      <c r="G547" s="208"/>
    </row>
    <row r="548" spans="2:7" ht="15">
      <c r="B548" s="247">
        <v>42791.321284722224</v>
      </c>
      <c r="C548" s="248">
        <v>100</v>
      </c>
      <c r="D548" s="229" t="s">
        <v>356</v>
      </c>
      <c r="E548" s="139"/>
      <c r="F548" s="208"/>
      <c r="G548" s="208"/>
    </row>
    <row r="549" spans="2:7" ht="15">
      <c r="B549" s="247">
        <v>42791.43408564815</v>
      </c>
      <c r="C549" s="248">
        <v>600</v>
      </c>
      <c r="D549" s="229" t="s">
        <v>19</v>
      </c>
      <c r="E549" s="139"/>
      <c r="F549" s="208"/>
      <c r="G549" s="208"/>
    </row>
    <row r="550" spans="2:7" ht="15">
      <c r="B550" s="247">
        <v>42791.489745370367</v>
      </c>
      <c r="C550" s="248">
        <v>300</v>
      </c>
      <c r="D550" s="229" t="s">
        <v>19</v>
      </c>
      <c r="E550" s="139"/>
      <c r="F550" s="208"/>
      <c r="G550" s="208"/>
    </row>
    <row r="551" spans="2:7" ht="15">
      <c r="B551" s="247">
        <v>42791.49863425926</v>
      </c>
      <c r="C551" s="248">
        <v>300</v>
      </c>
      <c r="D551" s="229" t="s">
        <v>357</v>
      </c>
      <c r="E551" s="139"/>
      <c r="F551" s="208"/>
      <c r="G551" s="208"/>
    </row>
    <row r="552" spans="2:7" ht="15">
      <c r="B552" s="247">
        <v>42791.499837962961</v>
      </c>
      <c r="C552" s="248">
        <v>500</v>
      </c>
      <c r="D552" s="229" t="s">
        <v>358</v>
      </c>
      <c r="E552" s="139"/>
      <c r="F552" s="208"/>
      <c r="G552" s="208"/>
    </row>
    <row r="553" spans="2:7" ht="15">
      <c r="B553" s="247">
        <v>42791.500173611108</v>
      </c>
      <c r="C553" s="248">
        <v>500</v>
      </c>
      <c r="D553" s="229" t="s">
        <v>19</v>
      </c>
      <c r="E553" s="139"/>
      <c r="F553" s="208"/>
      <c r="G553" s="208"/>
    </row>
    <row r="554" spans="2:7" ht="15">
      <c r="B554" s="247">
        <v>42791.517361111109</v>
      </c>
      <c r="C554" s="248">
        <v>300</v>
      </c>
      <c r="D554" s="229" t="s">
        <v>19</v>
      </c>
      <c r="E554" s="139"/>
      <c r="F554" s="208"/>
      <c r="G554" s="208"/>
    </row>
    <row r="555" spans="2:7" ht="15">
      <c r="B555" s="247">
        <v>42791.534722222219</v>
      </c>
      <c r="C555" s="248">
        <v>500</v>
      </c>
      <c r="D555" s="229" t="s">
        <v>19</v>
      </c>
      <c r="E555" s="139"/>
      <c r="F555" s="208"/>
      <c r="G555" s="208"/>
    </row>
    <row r="556" spans="2:7" ht="15">
      <c r="B556" s="247">
        <v>42791.566006944442</v>
      </c>
      <c r="C556" s="248">
        <v>500</v>
      </c>
      <c r="D556" s="229" t="s">
        <v>19</v>
      </c>
      <c r="E556" s="139"/>
      <c r="F556" s="208"/>
      <c r="G556" s="208"/>
    </row>
    <row r="557" spans="2:7" ht="15">
      <c r="B557" s="247">
        <v>42791.569687499999</v>
      </c>
      <c r="C557" s="248">
        <v>500</v>
      </c>
      <c r="D557" s="229" t="s">
        <v>19</v>
      </c>
      <c r="E557" s="139"/>
      <c r="F557" s="208"/>
      <c r="G557" s="208"/>
    </row>
    <row r="558" spans="2:7" ht="15">
      <c r="B558" s="247">
        <v>42791.590370370373</v>
      </c>
      <c r="C558" s="248">
        <v>100</v>
      </c>
      <c r="D558" s="229" t="s">
        <v>19</v>
      </c>
      <c r="E558" s="139"/>
      <c r="F558" s="208"/>
      <c r="G558" s="208"/>
    </row>
    <row r="559" spans="2:7" ht="15">
      <c r="B559" s="247">
        <v>42791.593865740739</v>
      </c>
      <c r="C559" s="248">
        <v>100</v>
      </c>
      <c r="D559" s="229" t="s">
        <v>19</v>
      </c>
      <c r="E559" s="139"/>
      <c r="F559" s="208"/>
      <c r="G559" s="208"/>
    </row>
    <row r="560" spans="2:7" ht="15">
      <c r="B560" s="247">
        <v>42791.632025462961</v>
      </c>
      <c r="C560" s="248">
        <v>2000</v>
      </c>
      <c r="D560" s="229" t="s">
        <v>19</v>
      </c>
      <c r="E560" s="139"/>
      <c r="F560" s="208"/>
      <c r="G560" s="208"/>
    </row>
    <row r="561" spans="2:7" ht="15">
      <c r="B561" s="247">
        <v>42791.632048611114</v>
      </c>
      <c r="C561" s="248">
        <v>1500</v>
      </c>
      <c r="D561" s="229" t="s">
        <v>19</v>
      </c>
      <c r="E561" s="139"/>
      <c r="F561" s="208"/>
      <c r="G561" s="208"/>
    </row>
    <row r="562" spans="2:7" ht="15">
      <c r="B562" s="247">
        <v>42791.659745370373</v>
      </c>
      <c r="C562" s="248">
        <v>3000</v>
      </c>
      <c r="D562" s="229" t="s">
        <v>19</v>
      </c>
      <c r="E562" s="139"/>
      <c r="F562" s="208"/>
      <c r="G562" s="208"/>
    </row>
    <row r="563" spans="2:7" ht="15">
      <c r="B563" s="247">
        <v>42791.683819444443</v>
      </c>
      <c r="C563" s="248">
        <v>500</v>
      </c>
      <c r="D563" s="229" t="s">
        <v>236</v>
      </c>
      <c r="E563" s="139"/>
      <c r="F563" s="208"/>
      <c r="G563" s="208"/>
    </row>
    <row r="564" spans="2:7" ht="15">
      <c r="B564" s="247">
        <v>42791.868194444447</v>
      </c>
      <c r="C564" s="248">
        <v>500</v>
      </c>
      <c r="D564" s="229" t="s">
        <v>19</v>
      </c>
      <c r="E564" s="139"/>
      <c r="F564" s="208"/>
      <c r="G564" s="208"/>
    </row>
    <row r="565" spans="2:7" ht="15">
      <c r="B565" s="247">
        <v>42791.87059027778</v>
      </c>
      <c r="C565" s="248">
        <v>100</v>
      </c>
      <c r="D565" s="229" t="s">
        <v>359</v>
      </c>
      <c r="E565" s="139"/>
      <c r="F565" s="208"/>
      <c r="G565" s="208"/>
    </row>
    <row r="566" spans="2:7" ht="15">
      <c r="B566" s="247">
        <v>42791.934224537035</v>
      </c>
      <c r="C566" s="248">
        <v>5000</v>
      </c>
      <c r="D566" s="229" t="s">
        <v>19</v>
      </c>
      <c r="E566" s="139"/>
      <c r="F566" s="208"/>
      <c r="G566" s="208"/>
    </row>
    <row r="567" spans="2:7" ht="15">
      <c r="B567" s="247">
        <v>42791.944687499999</v>
      </c>
      <c r="C567" s="248">
        <v>150</v>
      </c>
      <c r="D567" s="229" t="s">
        <v>19</v>
      </c>
      <c r="E567" s="139"/>
      <c r="F567" s="208"/>
      <c r="G567" s="208"/>
    </row>
    <row r="568" spans="2:7" ht="15">
      <c r="B568" s="247">
        <v>42791.98642361111</v>
      </c>
      <c r="C568" s="248">
        <v>500</v>
      </c>
      <c r="D568" s="229" t="s">
        <v>19</v>
      </c>
      <c r="E568" s="139"/>
      <c r="F568" s="208"/>
      <c r="G568" s="208"/>
    </row>
    <row r="569" spans="2:7" ht="15">
      <c r="B569" s="247">
        <v>42792.000162037039</v>
      </c>
      <c r="C569" s="248">
        <v>100</v>
      </c>
      <c r="D569" s="229" t="s">
        <v>19</v>
      </c>
      <c r="E569" s="139"/>
      <c r="F569" s="208"/>
      <c r="G569" s="208"/>
    </row>
    <row r="570" spans="2:7" ht="15">
      <c r="B570" s="247">
        <v>42792.045138888891</v>
      </c>
      <c r="C570" s="248">
        <v>5000</v>
      </c>
      <c r="D570" s="229" t="s">
        <v>19</v>
      </c>
      <c r="E570" s="139"/>
      <c r="F570" s="208"/>
      <c r="G570" s="208"/>
    </row>
    <row r="571" spans="2:7" ht="15">
      <c r="B571" s="247">
        <v>42792.0625</v>
      </c>
      <c r="C571" s="248">
        <v>300</v>
      </c>
      <c r="D571" s="229" t="s">
        <v>19</v>
      </c>
      <c r="E571" s="139"/>
      <c r="F571" s="208"/>
      <c r="G571" s="208"/>
    </row>
    <row r="572" spans="2:7" ht="15">
      <c r="B572" s="247">
        <v>42792.065972222219</v>
      </c>
      <c r="C572" s="248">
        <v>300</v>
      </c>
      <c r="D572" s="229" t="s">
        <v>19</v>
      </c>
      <c r="E572" s="139"/>
      <c r="F572" s="208"/>
      <c r="G572" s="208"/>
    </row>
    <row r="573" spans="2:7" ht="15">
      <c r="B573" s="247">
        <v>42792.177719907406</v>
      </c>
      <c r="C573" s="248">
        <v>500</v>
      </c>
      <c r="D573" s="229" t="s">
        <v>360</v>
      </c>
      <c r="E573" s="139"/>
      <c r="F573" s="208"/>
      <c r="G573" s="208"/>
    </row>
    <row r="574" spans="2:7" ht="15">
      <c r="B574" s="247">
        <v>42792.18136574074</v>
      </c>
      <c r="C574" s="248">
        <v>500</v>
      </c>
      <c r="D574" s="229" t="s">
        <v>360</v>
      </c>
      <c r="E574" s="139"/>
      <c r="F574" s="208"/>
      <c r="G574" s="208"/>
    </row>
    <row r="575" spans="2:7" ht="15">
      <c r="B575" s="247">
        <v>42792.288194444445</v>
      </c>
      <c r="C575" s="248">
        <v>300</v>
      </c>
      <c r="D575" s="229" t="s">
        <v>19</v>
      </c>
      <c r="E575" s="139"/>
      <c r="F575" s="208"/>
      <c r="G575" s="208"/>
    </row>
    <row r="576" spans="2:7" ht="15">
      <c r="B576" s="247">
        <v>42792.392789351848</v>
      </c>
      <c r="C576" s="248">
        <v>50</v>
      </c>
      <c r="D576" s="229" t="s">
        <v>361</v>
      </c>
      <c r="E576" s="139"/>
      <c r="F576" s="208"/>
      <c r="G576" s="208"/>
    </row>
    <row r="577" spans="2:7" ht="15">
      <c r="B577" s="247">
        <v>42792.423611111109</v>
      </c>
      <c r="C577" s="248">
        <v>1000</v>
      </c>
      <c r="D577" s="229" t="s">
        <v>19</v>
      </c>
      <c r="E577" s="139"/>
      <c r="F577" s="208"/>
      <c r="G577" s="208"/>
    </row>
    <row r="578" spans="2:7" ht="15">
      <c r="B578" s="247">
        <v>42792.440370370372</v>
      </c>
      <c r="C578" s="248">
        <v>150</v>
      </c>
      <c r="D578" s="229" t="s">
        <v>362</v>
      </c>
      <c r="E578" s="139"/>
      <c r="F578" s="208"/>
      <c r="G578" s="208"/>
    </row>
    <row r="579" spans="2:7" ht="15">
      <c r="B579" s="247">
        <v>42792.463240740741</v>
      </c>
      <c r="C579" s="248">
        <v>300</v>
      </c>
      <c r="D579" s="229" t="s">
        <v>363</v>
      </c>
      <c r="E579" s="139"/>
      <c r="F579" s="208"/>
      <c r="G579" s="208"/>
    </row>
    <row r="580" spans="2:7" ht="15">
      <c r="B580" s="247">
        <v>42792.464942129627</v>
      </c>
      <c r="C580" s="248">
        <v>7000</v>
      </c>
      <c r="D580" s="229" t="s">
        <v>363</v>
      </c>
      <c r="E580" s="139"/>
      <c r="F580" s="208"/>
      <c r="G580" s="208"/>
    </row>
    <row r="581" spans="2:7" ht="15">
      <c r="B581" s="247">
        <v>42792.5625</v>
      </c>
      <c r="C581" s="248">
        <v>500</v>
      </c>
      <c r="D581" s="229" t="s">
        <v>19</v>
      </c>
      <c r="E581" s="139"/>
      <c r="F581" s="208"/>
      <c r="G581" s="208"/>
    </row>
    <row r="582" spans="2:7" ht="15">
      <c r="B582" s="247">
        <v>42792.583460648151</v>
      </c>
      <c r="C582" s="248">
        <v>500</v>
      </c>
      <c r="D582" s="229" t="s">
        <v>19</v>
      </c>
      <c r="E582" s="139"/>
      <c r="F582" s="208"/>
      <c r="G582" s="208"/>
    </row>
    <row r="583" spans="2:7" ht="15">
      <c r="B583" s="247">
        <v>42792.596631944441</v>
      </c>
      <c r="C583" s="248">
        <v>300</v>
      </c>
      <c r="D583" s="229" t="s">
        <v>364</v>
      </c>
      <c r="E583" s="139"/>
      <c r="F583" s="208"/>
      <c r="G583" s="208"/>
    </row>
    <row r="584" spans="2:7" ht="15">
      <c r="B584" s="247">
        <v>42792.624201388891</v>
      </c>
      <c r="C584" s="248">
        <v>500</v>
      </c>
      <c r="D584" s="229" t="s">
        <v>365</v>
      </c>
      <c r="E584" s="139"/>
      <c r="F584" s="208"/>
      <c r="G584" s="208"/>
    </row>
    <row r="585" spans="2:7" ht="15">
      <c r="B585" s="247">
        <v>42792.694884259261</v>
      </c>
      <c r="C585" s="248">
        <v>50</v>
      </c>
      <c r="D585" s="229" t="s">
        <v>366</v>
      </c>
      <c r="E585" s="139"/>
      <c r="F585" s="208"/>
      <c r="G585" s="208"/>
    </row>
    <row r="586" spans="2:7" ht="15">
      <c r="B586" s="247">
        <v>42792.760428240741</v>
      </c>
      <c r="C586" s="248">
        <v>100</v>
      </c>
      <c r="D586" s="229" t="s">
        <v>19</v>
      </c>
      <c r="E586" s="139"/>
      <c r="F586" s="208"/>
      <c r="G586" s="208"/>
    </row>
    <row r="587" spans="2:7" ht="15">
      <c r="B587" s="247">
        <v>42792.78125</v>
      </c>
      <c r="C587" s="248">
        <v>30</v>
      </c>
      <c r="D587" s="229" t="s">
        <v>19</v>
      </c>
      <c r="E587" s="139"/>
      <c r="F587" s="208"/>
      <c r="G587" s="208"/>
    </row>
    <row r="588" spans="2:7" ht="15">
      <c r="B588" s="247">
        <v>42792.796331018515</v>
      </c>
      <c r="C588" s="248">
        <v>1000</v>
      </c>
      <c r="D588" s="229" t="s">
        <v>367</v>
      </c>
      <c r="E588" s="139"/>
      <c r="F588" s="208"/>
      <c r="G588" s="208"/>
    </row>
    <row r="589" spans="2:7" ht="15">
      <c r="B589" s="247">
        <v>42792.892743055556</v>
      </c>
      <c r="C589" s="248">
        <v>100</v>
      </c>
      <c r="D589" s="229" t="s">
        <v>19</v>
      </c>
      <c r="E589" s="139"/>
      <c r="F589" s="208"/>
      <c r="G589" s="208"/>
    </row>
    <row r="590" spans="2:7" ht="15">
      <c r="B590" s="247">
        <v>42792.930578703701</v>
      </c>
      <c r="C590" s="248">
        <v>300</v>
      </c>
      <c r="D590" s="229" t="s">
        <v>19</v>
      </c>
      <c r="E590" s="139"/>
      <c r="F590" s="208"/>
      <c r="G590" s="208"/>
    </row>
    <row r="591" spans="2:7" ht="15">
      <c r="B591" s="247">
        <v>42792.965277777781</v>
      </c>
      <c r="C591" s="248">
        <v>1000</v>
      </c>
      <c r="D591" s="229" t="s">
        <v>19</v>
      </c>
      <c r="E591" s="139"/>
      <c r="F591" s="208"/>
      <c r="G591" s="208"/>
    </row>
    <row r="592" spans="2:7" ht="15">
      <c r="B592" s="247">
        <v>42793.000150462962</v>
      </c>
      <c r="C592" s="248">
        <v>100</v>
      </c>
      <c r="D592" s="229" t="s">
        <v>19</v>
      </c>
      <c r="E592" s="139"/>
      <c r="F592" s="208"/>
      <c r="G592" s="208"/>
    </row>
    <row r="593" spans="2:7" ht="15">
      <c r="B593" s="247">
        <v>42793.079861111109</v>
      </c>
      <c r="C593" s="248">
        <v>300</v>
      </c>
      <c r="D593" s="229" t="s">
        <v>19</v>
      </c>
      <c r="E593" s="139"/>
      <c r="F593" s="208"/>
      <c r="G593" s="208"/>
    </row>
    <row r="594" spans="2:7" ht="15">
      <c r="B594" s="247">
        <v>42793.475844907407</v>
      </c>
      <c r="C594" s="248">
        <v>300</v>
      </c>
      <c r="D594" s="229" t="s">
        <v>19</v>
      </c>
      <c r="E594" s="139"/>
      <c r="F594" s="208"/>
      <c r="G594" s="208"/>
    </row>
    <row r="595" spans="2:7" ht="15">
      <c r="B595" s="247">
        <v>42793.493113425924</v>
      </c>
      <c r="C595" s="248">
        <v>500</v>
      </c>
      <c r="D595" s="229" t="s">
        <v>19</v>
      </c>
      <c r="E595" s="139"/>
      <c r="F595" s="208"/>
      <c r="G595" s="208"/>
    </row>
    <row r="596" spans="2:7" ht="15">
      <c r="B596" s="247">
        <v>42793.524537037039</v>
      </c>
      <c r="C596" s="248">
        <v>500</v>
      </c>
      <c r="D596" s="229" t="s">
        <v>19</v>
      </c>
      <c r="E596" s="139"/>
      <c r="F596" s="208"/>
      <c r="G596" s="208"/>
    </row>
    <row r="597" spans="2:7" ht="15">
      <c r="B597" s="247">
        <v>42793.551655092589</v>
      </c>
      <c r="C597" s="248">
        <v>50</v>
      </c>
      <c r="D597" s="229" t="s">
        <v>368</v>
      </c>
      <c r="E597" s="139"/>
      <c r="F597" s="208"/>
      <c r="G597" s="208"/>
    </row>
    <row r="598" spans="2:7" ht="15">
      <c r="B598" s="247">
        <v>42793.556087962963</v>
      </c>
      <c r="C598" s="248">
        <v>50</v>
      </c>
      <c r="D598" s="229" t="s">
        <v>369</v>
      </c>
      <c r="E598" s="139"/>
      <c r="F598" s="208"/>
      <c r="G598" s="208"/>
    </row>
    <row r="599" spans="2:7" ht="15">
      <c r="B599" s="247">
        <v>42793.574988425928</v>
      </c>
      <c r="C599" s="248">
        <v>82</v>
      </c>
      <c r="D599" s="229" t="s">
        <v>369</v>
      </c>
      <c r="E599" s="139"/>
      <c r="F599" s="208"/>
      <c r="G599" s="208"/>
    </row>
    <row r="600" spans="2:7" ht="15">
      <c r="B600" s="247">
        <v>42793.60769675926</v>
      </c>
      <c r="C600" s="248">
        <v>500</v>
      </c>
      <c r="D600" s="229" t="s">
        <v>19</v>
      </c>
      <c r="E600" s="139"/>
      <c r="F600" s="208"/>
      <c r="G600" s="208"/>
    </row>
    <row r="601" spans="2:7" ht="15">
      <c r="B601" s="247">
        <v>42793.612615740742</v>
      </c>
      <c r="C601" s="248">
        <v>500</v>
      </c>
      <c r="D601" s="229" t="s">
        <v>370</v>
      </c>
      <c r="E601" s="139"/>
      <c r="F601" s="208"/>
      <c r="G601" s="208"/>
    </row>
    <row r="602" spans="2:7" ht="15">
      <c r="B602" s="247">
        <v>42793.636990740742</v>
      </c>
      <c r="C602" s="248">
        <v>100</v>
      </c>
      <c r="D602" s="229" t="s">
        <v>371</v>
      </c>
      <c r="E602" s="139"/>
      <c r="F602" s="208"/>
      <c r="G602" s="208"/>
    </row>
    <row r="603" spans="2:7" ht="15">
      <c r="B603" s="247">
        <v>42793.730405092596</v>
      </c>
      <c r="C603" s="248">
        <v>1000</v>
      </c>
      <c r="D603" s="229" t="s">
        <v>372</v>
      </c>
      <c r="E603" s="139"/>
      <c r="F603" s="208"/>
      <c r="G603" s="208"/>
    </row>
    <row r="604" spans="2:7" ht="15">
      <c r="B604" s="247">
        <v>42793.749351851853</v>
      </c>
      <c r="C604" s="248">
        <v>1000</v>
      </c>
      <c r="D604" s="229" t="s">
        <v>373</v>
      </c>
      <c r="E604" s="139"/>
      <c r="F604" s="208"/>
      <c r="G604" s="208"/>
    </row>
    <row r="605" spans="2:7" ht="15">
      <c r="B605" s="247">
        <v>42793.760428240741</v>
      </c>
      <c r="C605" s="248">
        <v>1000</v>
      </c>
      <c r="D605" s="229" t="s">
        <v>19</v>
      </c>
      <c r="E605" s="139"/>
      <c r="F605" s="208"/>
      <c r="G605" s="208"/>
    </row>
    <row r="606" spans="2:7" ht="15">
      <c r="B606" s="247">
        <v>42793.8125462963</v>
      </c>
      <c r="C606" s="248">
        <v>100</v>
      </c>
      <c r="D606" s="229" t="s">
        <v>19</v>
      </c>
      <c r="E606" s="139"/>
      <c r="F606" s="208"/>
      <c r="G606" s="208"/>
    </row>
    <row r="607" spans="2:7" ht="15">
      <c r="B607" s="247">
        <v>42793.828842592593</v>
      </c>
      <c r="C607" s="248">
        <v>25000</v>
      </c>
      <c r="D607" s="229" t="s">
        <v>374</v>
      </c>
      <c r="E607" s="139"/>
      <c r="F607" s="208"/>
      <c r="G607" s="208"/>
    </row>
    <row r="608" spans="2:7" ht="15">
      <c r="B608" s="247">
        <v>42793.836828703701</v>
      </c>
      <c r="C608" s="248">
        <v>500</v>
      </c>
      <c r="D608" s="229" t="s">
        <v>78</v>
      </c>
      <c r="E608" s="139"/>
      <c r="F608" s="208"/>
      <c r="G608" s="208"/>
    </row>
    <row r="609" spans="2:7" ht="15">
      <c r="B609" s="247">
        <v>42793.875</v>
      </c>
      <c r="C609" s="248">
        <v>1000</v>
      </c>
      <c r="D609" s="229" t="s">
        <v>19</v>
      </c>
      <c r="E609" s="139"/>
      <c r="F609" s="208"/>
      <c r="G609" s="208"/>
    </row>
    <row r="610" spans="2:7" ht="15">
      <c r="B610" s="247">
        <v>42793.882060185184</v>
      </c>
      <c r="C610" s="248">
        <v>300</v>
      </c>
      <c r="D610" s="249" t="s">
        <v>19</v>
      </c>
      <c r="E610" s="139"/>
      <c r="F610" s="208"/>
      <c r="G610" s="208"/>
    </row>
    <row r="611" spans="2:7" ht="15">
      <c r="B611" s="247">
        <v>42793.920486111114</v>
      </c>
      <c r="C611" s="248">
        <v>800</v>
      </c>
      <c r="D611" s="229" t="s">
        <v>375</v>
      </c>
      <c r="E611" s="139"/>
      <c r="F611" s="208"/>
      <c r="G611" s="208"/>
    </row>
    <row r="612" spans="2:7" ht="15">
      <c r="B612" s="247">
        <v>42793.961805555555</v>
      </c>
      <c r="C612" s="248">
        <v>300</v>
      </c>
      <c r="D612" s="249" t="s">
        <v>19</v>
      </c>
      <c r="E612" s="139"/>
      <c r="F612" s="208"/>
      <c r="G612" s="208"/>
    </row>
    <row r="613" spans="2:7" ht="15">
      <c r="B613" s="247">
        <v>42794.000081018516</v>
      </c>
      <c r="C613" s="248">
        <v>1000</v>
      </c>
      <c r="D613" s="249" t="s">
        <v>19</v>
      </c>
      <c r="E613" s="139"/>
      <c r="F613" s="208"/>
      <c r="G613" s="208"/>
    </row>
    <row r="614" spans="2:7" ht="15">
      <c r="B614" s="247">
        <v>42794.166724537034</v>
      </c>
      <c r="C614" s="248">
        <v>500</v>
      </c>
      <c r="D614" s="249" t="s">
        <v>19</v>
      </c>
      <c r="E614" s="139"/>
      <c r="F614" s="208"/>
      <c r="G614" s="208"/>
    </row>
    <row r="615" spans="2:7" ht="15">
      <c r="B615" s="247">
        <v>42794.229953703703</v>
      </c>
      <c r="C615" s="248">
        <v>3000</v>
      </c>
      <c r="D615" s="229" t="s">
        <v>46</v>
      </c>
      <c r="E615" s="139"/>
      <c r="F615" s="208"/>
      <c r="G615" s="208"/>
    </row>
    <row r="616" spans="2:7" ht="15">
      <c r="B616" s="247">
        <v>42794.239664351851</v>
      </c>
      <c r="C616" s="248">
        <v>1000</v>
      </c>
      <c r="D616" s="249" t="s">
        <v>19</v>
      </c>
      <c r="E616" s="139"/>
      <c r="F616" s="208"/>
      <c r="G616" s="208"/>
    </row>
    <row r="617" spans="2:7" ht="15">
      <c r="B617" s="247">
        <v>42794.350763888891</v>
      </c>
      <c r="C617" s="248">
        <v>500</v>
      </c>
      <c r="D617" s="249" t="s">
        <v>19</v>
      </c>
      <c r="E617" s="139"/>
      <c r="F617" s="208"/>
      <c r="G617" s="208"/>
    </row>
    <row r="618" spans="2:7" ht="15">
      <c r="B618" s="247">
        <v>42794.364652777775</v>
      </c>
      <c r="C618" s="248">
        <v>300</v>
      </c>
      <c r="D618" s="249" t="s">
        <v>19</v>
      </c>
      <c r="E618" s="139"/>
      <c r="F618" s="208"/>
      <c r="G618" s="208"/>
    </row>
    <row r="619" spans="2:7" ht="15">
      <c r="B619" s="247">
        <v>42794.382175925923</v>
      </c>
      <c r="C619" s="248">
        <v>1000</v>
      </c>
      <c r="D619" s="249" t="s">
        <v>19</v>
      </c>
      <c r="E619" s="139"/>
      <c r="F619" s="208"/>
      <c r="G619" s="208"/>
    </row>
    <row r="620" spans="2:7" ht="15">
      <c r="B620" s="247">
        <v>42794.392418981479</v>
      </c>
      <c r="C620" s="248">
        <v>100</v>
      </c>
      <c r="D620" s="249" t="s">
        <v>19</v>
      </c>
      <c r="E620" s="139"/>
      <c r="F620" s="208"/>
      <c r="G620" s="208"/>
    </row>
    <row r="621" spans="2:7" ht="15">
      <c r="B621" s="247">
        <v>42794.396041666667</v>
      </c>
      <c r="C621" s="248">
        <v>2000</v>
      </c>
      <c r="D621" s="249" t="s">
        <v>19</v>
      </c>
      <c r="E621" s="139"/>
      <c r="F621" s="208"/>
      <c r="G621" s="208"/>
    </row>
    <row r="622" spans="2:7" ht="15">
      <c r="B622" s="247">
        <v>42794.416747685187</v>
      </c>
      <c r="C622" s="248">
        <v>500</v>
      </c>
      <c r="D622" s="249" t="s">
        <v>19</v>
      </c>
      <c r="E622" s="139"/>
      <c r="F622" s="208"/>
      <c r="G622" s="208"/>
    </row>
    <row r="623" spans="2:7" ht="15">
      <c r="B623" s="247">
        <v>42794.448263888888</v>
      </c>
      <c r="C623" s="248">
        <v>1500</v>
      </c>
      <c r="D623" s="249" t="s">
        <v>19</v>
      </c>
      <c r="E623" s="139"/>
      <c r="F623" s="208"/>
      <c r="G623" s="208"/>
    </row>
    <row r="624" spans="2:7" ht="15">
      <c r="B624" s="247">
        <v>42794.451412037037</v>
      </c>
      <c r="C624" s="248">
        <v>500</v>
      </c>
      <c r="D624" s="249" t="s">
        <v>19</v>
      </c>
      <c r="E624" s="139"/>
      <c r="F624" s="208"/>
      <c r="G624" s="208"/>
    </row>
    <row r="625" spans="2:7" ht="15">
      <c r="B625" s="247">
        <v>42794.45171296296</v>
      </c>
      <c r="C625" s="248">
        <v>300</v>
      </c>
      <c r="D625" s="249" t="s">
        <v>19</v>
      </c>
      <c r="E625" s="139"/>
      <c r="F625" s="208"/>
      <c r="G625" s="208"/>
    </row>
    <row r="626" spans="2:7" ht="15">
      <c r="B626" s="247">
        <v>42794.455000000002</v>
      </c>
      <c r="C626" s="248">
        <v>300</v>
      </c>
      <c r="D626" s="229" t="s">
        <v>19</v>
      </c>
      <c r="E626" s="139"/>
      <c r="F626" s="208"/>
      <c r="G626" s="208"/>
    </row>
    <row r="627" spans="2:7" ht="15">
      <c r="B627" s="247">
        <v>42794.458414351851</v>
      </c>
      <c r="C627" s="248">
        <v>300</v>
      </c>
      <c r="D627" s="229" t="s">
        <v>19</v>
      </c>
      <c r="E627" s="139"/>
      <c r="F627" s="208"/>
      <c r="G627" s="208"/>
    </row>
    <row r="628" spans="2:7" ht="15">
      <c r="B628" s="247">
        <v>42794.458877314813</v>
      </c>
      <c r="C628" s="248">
        <v>200</v>
      </c>
      <c r="D628" s="229" t="s">
        <v>19</v>
      </c>
      <c r="E628" s="139"/>
      <c r="F628" s="208"/>
      <c r="G628" s="208"/>
    </row>
    <row r="629" spans="2:7" ht="15">
      <c r="B629" s="247">
        <v>42794.479641203703</v>
      </c>
      <c r="C629" s="248">
        <v>300</v>
      </c>
      <c r="D629" s="229" t="s">
        <v>19</v>
      </c>
      <c r="E629" s="139"/>
      <c r="F629" s="208"/>
      <c r="G629" s="208"/>
    </row>
    <row r="630" spans="2:7" ht="15">
      <c r="B630" s="247">
        <v>42794.504421296297</v>
      </c>
      <c r="C630" s="248">
        <v>300</v>
      </c>
      <c r="D630" s="229" t="s">
        <v>19</v>
      </c>
      <c r="E630" s="139"/>
      <c r="F630" s="208"/>
      <c r="G630" s="208"/>
    </row>
    <row r="631" spans="2:7" ht="15">
      <c r="B631" s="247">
        <v>42794.521516203706</v>
      </c>
      <c r="C631" s="248">
        <v>1000</v>
      </c>
      <c r="D631" s="229" t="s">
        <v>19</v>
      </c>
      <c r="E631" s="139"/>
      <c r="F631" s="208"/>
      <c r="G631" s="208"/>
    </row>
    <row r="632" spans="2:7" ht="15">
      <c r="B632" s="247">
        <v>42794.524305555555</v>
      </c>
      <c r="C632" s="248">
        <v>500</v>
      </c>
      <c r="D632" s="229" t="s">
        <v>19</v>
      </c>
      <c r="E632" s="139"/>
      <c r="F632" s="208"/>
      <c r="G632" s="208"/>
    </row>
    <row r="633" spans="2:7" ht="15">
      <c r="B633" s="247">
        <v>42794.532326388886</v>
      </c>
      <c r="C633" s="248">
        <v>500</v>
      </c>
      <c r="D633" s="229" t="s">
        <v>19</v>
      </c>
      <c r="E633" s="139"/>
      <c r="F633" s="208"/>
      <c r="G633" s="208"/>
    </row>
    <row r="634" spans="2:7" ht="15">
      <c r="B634" s="247">
        <v>42794.549444444441</v>
      </c>
      <c r="C634" s="248">
        <v>500</v>
      </c>
      <c r="D634" s="229" t="s">
        <v>19</v>
      </c>
      <c r="E634" s="181"/>
    </row>
    <row r="635" spans="2:7" s="26" customFormat="1" ht="15">
      <c r="B635" s="247">
        <v>42794.555300925924</v>
      </c>
      <c r="C635" s="248">
        <v>1000</v>
      </c>
      <c r="D635" s="229" t="s">
        <v>376</v>
      </c>
      <c r="E635" s="182"/>
      <c r="G635" s="1"/>
    </row>
    <row r="636" spans="2:7" ht="15">
      <c r="B636" s="247">
        <v>42794.556944444441</v>
      </c>
      <c r="C636" s="248">
        <v>300</v>
      </c>
      <c r="D636" s="229" t="s">
        <v>19</v>
      </c>
      <c r="E636" s="181"/>
    </row>
    <row r="637" spans="2:7" ht="15">
      <c r="B637" s="247">
        <v>42794.583229166667</v>
      </c>
      <c r="C637" s="248">
        <v>103</v>
      </c>
      <c r="D637" s="229" t="s">
        <v>369</v>
      </c>
      <c r="E637" s="181"/>
    </row>
    <row r="638" spans="2:7" ht="15">
      <c r="B638" s="247">
        <v>42794.584409722222</v>
      </c>
      <c r="C638" s="248">
        <v>1000</v>
      </c>
      <c r="D638" s="229" t="s">
        <v>19</v>
      </c>
      <c r="E638" s="181"/>
    </row>
    <row r="639" spans="2:7" ht="15">
      <c r="B639" s="247">
        <v>42794.604467592595</v>
      </c>
      <c r="C639" s="248">
        <v>100</v>
      </c>
      <c r="D639" s="229" t="s">
        <v>19</v>
      </c>
      <c r="E639" s="181"/>
    </row>
    <row r="640" spans="2:7" ht="15">
      <c r="B640" s="247">
        <v>42794.607638888891</v>
      </c>
      <c r="C640" s="248">
        <v>1000</v>
      </c>
      <c r="D640" s="229" t="s">
        <v>19</v>
      </c>
      <c r="E640" s="181"/>
    </row>
    <row r="641" spans="2:7" ht="15">
      <c r="B641" s="247">
        <v>42794.615428240744</v>
      </c>
      <c r="C641" s="248">
        <v>500</v>
      </c>
      <c r="D641" s="229" t="s">
        <v>19</v>
      </c>
      <c r="E641" s="181"/>
      <c r="G641" s="1" t="str">
        <f t="shared" ref="G641:G754" si="0">RIGHT(D641,5)</f>
        <v/>
      </c>
    </row>
    <row r="642" spans="2:7" s="26" customFormat="1" ht="15">
      <c r="B642" s="247">
        <v>42794.619004629632</v>
      </c>
      <c r="C642" s="248">
        <v>150</v>
      </c>
      <c r="D642" s="229" t="s">
        <v>19</v>
      </c>
      <c r="E642" s="182"/>
      <c r="G642" s="1" t="str">
        <f t="shared" si="0"/>
        <v/>
      </c>
    </row>
    <row r="643" spans="2:7" s="6" customFormat="1" ht="15">
      <c r="B643" s="247">
        <v>42794.635416666664</v>
      </c>
      <c r="C643" s="248">
        <v>500</v>
      </c>
      <c r="D643" s="229" t="s">
        <v>19</v>
      </c>
      <c r="E643" s="183"/>
      <c r="G643" s="1"/>
    </row>
    <row r="644" spans="2:7" s="6" customFormat="1" ht="15">
      <c r="B644" s="247">
        <v>42794.640196759261</v>
      </c>
      <c r="C644" s="248">
        <v>1000</v>
      </c>
      <c r="D644" s="229" t="s">
        <v>377</v>
      </c>
      <c r="E644" s="183"/>
      <c r="G644" s="1"/>
    </row>
    <row r="645" spans="2:7" s="6" customFormat="1" ht="15">
      <c r="B645" s="247">
        <v>42794.656469907408</v>
      </c>
      <c r="C645" s="248">
        <v>300</v>
      </c>
      <c r="D645" s="229" t="s">
        <v>19</v>
      </c>
      <c r="E645" s="183"/>
      <c r="G645" s="1"/>
    </row>
    <row r="646" spans="2:7" s="6" customFormat="1" ht="15">
      <c r="B646" s="247">
        <v>42794.681157407409</v>
      </c>
      <c r="C646" s="248">
        <v>300</v>
      </c>
      <c r="D646" s="229" t="s">
        <v>19</v>
      </c>
      <c r="E646" s="183"/>
      <c r="G646" s="1"/>
    </row>
    <row r="647" spans="2:7" s="6" customFormat="1" ht="15">
      <c r="B647" s="247">
        <v>42794.704965277779</v>
      </c>
      <c r="C647" s="248">
        <v>1500</v>
      </c>
      <c r="D647" s="229" t="s">
        <v>19</v>
      </c>
      <c r="E647" s="183"/>
      <c r="G647" s="1"/>
    </row>
    <row r="648" spans="2:7" s="6" customFormat="1" ht="15">
      <c r="B648" s="247">
        <v>42794.705312500002</v>
      </c>
      <c r="C648" s="248">
        <v>100</v>
      </c>
      <c r="D648" s="229" t="s">
        <v>19</v>
      </c>
      <c r="E648" s="183"/>
      <c r="G648" s="1"/>
    </row>
    <row r="649" spans="2:7" s="6" customFormat="1" ht="15">
      <c r="B649" s="247">
        <v>42794.717824074076</v>
      </c>
      <c r="C649" s="248">
        <v>500</v>
      </c>
      <c r="D649" s="229" t="s">
        <v>19</v>
      </c>
      <c r="E649" s="183"/>
      <c r="G649" s="1"/>
    </row>
    <row r="650" spans="2:7" s="6" customFormat="1" ht="15">
      <c r="B650" s="247">
        <v>42794.718958333331</v>
      </c>
      <c r="C650" s="248">
        <v>300</v>
      </c>
      <c r="D650" s="229" t="s">
        <v>19</v>
      </c>
      <c r="E650" s="183"/>
      <c r="G650" s="1"/>
    </row>
    <row r="651" spans="2:7" s="6" customFormat="1" ht="15">
      <c r="B651" s="247">
        <v>42794.719351851854</v>
      </c>
      <c r="C651" s="248">
        <v>300</v>
      </c>
      <c r="D651" s="229" t="s">
        <v>19</v>
      </c>
      <c r="E651" s="183"/>
      <c r="G651" s="1"/>
    </row>
    <row r="652" spans="2:7" s="6" customFormat="1" ht="15">
      <c r="B652" s="247">
        <v>42794.725798611114</v>
      </c>
      <c r="C652" s="248">
        <v>100</v>
      </c>
      <c r="D652" s="229" t="s">
        <v>19</v>
      </c>
      <c r="E652" s="183"/>
      <c r="G652" s="1"/>
    </row>
    <row r="653" spans="2:7" s="6" customFormat="1" ht="15">
      <c r="B653" s="247">
        <v>42794.732835648145</v>
      </c>
      <c r="C653" s="248">
        <v>1000</v>
      </c>
      <c r="D653" s="229" t="s">
        <v>19</v>
      </c>
      <c r="E653" s="183"/>
      <c r="G653" s="1"/>
    </row>
    <row r="654" spans="2:7" s="6" customFormat="1" ht="15">
      <c r="B654" s="247">
        <v>42794.746261574073</v>
      </c>
      <c r="C654" s="248">
        <v>10000</v>
      </c>
      <c r="D654" s="229" t="s">
        <v>378</v>
      </c>
      <c r="E654" s="183"/>
      <c r="G654" s="1"/>
    </row>
    <row r="655" spans="2:7" s="6" customFormat="1" ht="15">
      <c r="B655" s="247">
        <v>42794.767337962963</v>
      </c>
      <c r="C655" s="248">
        <v>500</v>
      </c>
      <c r="D655" s="229" t="s">
        <v>19</v>
      </c>
      <c r="E655" s="183"/>
      <c r="G655" s="1"/>
    </row>
    <row r="656" spans="2:7" s="6" customFormat="1" ht="15">
      <c r="B656" s="247">
        <v>42794.776342592595</v>
      </c>
      <c r="C656" s="248">
        <v>500</v>
      </c>
      <c r="D656" s="229" t="s">
        <v>379</v>
      </c>
      <c r="E656" s="183"/>
      <c r="G656" s="1"/>
    </row>
    <row r="657" spans="2:7" s="6" customFormat="1" ht="15">
      <c r="B657" s="247">
        <v>42794.778506944444</v>
      </c>
      <c r="C657" s="248">
        <v>100</v>
      </c>
      <c r="D657" s="229" t="s">
        <v>19</v>
      </c>
      <c r="E657" s="183"/>
      <c r="G657" s="1"/>
    </row>
    <row r="658" spans="2:7" s="6" customFormat="1" ht="15">
      <c r="B658" s="247">
        <v>42794.78837962963</v>
      </c>
      <c r="C658" s="248">
        <v>1000</v>
      </c>
      <c r="D658" s="229" t="s">
        <v>19</v>
      </c>
      <c r="E658" s="183"/>
      <c r="G658" s="1"/>
    </row>
    <row r="659" spans="2:7" s="6" customFormat="1" ht="15">
      <c r="B659" s="247">
        <v>42794.795659722222</v>
      </c>
      <c r="C659" s="248">
        <v>1000</v>
      </c>
      <c r="D659" s="229" t="s">
        <v>19</v>
      </c>
      <c r="E659" s="183"/>
      <c r="G659" s="1"/>
    </row>
    <row r="660" spans="2:7" s="6" customFormat="1" ht="15">
      <c r="B660" s="247">
        <v>42794.806006944447</v>
      </c>
      <c r="C660" s="248">
        <v>300</v>
      </c>
      <c r="D660" s="229" t="s">
        <v>19</v>
      </c>
      <c r="E660" s="183"/>
      <c r="G660" s="1"/>
    </row>
    <row r="661" spans="2:7" s="6" customFormat="1" ht="15">
      <c r="B661" s="247">
        <v>42794.809178240743</v>
      </c>
      <c r="C661" s="248">
        <v>500</v>
      </c>
      <c r="D661" s="229" t="s">
        <v>19</v>
      </c>
      <c r="E661" s="183"/>
      <c r="G661" s="1"/>
    </row>
    <row r="662" spans="2:7" s="6" customFormat="1" ht="15">
      <c r="B662" s="247">
        <v>42794.833090277774</v>
      </c>
      <c r="C662" s="248">
        <v>1000</v>
      </c>
      <c r="D662" s="229" t="s">
        <v>380</v>
      </c>
      <c r="E662" s="183"/>
      <c r="G662" s="1"/>
    </row>
    <row r="663" spans="2:7" s="6" customFormat="1" ht="15">
      <c r="B663" s="247">
        <v>42794.847824074073</v>
      </c>
      <c r="C663" s="248">
        <v>1000</v>
      </c>
      <c r="D663" s="229" t="s">
        <v>19</v>
      </c>
      <c r="E663" s="183"/>
      <c r="G663" s="1" t="str">
        <f t="shared" si="0"/>
        <v/>
      </c>
    </row>
    <row r="664" spans="2:7" s="6" customFormat="1" ht="15">
      <c r="B664" s="247">
        <v>42794.871631944443</v>
      </c>
      <c r="C664" s="248">
        <v>200</v>
      </c>
      <c r="D664" s="229" t="s">
        <v>19</v>
      </c>
      <c r="E664" s="183"/>
      <c r="G664" s="1"/>
    </row>
    <row r="665" spans="2:7" s="6" customFormat="1" ht="15">
      <c r="B665" s="247">
        <v>42794.882256944446</v>
      </c>
      <c r="C665" s="248">
        <v>200</v>
      </c>
      <c r="D665" s="229" t="s">
        <v>19</v>
      </c>
      <c r="E665" s="183"/>
      <c r="G665" s="1"/>
    </row>
    <row r="666" spans="2:7" s="6" customFormat="1" ht="15">
      <c r="B666" s="247">
        <v>42794.913206018522</v>
      </c>
      <c r="C666" s="248">
        <v>500</v>
      </c>
      <c r="D666" s="229" t="s">
        <v>19</v>
      </c>
      <c r="E666" s="183"/>
      <c r="G666" s="1"/>
    </row>
    <row r="667" spans="2:7" s="6" customFormat="1" ht="15">
      <c r="B667" s="247">
        <v>42794.923703703702</v>
      </c>
      <c r="C667" s="248">
        <v>1000</v>
      </c>
      <c r="D667" s="229" t="s">
        <v>19</v>
      </c>
      <c r="E667" s="183"/>
      <c r="G667" s="1"/>
    </row>
    <row r="668" spans="2:7" s="6" customFormat="1" ht="15">
      <c r="B668" s="247">
        <v>42794.927523148152</v>
      </c>
      <c r="C668" s="248">
        <v>300</v>
      </c>
      <c r="D668" s="229" t="s">
        <v>19</v>
      </c>
      <c r="E668" s="183"/>
      <c r="G668" s="1"/>
    </row>
    <row r="669" spans="2:7" s="6" customFormat="1" ht="15">
      <c r="B669" s="247">
        <v>42794.957557870373</v>
      </c>
      <c r="C669" s="248">
        <v>1000</v>
      </c>
      <c r="D669" s="229" t="s">
        <v>230</v>
      </c>
      <c r="E669" s="183"/>
      <c r="G669" s="1"/>
    </row>
    <row r="670" spans="2:7" s="6" customFormat="1" ht="15">
      <c r="B670" s="247">
        <v>42794.958703703705</v>
      </c>
      <c r="C670" s="248">
        <v>1000</v>
      </c>
      <c r="D670" s="229" t="s">
        <v>19</v>
      </c>
      <c r="E670" s="183"/>
      <c r="G670" s="1"/>
    </row>
    <row r="671" spans="2:7" s="6" customFormat="1" ht="15">
      <c r="B671" s="247">
        <v>42794.968344907407</v>
      </c>
      <c r="C671" s="248">
        <v>500</v>
      </c>
      <c r="D671" s="229" t="s">
        <v>381</v>
      </c>
      <c r="E671" s="183"/>
      <c r="G671" s="1"/>
    </row>
    <row r="672" spans="2:7" s="6" customFormat="1" ht="15">
      <c r="B672" s="247">
        <v>42794.982685185183</v>
      </c>
      <c r="C672" s="250">
        <v>3000</v>
      </c>
      <c r="D672" s="229" t="s">
        <v>37</v>
      </c>
      <c r="E672" s="183"/>
      <c r="G672" s="1"/>
    </row>
    <row r="673" spans="2:7" s="6" customFormat="1">
      <c r="B673" s="251" t="s">
        <v>22</v>
      </c>
      <c r="C673" s="252">
        <f>SUM(C6:C672)</f>
        <v>971127</v>
      </c>
      <c r="D673" s="135"/>
      <c r="E673" s="183"/>
      <c r="G673" s="1"/>
    </row>
    <row r="674" spans="2:7" s="6" customFormat="1">
      <c r="B674" s="253" t="s">
        <v>23</v>
      </c>
      <c r="C674" s="254">
        <f>C673*0.021</f>
        <v>20393.667000000001</v>
      </c>
      <c r="D674" s="136"/>
      <c r="E674" s="183"/>
      <c r="G674" s="1"/>
    </row>
    <row r="675" spans="2:7" s="6" customFormat="1">
      <c r="B675" s="255" t="s">
        <v>24</v>
      </c>
      <c r="C675" s="256"/>
      <c r="D675" s="246"/>
      <c r="E675" s="183"/>
      <c r="G675" s="1"/>
    </row>
    <row r="676" spans="2:7" s="6" customFormat="1" ht="15">
      <c r="B676" s="247">
        <v>42770.052083333336</v>
      </c>
      <c r="C676" s="248">
        <v>300</v>
      </c>
      <c r="D676" s="248"/>
      <c r="E676" s="183"/>
      <c r="G676" s="1"/>
    </row>
    <row r="677" spans="2:7" s="6" customFormat="1" ht="15">
      <c r="B677" s="247">
        <v>42793.434027777781</v>
      </c>
      <c r="C677" s="248">
        <v>3000</v>
      </c>
      <c r="D677" s="248"/>
      <c r="E677" s="183"/>
      <c r="G677" s="1"/>
    </row>
    <row r="678" spans="2:7" s="6" customFormat="1" ht="15">
      <c r="B678" s="247">
        <v>42794.434027777781</v>
      </c>
      <c r="C678" s="248">
        <v>500</v>
      </c>
      <c r="D678" s="248"/>
      <c r="E678" s="183"/>
      <c r="G678" s="1"/>
    </row>
    <row r="679" spans="2:7" s="6" customFormat="1" ht="15">
      <c r="B679" s="247">
        <v>42794.854166666664</v>
      </c>
      <c r="C679" s="248">
        <v>300</v>
      </c>
      <c r="D679" s="248"/>
      <c r="E679" s="183"/>
      <c r="G679" s="1"/>
    </row>
    <row r="680" spans="2:7" s="6" customFormat="1">
      <c r="B680" s="100" t="s">
        <v>22</v>
      </c>
      <c r="C680" s="257">
        <f>SUM(C676:C679)</f>
        <v>4100</v>
      </c>
      <c r="D680" s="135"/>
      <c r="E680" s="183"/>
      <c r="G680" s="1"/>
    </row>
    <row r="681" spans="2:7" s="6" customFormat="1">
      <c r="B681" s="253" t="s">
        <v>23</v>
      </c>
      <c r="C681" s="254">
        <f>C680*0.021</f>
        <v>86.100000000000009</v>
      </c>
      <c r="D681" s="136"/>
      <c r="E681" s="183"/>
      <c r="G681" s="1"/>
    </row>
    <row r="682" spans="2:7" s="6" customFormat="1">
      <c r="B682" s="244" t="s">
        <v>113</v>
      </c>
      <c r="C682" s="258"/>
      <c r="D682" s="246"/>
      <c r="E682" s="183"/>
      <c r="G682" s="1"/>
    </row>
    <row r="683" spans="2:7" s="6" customFormat="1" ht="15">
      <c r="B683" s="247">
        <v>42779.643784722219</v>
      </c>
      <c r="C683" s="248">
        <v>100</v>
      </c>
      <c r="D683" s="248"/>
      <c r="E683" s="183"/>
      <c r="G683" s="1"/>
    </row>
    <row r="684" spans="2:7" s="6" customFormat="1" ht="15">
      <c r="B684" s="247">
        <v>42779.856354166666</v>
      </c>
      <c r="C684" s="248">
        <v>100</v>
      </c>
      <c r="D684" s="248"/>
      <c r="E684" s="183"/>
      <c r="G684" s="1"/>
    </row>
    <row r="685" spans="2:7" s="6" customFormat="1" ht="15">
      <c r="B685" s="247">
        <v>42780.670324074075</v>
      </c>
      <c r="C685" s="248">
        <v>50</v>
      </c>
      <c r="D685" s="248"/>
      <c r="E685" s="183"/>
      <c r="G685" s="1"/>
    </row>
    <row r="686" spans="2:7" s="6" customFormat="1" ht="15">
      <c r="B686" s="247">
        <v>42781.57707175926</v>
      </c>
      <c r="C686" s="248">
        <v>200</v>
      </c>
      <c r="D686" s="248"/>
      <c r="E686" s="183"/>
      <c r="G686" s="1"/>
    </row>
    <row r="687" spans="2:7" s="6" customFormat="1" ht="15">
      <c r="B687" s="247">
        <v>42790.711469907408</v>
      </c>
      <c r="C687" s="248">
        <v>30</v>
      </c>
      <c r="D687" s="248"/>
      <c r="E687" s="183"/>
      <c r="G687" s="1"/>
    </row>
    <row r="688" spans="2:7" s="6" customFormat="1">
      <c r="B688" s="100" t="s">
        <v>22</v>
      </c>
      <c r="C688" s="257">
        <f>SUM(C683:C687)</f>
        <v>480</v>
      </c>
      <c r="D688" s="135" t="s">
        <v>19</v>
      </c>
      <c r="E688" s="183"/>
      <c r="G688" s="1"/>
    </row>
    <row r="689" spans="2:7" s="6" customFormat="1">
      <c r="B689" s="148" t="s">
        <v>23</v>
      </c>
      <c r="C689" s="259">
        <f>C688*0.021</f>
        <v>10.08</v>
      </c>
      <c r="D689" s="136" t="s">
        <v>19</v>
      </c>
      <c r="E689" s="183"/>
      <c r="G689" s="1"/>
    </row>
    <row r="690" spans="2:7" s="6" customFormat="1">
      <c r="B690" s="244" t="s">
        <v>25</v>
      </c>
      <c r="C690" s="258"/>
      <c r="D690" s="246"/>
      <c r="E690" s="183"/>
      <c r="G690" s="1"/>
    </row>
    <row r="691" spans="2:7" s="6" customFormat="1" ht="15">
      <c r="B691" s="247">
        <v>42768.85769675926</v>
      </c>
      <c r="C691" s="248">
        <v>100</v>
      </c>
      <c r="D691" s="229" t="s">
        <v>19</v>
      </c>
      <c r="E691" s="183"/>
      <c r="G691" s="1"/>
    </row>
    <row r="692" spans="2:7" s="6" customFormat="1" ht="15">
      <c r="B692" s="247">
        <v>42771.763912037037</v>
      </c>
      <c r="C692" s="248">
        <v>5000</v>
      </c>
      <c r="D692" s="229" t="s">
        <v>19</v>
      </c>
      <c r="E692" s="183"/>
      <c r="G692" s="1"/>
    </row>
    <row r="693" spans="2:7" s="6" customFormat="1" ht="15">
      <c r="B693" s="247">
        <v>42772.951307870368</v>
      </c>
      <c r="C693" s="248">
        <v>300</v>
      </c>
      <c r="D693" s="229" t="s">
        <v>382</v>
      </c>
      <c r="E693" s="183"/>
      <c r="G693" s="1"/>
    </row>
    <row r="694" spans="2:7" s="6" customFormat="1" ht="15">
      <c r="B694" s="247">
        <v>42773.959699074076</v>
      </c>
      <c r="C694" s="248">
        <v>350</v>
      </c>
      <c r="D694" s="229" t="s">
        <v>383</v>
      </c>
      <c r="E694" s="183"/>
      <c r="G694" s="1"/>
    </row>
    <row r="695" spans="2:7" s="6" customFormat="1" ht="15">
      <c r="B695" s="247">
        <v>42775.477060185185</v>
      </c>
      <c r="C695" s="248">
        <v>20000</v>
      </c>
      <c r="D695" s="229" t="s">
        <v>384</v>
      </c>
      <c r="E695" s="183"/>
      <c r="G695" s="1"/>
    </row>
    <row r="696" spans="2:7" s="6" customFormat="1" ht="15">
      <c r="B696" s="247">
        <v>42776.481666666667</v>
      </c>
      <c r="C696" s="248">
        <v>10000</v>
      </c>
      <c r="D696" s="229" t="s">
        <v>385</v>
      </c>
      <c r="E696" s="183"/>
      <c r="G696" s="1"/>
    </row>
    <row r="697" spans="2:7" s="6" customFormat="1" ht="15">
      <c r="B697" s="247">
        <v>42776.669895833336</v>
      </c>
      <c r="C697" s="248">
        <v>30000</v>
      </c>
      <c r="D697" s="229" t="s">
        <v>386</v>
      </c>
      <c r="E697" s="183"/>
      <c r="G697" s="1"/>
    </row>
    <row r="698" spans="2:7" s="6" customFormat="1" ht="15">
      <c r="B698" s="247">
        <v>42776.866863425923</v>
      </c>
      <c r="C698" s="248">
        <v>30000</v>
      </c>
      <c r="D698" s="229" t="s">
        <v>387</v>
      </c>
      <c r="E698" s="183"/>
      <c r="G698" s="1"/>
    </row>
    <row r="699" spans="2:7" s="6" customFormat="1" ht="15">
      <c r="B699" s="247">
        <v>42777.454861111109</v>
      </c>
      <c r="C699" s="248">
        <v>1000</v>
      </c>
      <c r="D699" s="229" t="s">
        <v>19</v>
      </c>
      <c r="E699" s="183"/>
      <c r="G699" s="1"/>
    </row>
    <row r="700" spans="2:7" s="6" customFormat="1" ht="15">
      <c r="B700" s="247">
        <v>42777.458622685182</v>
      </c>
      <c r="C700" s="248">
        <v>200</v>
      </c>
      <c r="D700" s="229" t="s">
        <v>19</v>
      </c>
      <c r="E700" s="183"/>
      <c r="G700" s="1"/>
    </row>
    <row r="701" spans="2:7" s="6" customFormat="1" ht="15">
      <c r="B701" s="247">
        <v>42777.481249999997</v>
      </c>
      <c r="C701" s="248">
        <v>8000</v>
      </c>
      <c r="D701" s="229" t="s">
        <v>388</v>
      </c>
      <c r="E701" s="183"/>
      <c r="G701" s="1"/>
    </row>
    <row r="702" spans="2:7" s="6" customFormat="1" ht="15">
      <c r="B702" s="247">
        <v>42777.521423611113</v>
      </c>
      <c r="C702" s="248">
        <v>10000</v>
      </c>
      <c r="D702" s="229" t="s">
        <v>389</v>
      </c>
      <c r="E702" s="183"/>
      <c r="G702" s="1"/>
    </row>
    <row r="703" spans="2:7" s="6" customFormat="1" ht="15">
      <c r="B703" s="247">
        <v>42777.597337962965</v>
      </c>
      <c r="C703" s="248">
        <v>500</v>
      </c>
      <c r="D703" s="229" t="s">
        <v>19</v>
      </c>
      <c r="E703" s="183"/>
      <c r="G703" s="1"/>
    </row>
    <row r="704" spans="2:7" s="6" customFormat="1" ht="15">
      <c r="B704" s="247">
        <v>42777.621736111112</v>
      </c>
      <c r="C704" s="248">
        <v>1000</v>
      </c>
      <c r="D704" s="229" t="s">
        <v>19</v>
      </c>
      <c r="E704" s="183"/>
      <c r="G704" s="1"/>
    </row>
    <row r="705" spans="2:7" s="6" customFormat="1" ht="15">
      <c r="B705" s="247">
        <v>42777.663101851853</v>
      </c>
      <c r="C705" s="248">
        <v>20000</v>
      </c>
      <c r="D705" s="229" t="s">
        <v>390</v>
      </c>
      <c r="E705" s="183"/>
      <c r="G705" s="1"/>
    </row>
    <row r="706" spans="2:7" s="6" customFormat="1" ht="15">
      <c r="B706" s="247">
        <v>42777.667187500003</v>
      </c>
      <c r="C706" s="248">
        <v>15000</v>
      </c>
      <c r="D706" s="229" t="s">
        <v>391</v>
      </c>
      <c r="E706" s="183"/>
      <c r="G706" s="1"/>
    </row>
    <row r="707" spans="2:7" s="6" customFormat="1" ht="15">
      <c r="B707" s="247">
        <v>42777.708726851852</v>
      </c>
      <c r="C707" s="248">
        <v>300</v>
      </c>
      <c r="D707" s="229" t="s">
        <v>19</v>
      </c>
      <c r="E707" s="183"/>
      <c r="G707" s="1"/>
    </row>
    <row r="708" spans="2:7" s="6" customFormat="1" ht="15">
      <c r="B708" s="247">
        <v>42777.732048611113</v>
      </c>
      <c r="C708" s="248">
        <v>30000</v>
      </c>
      <c r="D708" s="229" t="s">
        <v>392</v>
      </c>
      <c r="E708" s="183"/>
      <c r="G708" s="1"/>
    </row>
    <row r="709" spans="2:7" s="6" customFormat="1" ht="15">
      <c r="B709" s="247">
        <v>42777.739062499997</v>
      </c>
      <c r="C709" s="248">
        <v>20000</v>
      </c>
      <c r="D709" s="229" t="s">
        <v>393</v>
      </c>
      <c r="E709" s="183"/>
      <c r="G709" s="1"/>
    </row>
    <row r="710" spans="2:7" s="6" customFormat="1" ht="15">
      <c r="B710" s="247">
        <v>42777.74690972222</v>
      </c>
      <c r="C710" s="248">
        <v>20000</v>
      </c>
      <c r="D710" s="229" t="s">
        <v>394</v>
      </c>
      <c r="E710" s="183"/>
      <c r="G710" s="1"/>
    </row>
    <row r="711" spans="2:7" s="6" customFormat="1" ht="15">
      <c r="B711" s="247">
        <v>42777.750011574077</v>
      </c>
      <c r="C711" s="248">
        <v>50000</v>
      </c>
      <c r="D711" s="229" t="s">
        <v>395</v>
      </c>
      <c r="E711" s="183"/>
      <c r="G711" s="1"/>
    </row>
    <row r="712" spans="2:7" s="6" customFormat="1" ht="15">
      <c r="B712" s="247">
        <v>42777.762303240743</v>
      </c>
      <c r="C712" s="248">
        <v>50000</v>
      </c>
      <c r="D712" s="229" t="s">
        <v>396</v>
      </c>
      <c r="E712" s="183"/>
      <c r="G712" s="1"/>
    </row>
    <row r="713" spans="2:7" s="6" customFormat="1" ht="15">
      <c r="B713" s="247">
        <v>42777.767187500001</v>
      </c>
      <c r="C713" s="248">
        <v>20000</v>
      </c>
      <c r="D713" s="229" t="s">
        <v>397</v>
      </c>
      <c r="E713" s="183"/>
      <c r="G713" s="1"/>
    </row>
    <row r="714" spans="2:7" s="6" customFormat="1" ht="15">
      <c r="B714" s="247">
        <v>42777.786249999997</v>
      </c>
      <c r="C714" s="248">
        <v>5000</v>
      </c>
      <c r="D714" s="229" t="s">
        <v>398</v>
      </c>
      <c r="E714" s="183"/>
      <c r="G714" s="1"/>
    </row>
    <row r="715" spans="2:7" s="6" customFormat="1" ht="15">
      <c r="B715" s="247">
        <v>42777.788449074076</v>
      </c>
      <c r="C715" s="248">
        <v>300</v>
      </c>
      <c r="D715" s="229" t="s">
        <v>19</v>
      </c>
      <c r="E715" s="183"/>
      <c r="G715" s="1"/>
    </row>
    <row r="716" spans="2:7" s="6" customFormat="1" ht="15">
      <c r="B716" s="247">
        <v>42777.854224537034</v>
      </c>
      <c r="C716" s="248">
        <v>5000</v>
      </c>
      <c r="D716" s="229" t="s">
        <v>19</v>
      </c>
      <c r="E716" s="183"/>
      <c r="G716" s="1"/>
    </row>
    <row r="717" spans="2:7" s="6" customFormat="1" ht="15">
      <c r="B717" s="247">
        <v>42777.856851851851</v>
      </c>
      <c r="C717" s="248">
        <v>5000</v>
      </c>
      <c r="D717" s="229" t="s">
        <v>399</v>
      </c>
      <c r="E717" s="183"/>
      <c r="G717" s="1"/>
    </row>
    <row r="718" spans="2:7" s="6" customFormat="1" ht="15">
      <c r="B718" s="247">
        <v>42777.894375000003</v>
      </c>
      <c r="C718" s="248">
        <v>10000</v>
      </c>
      <c r="D718" s="229" t="s">
        <v>400</v>
      </c>
      <c r="E718" s="183"/>
      <c r="G718" s="1"/>
    </row>
    <row r="719" spans="2:7" s="6" customFormat="1" ht="15">
      <c r="B719" s="247">
        <v>42777.907951388886</v>
      </c>
      <c r="C719" s="248">
        <v>100</v>
      </c>
      <c r="D719" s="229" t="s">
        <v>19</v>
      </c>
      <c r="E719" s="183"/>
      <c r="G719" s="1"/>
    </row>
    <row r="720" spans="2:7" s="6" customFormat="1" ht="15">
      <c r="B720" s="247">
        <v>42777.912974537037</v>
      </c>
      <c r="C720" s="248">
        <v>10000</v>
      </c>
      <c r="D720" s="229" t="s">
        <v>401</v>
      </c>
      <c r="E720" s="183"/>
      <c r="G720" s="1"/>
    </row>
    <row r="721" spans="2:7" s="6" customFormat="1" ht="15">
      <c r="B721" s="247">
        <v>42777.968912037039</v>
      </c>
      <c r="C721" s="248">
        <v>300</v>
      </c>
      <c r="D721" s="229" t="s">
        <v>19</v>
      </c>
      <c r="E721" s="183"/>
      <c r="G721" s="1"/>
    </row>
    <row r="722" spans="2:7" s="6" customFormat="1" ht="15">
      <c r="B722" s="247">
        <v>42778.010416666664</v>
      </c>
      <c r="C722" s="248">
        <v>1000</v>
      </c>
      <c r="D722" s="229" t="s">
        <v>19</v>
      </c>
      <c r="E722" s="183"/>
      <c r="G722" s="1"/>
    </row>
    <row r="723" spans="2:7" s="6" customFormat="1" ht="15">
      <c r="B723" s="247">
        <v>42778.01394675926</v>
      </c>
      <c r="C723" s="248">
        <v>300</v>
      </c>
      <c r="D723" s="229" t="s">
        <v>19</v>
      </c>
      <c r="E723" s="183"/>
      <c r="G723" s="1"/>
    </row>
    <row r="724" spans="2:7" s="6" customFormat="1" ht="15">
      <c r="B724" s="247">
        <v>42778.083645833336</v>
      </c>
      <c r="C724" s="248">
        <v>5000</v>
      </c>
      <c r="D724" s="229" t="s">
        <v>179</v>
      </c>
      <c r="E724" s="183"/>
      <c r="G724" s="1"/>
    </row>
    <row r="725" spans="2:7" s="6" customFormat="1" ht="15">
      <c r="B725" s="247">
        <v>42778.148449074077</v>
      </c>
      <c r="C725" s="248">
        <v>3000</v>
      </c>
      <c r="D725" s="229" t="s">
        <v>402</v>
      </c>
      <c r="E725" s="183"/>
      <c r="G725" s="1"/>
    </row>
    <row r="726" spans="2:7" s="6" customFormat="1" ht="15">
      <c r="B726" s="247">
        <v>42778.291932870372</v>
      </c>
      <c r="C726" s="248">
        <v>300</v>
      </c>
      <c r="D726" s="229" t="s">
        <v>19</v>
      </c>
      <c r="E726" s="183"/>
      <c r="G726" s="1"/>
    </row>
    <row r="727" spans="2:7" s="6" customFormat="1" ht="15">
      <c r="B727" s="247">
        <v>42778.340289351851</v>
      </c>
      <c r="C727" s="248">
        <v>100</v>
      </c>
      <c r="D727" s="229" t="s">
        <v>19</v>
      </c>
      <c r="E727" s="183"/>
      <c r="G727" s="1"/>
    </row>
    <row r="728" spans="2:7" s="6" customFormat="1" ht="15">
      <c r="B728" s="247">
        <v>42778.40483796296</v>
      </c>
      <c r="C728" s="248">
        <v>10000</v>
      </c>
      <c r="D728" s="229" t="s">
        <v>403</v>
      </c>
      <c r="E728" s="183"/>
      <c r="G728" s="1"/>
    </row>
    <row r="729" spans="2:7" s="6" customFormat="1" ht="15">
      <c r="B729" s="247">
        <v>42778.43922453704</v>
      </c>
      <c r="C729" s="248">
        <v>3000</v>
      </c>
      <c r="D729" s="229" t="s">
        <v>404</v>
      </c>
      <c r="E729" s="183"/>
      <c r="G729" s="1"/>
    </row>
    <row r="730" spans="2:7" s="6" customFormat="1" ht="15">
      <c r="B730" s="247">
        <v>42778.524270833332</v>
      </c>
      <c r="C730" s="248">
        <v>1000</v>
      </c>
      <c r="D730" s="229" t="s">
        <v>405</v>
      </c>
      <c r="E730" s="183"/>
      <c r="G730" s="1"/>
    </row>
    <row r="731" spans="2:7" s="6" customFormat="1" ht="15">
      <c r="B731" s="247">
        <v>42778.531215277777</v>
      </c>
      <c r="C731" s="248">
        <v>1000</v>
      </c>
      <c r="D731" s="229" t="s">
        <v>405</v>
      </c>
      <c r="E731" s="183"/>
      <c r="G731" s="1"/>
    </row>
    <row r="732" spans="2:7" s="6" customFormat="1" ht="15">
      <c r="B732" s="247">
        <v>42778.548437500001</v>
      </c>
      <c r="C732" s="248">
        <v>300</v>
      </c>
      <c r="D732" s="229" t="s">
        <v>253</v>
      </c>
      <c r="E732" s="183"/>
      <c r="G732" s="1"/>
    </row>
    <row r="733" spans="2:7" s="6" customFormat="1" ht="15">
      <c r="B733" s="247">
        <v>42778.930752314816</v>
      </c>
      <c r="C733" s="248">
        <v>500</v>
      </c>
      <c r="D733" s="229" t="s">
        <v>19</v>
      </c>
      <c r="E733" s="183"/>
      <c r="G733" s="1"/>
    </row>
    <row r="734" spans="2:7" s="6" customFormat="1" ht="15">
      <c r="B734" s="247">
        <v>42780.472337962965</v>
      </c>
      <c r="C734" s="248">
        <v>500</v>
      </c>
      <c r="D734" s="229" t="s">
        <v>19</v>
      </c>
      <c r="E734" s="183"/>
      <c r="G734" s="1"/>
    </row>
    <row r="735" spans="2:7" s="6" customFormat="1" ht="15">
      <c r="B735" s="247">
        <v>42781.680775462963</v>
      </c>
      <c r="C735" s="248">
        <v>20000</v>
      </c>
      <c r="D735" s="229" t="s">
        <v>406</v>
      </c>
      <c r="E735" s="183"/>
      <c r="G735" s="1"/>
    </row>
    <row r="736" spans="2:7" s="6" customFormat="1" ht="15">
      <c r="B736" s="247">
        <v>42781.710335648146</v>
      </c>
      <c r="C736" s="248">
        <v>300</v>
      </c>
      <c r="D736" s="229" t="s">
        <v>407</v>
      </c>
      <c r="E736" s="183"/>
      <c r="G736" s="1"/>
    </row>
    <row r="737" spans="2:7" s="6" customFormat="1" ht="15">
      <c r="B737" s="247">
        <v>42781.730787037035</v>
      </c>
      <c r="C737" s="248">
        <v>300</v>
      </c>
      <c r="D737" s="229" t="s">
        <v>44</v>
      </c>
      <c r="E737" s="183"/>
      <c r="G737" s="1"/>
    </row>
    <row r="738" spans="2:7" s="6" customFormat="1" ht="15">
      <c r="B738" s="247">
        <v>42781.737453703703</v>
      </c>
      <c r="C738" s="248">
        <v>300</v>
      </c>
      <c r="D738" s="229" t="s">
        <v>408</v>
      </c>
      <c r="E738" s="183"/>
      <c r="G738" s="1"/>
    </row>
    <row r="739" spans="2:7" s="6" customFormat="1" ht="15">
      <c r="B739" s="247">
        <v>42783.955127314817</v>
      </c>
      <c r="C739" s="248">
        <v>1000</v>
      </c>
      <c r="D739" s="229" t="s">
        <v>19</v>
      </c>
      <c r="E739" s="183"/>
      <c r="G739" s="1"/>
    </row>
    <row r="740" spans="2:7" s="6" customFormat="1" ht="15">
      <c r="B740" s="247">
        <v>42785.913402777776</v>
      </c>
      <c r="C740" s="248">
        <v>100</v>
      </c>
      <c r="D740" s="229" t="s">
        <v>19</v>
      </c>
      <c r="E740" s="183"/>
      <c r="G740" s="1"/>
    </row>
    <row r="741" spans="2:7" s="6" customFormat="1" ht="15">
      <c r="B741" s="247">
        <v>42788.719409722224</v>
      </c>
      <c r="C741" s="248">
        <v>2000</v>
      </c>
      <c r="D741" s="229" t="s">
        <v>409</v>
      </c>
      <c r="E741" s="183"/>
      <c r="G741" s="1"/>
    </row>
    <row r="742" spans="2:7" s="6" customFormat="1" ht="15">
      <c r="B742" s="247">
        <v>42788.811608796299</v>
      </c>
      <c r="C742" s="248">
        <v>2000</v>
      </c>
      <c r="D742" s="229" t="s">
        <v>410</v>
      </c>
      <c r="E742" s="183"/>
      <c r="G742" s="1"/>
    </row>
    <row r="743" spans="2:7" s="6" customFormat="1" ht="15">
      <c r="B743" s="247">
        <v>42788.814351851855</v>
      </c>
      <c r="C743" s="248">
        <v>300</v>
      </c>
      <c r="D743" s="229" t="s">
        <v>411</v>
      </c>
      <c r="E743" s="183"/>
      <c r="G743" s="1"/>
    </row>
    <row r="744" spans="2:7" s="6" customFormat="1" ht="15">
      <c r="B744" s="247">
        <v>42788.856747685182</v>
      </c>
      <c r="C744" s="248">
        <v>100</v>
      </c>
      <c r="D744" s="229" t="s">
        <v>412</v>
      </c>
      <c r="E744" s="183"/>
      <c r="G744" s="1"/>
    </row>
    <row r="745" spans="2:7" s="6" customFormat="1" ht="15">
      <c r="B745" s="247">
        <v>42789.001469907409</v>
      </c>
      <c r="C745" s="248">
        <v>3000</v>
      </c>
      <c r="D745" s="229" t="s">
        <v>413</v>
      </c>
      <c r="E745" s="183"/>
      <c r="G745" s="1"/>
    </row>
    <row r="746" spans="2:7" s="6" customFormat="1" ht="15">
      <c r="B746" s="247">
        <v>42789.734826388885</v>
      </c>
      <c r="C746" s="248">
        <v>300</v>
      </c>
      <c r="D746" s="229" t="s">
        <v>44</v>
      </c>
      <c r="E746" s="183"/>
      <c r="G746" s="1"/>
    </row>
    <row r="747" spans="2:7" s="6" customFormat="1" ht="15">
      <c r="B747" s="247">
        <v>42791.91002314815</v>
      </c>
      <c r="C747" s="248">
        <v>300</v>
      </c>
      <c r="D747" s="229" t="s">
        <v>19</v>
      </c>
      <c r="E747" s="183"/>
      <c r="G747" s="1"/>
    </row>
    <row r="748" spans="2:7" s="6" customFormat="1">
      <c r="B748" s="251" t="s">
        <v>22</v>
      </c>
      <c r="C748" s="252">
        <f>SUM(C691:C747)</f>
        <v>433450</v>
      </c>
      <c r="D748" s="135" t="s">
        <v>19</v>
      </c>
      <c r="E748" s="183"/>
      <c r="G748" s="1"/>
    </row>
    <row r="749" spans="2:7" s="6" customFormat="1">
      <c r="B749" s="148" t="s">
        <v>23</v>
      </c>
      <c r="C749" s="259">
        <f>C748*0.021</f>
        <v>9102.4500000000007</v>
      </c>
      <c r="D749" s="136" t="s">
        <v>19</v>
      </c>
      <c r="E749" s="183"/>
      <c r="G749" s="1"/>
    </row>
    <row r="750" spans="2:7" s="6" customFormat="1" ht="15">
      <c r="B750" s="260" t="s">
        <v>117</v>
      </c>
      <c r="C750" s="258"/>
      <c r="D750" s="246"/>
      <c r="E750" s="183"/>
      <c r="G750" s="1"/>
    </row>
    <row r="751" spans="2:7" s="6" customFormat="1" ht="15">
      <c r="B751" s="247">
        <v>42788.466493055559</v>
      </c>
      <c r="C751" s="248">
        <v>2663</v>
      </c>
      <c r="D751" s="229" t="s">
        <v>400</v>
      </c>
      <c r="E751" s="183"/>
      <c r="G751" s="1"/>
    </row>
    <row r="752" spans="2:7" s="6" customFormat="1">
      <c r="B752" s="251" t="s">
        <v>22</v>
      </c>
      <c r="C752" s="252">
        <f>SUM(C751)</f>
        <v>2663</v>
      </c>
      <c r="D752" s="135" t="s">
        <v>19</v>
      </c>
      <c r="E752" s="183"/>
      <c r="G752" s="1"/>
    </row>
    <row r="753" spans="2:11" s="6" customFormat="1" ht="15">
      <c r="B753" s="148" t="s">
        <v>23</v>
      </c>
      <c r="C753" s="259">
        <f>C752*0.021</f>
        <v>55.923000000000002</v>
      </c>
      <c r="D753" s="136" t="s">
        <v>19</v>
      </c>
      <c r="E753" s="183"/>
      <c r="G753" s="1"/>
      <c r="K753" s="209"/>
    </row>
    <row r="754" spans="2:11" s="6" customFormat="1">
      <c r="B754" s="244" t="s">
        <v>414</v>
      </c>
      <c r="C754" s="261"/>
      <c r="D754" s="246"/>
      <c r="E754" s="184"/>
      <c r="G754" s="1" t="str">
        <f t="shared" si="0"/>
        <v/>
      </c>
    </row>
    <row r="755" spans="2:11" s="6" customFormat="1" ht="15">
      <c r="B755" s="247">
        <v>42788.899317129632</v>
      </c>
      <c r="C755" s="248">
        <v>500</v>
      </c>
      <c r="D755" s="229" t="s">
        <v>415</v>
      </c>
      <c r="E755" s="184"/>
      <c r="G755" s="1"/>
    </row>
    <row r="756" spans="2:11" s="6" customFormat="1" ht="15">
      <c r="B756" s="247">
        <v>42788.971041666664</v>
      </c>
      <c r="C756" s="248">
        <v>100</v>
      </c>
      <c r="D756" s="229" t="s">
        <v>416</v>
      </c>
      <c r="E756" s="183"/>
      <c r="G756" s="1"/>
    </row>
    <row r="757" spans="2:11" s="6" customFormat="1" ht="15">
      <c r="B757" s="247">
        <v>42789.169583333336</v>
      </c>
      <c r="C757" s="248">
        <v>500</v>
      </c>
      <c r="D757" s="229" t="s">
        <v>417</v>
      </c>
      <c r="E757" s="184"/>
      <c r="G757" s="1"/>
    </row>
    <row r="758" spans="2:11" s="6" customFormat="1" ht="15">
      <c r="B758" s="247">
        <v>42789.349074074074</v>
      </c>
      <c r="C758" s="248">
        <v>300</v>
      </c>
      <c r="D758" s="229" t="s">
        <v>418</v>
      </c>
      <c r="E758" s="184"/>
      <c r="G758" s="1"/>
    </row>
    <row r="759" spans="2:11" s="6" customFormat="1" ht="15">
      <c r="B759" s="247">
        <v>42789.534733796296</v>
      </c>
      <c r="C759" s="248">
        <v>200</v>
      </c>
      <c r="D759" s="229" t="s">
        <v>419</v>
      </c>
      <c r="E759" s="184"/>
    </row>
    <row r="760" spans="2:11" s="6" customFormat="1" ht="15">
      <c r="B760" s="247">
        <v>42789.776284722226</v>
      </c>
      <c r="C760" s="248">
        <v>100</v>
      </c>
      <c r="D760" s="229" t="s">
        <v>420</v>
      </c>
      <c r="E760" s="184"/>
    </row>
    <row r="761" spans="2:11" s="6" customFormat="1" ht="15">
      <c r="B761" s="247">
        <v>42789.847141203703</v>
      </c>
      <c r="C761" s="248">
        <v>300</v>
      </c>
      <c r="D761" s="229" t="s">
        <v>421</v>
      </c>
      <c r="E761" s="184"/>
    </row>
    <row r="762" spans="2:11" s="6" customFormat="1" ht="15">
      <c r="B762" s="247">
        <v>42790.493101851855</v>
      </c>
      <c r="C762" s="248">
        <v>2000</v>
      </c>
      <c r="D762" s="229" t="s">
        <v>422</v>
      </c>
      <c r="E762" s="184"/>
    </row>
    <row r="763" spans="2:11" s="6" customFormat="1" ht="15">
      <c r="B763" s="247">
        <v>42790.532743055555</v>
      </c>
      <c r="C763" s="248">
        <v>1000</v>
      </c>
      <c r="D763" s="229" t="s">
        <v>423</v>
      </c>
      <c r="E763" s="184"/>
    </row>
    <row r="764" spans="2:11" s="6" customFormat="1" ht="15">
      <c r="B764" s="247">
        <v>42790.839791666665</v>
      </c>
      <c r="C764" s="248">
        <v>300</v>
      </c>
      <c r="D764" s="229" t="s">
        <v>424</v>
      </c>
      <c r="E764" s="184"/>
    </row>
    <row r="765" spans="2:11" s="6" customFormat="1" ht="15">
      <c r="B765" s="247">
        <v>42790.982708333337</v>
      </c>
      <c r="C765" s="248">
        <v>200</v>
      </c>
      <c r="D765" s="229" t="s">
        <v>425</v>
      </c>
      <c r="E765" s="184"/>
    </row>
    <row r="766" spans="2:11" s="6" customFormat="1" ht="15">
      <c r="B766" s="247">
        <v>42791.032905092594</v>
      </c>
      <c r="C766" s="248">
        <v>1500</v>
      </c>
      <c r="D766" s="229" t="s">
        <v>426</v>
      </c>
      <c r="E766" s="184"/>
    </row>
    <row r="767" spans="2:11" s="6" customFormat="1" ht="15">
      <c r="B767" s="247">
        <v>42791.630659722221</v>
      </c>
      <c r="C767" s="248">
        <v>1000</v>
      </c>
      <c r="D767" s="229" t="s">
        <v>427</v>
      </c>
      <c r="E767" s="184"/>
    </row>
    <row r="768" spans="2:11" s="6" customFormat="1" ht="15">
      <c r="B768" s="247">
        <v>42791.902048611111</v>
      </c>
      <c r="C768" s="248">
        <v>300</v>
      </c>
      <c r="D768" s="229" t="s">
        <v>428</v>
      </c>
    </row>
    <row r="769" spans="2:4" s="6" customFormat="1" ht="15">
      <c r="B769" s="247">
        <v>42791.995763888888</v>
      </c>
      <c r="C769" s="248">
        <v>350</v>
      </c>
      <c r="D769" s="229" t="s">
        <v>429</v>
      </c>
    </row>
    <row r="770" spans="2:4" s="6" customFormat="1" ht="15">
      <c r="B770" s="247">
        <v>42792.025034722225</v>
      </c>
      <c r="C770" s="248">
        <v>200</v>
      </c>
      <c r="D770" s="229" t="s">
        <v>430</v>
      </c>
    </row>
    <row r="771" spans="2:4" s="6" customFormat="1" ht="15">
      <c r="B771" s="247">
        <v>42792.642280092594</v>
      </c>
      <c r="C771" s="248">
        <v>300</v>
      </c>
      <c r="D771" s="229" t="s">
        <v>431</v>
      </c>
    </row>
    <row r="772" spans="2:4" s="6" customFormat="1" ht="15">
      <c r="B772" s="247">
        <v>42792.685300925928</v>
      </c>
      <c r="C772" s="248">
        <v>300</v>
      </c>
      <c r="D772" s="229" t="s">
        <v>432</v>
      </c>
    </row>
    <row r="773" spans="2:4" s="6" customFormat="1" ht="15">
      <c r="B773" s="247">
        <v>42793.595729166664</v>
      </c>
      <c r="C773" s="248">
        <v>300</v>
      </c>
      <c r="D773" s="229" t="s">
        <v>433</v>
      </c>
    </row>
    <row r="774" spans="2:4" s="6" customFormat="1" ht="15">
      <c r="B774" s="247">
        <v>42794.283252314817</v>
      </c>
      <c r="C774" s="248">
        <v>300</v>
      </c>
      <c r="D774" s="229" t="s">
        <v>434</v>
      </c>
    </row>
    <row r="775" spans="2:4" s="6" customFormat="1" ht="15">
      <c r="B775" s="247">
        <v>42794.778460648151</v>
      </c>
      <c r="C775" s="248">
        <v>400</v>
      </c>
      <c r="D775" s="229" t="s">
        <v>435</v>
      </c>
    </row>
    <row r="776" spans="2:4" s="6" customFormat="1">
      <c r="B776" s="251" t="s">
        <v>22</v>
      </c>
      <c r="C776" s="252">
        <f>SUM(C755:C775)</f>
        <v>10450</v>
      </c>
      <c r="D776" s="135"/>
    </row>
    <row r="777" spans="2:4" s="6" customFormat="1">
      <c r="B777" s="253" t="s">
        <v>23</v>
      </c>
      <c r="C777" s="330">
        <f>C776*0.021</f>
        <v>219.45000000000002</v>
      </c>
      <c r="D777" s="136"/>
    </row>
    <row r="778" spans="2:4" s="6" customFormat="1">
      <c r="B778" s="129"/>
      <c r="C778" s="133"/>
      <c r="D778" s="184"/>
    </row>
    <row r="779" spans="2:4" s="6" customFormat="1">
      <c r="B779" s="129"/>
      <c r="C779" s="133"/>
      <c r="D779" s="184"/>
    </row>
    <row r="780" spans="2:4" s="6" customFormat="1">
      <c r="B780" s="129"/>
      <c r="C780" s="133"/>
      <c r="D780" s="184"/>
    </row>
    <row r="781" spans="2:4" s="6" customFormat="1">
      <c r="B781" s="129"/>
      <c r="C781" s="133"/>
      <c r="D781" s="184"/>
    </row>
    <row r="782" spans="2:4" s="6" customFormat="1">
      <c r="B782" s="129"/>
      <c r="C782" s="133"/>
      <c r="D782" s="184"/>
    </row>
    <row r="783" spans="2:4" s="6" customFormat="1">
      <c r="B783" s="129"/>
      <c r="C783" s="133"/>
      <c r="D783" s="184"/>
    </row>
    <row r="784" spans="2:4" s="6" customFormat="1">
      <c r="B784" s="129"/>
      <c r="C784" s="133"/>
      <c r="D784" s="184"/>
    </row>
    <row r="785" spans="2:5" s="6" customFormat="1">
      <c r="B785" s="129"/>
      <c r="C785" s="133"/>
      <c r="D785" s="184"/>
    </row>
    <row r="786" spans="2:5" s="6" customFormat="1">
      <c r="B786" s="129"/>
      <c r="C786" s="133"/>
      <c r="D786" s="184"/>
    </row>
    <row r="787" spans="2:5" s="6" customFormat="1">
      <c r="B787" s="129"/>
      <c r="C787" s="133"/>
      <c r="D787" s="184"/>
    </row>
    <row r="788" spans="2:5" s="6" customFormat="1">
      <c r="B788" s="129"/>
      <c r="C788" s="133"/>
      <c r="D788" s="184"/>
    </row>
    <row r="789" spans="2:5" s="6" customFormat="1">
      <c r="B789" s="129"/>
      <c r="C789" s="133"/>
      <c r="D789" s="184"/>
    </row>
    <row r="790" spans="2:5" s="6" customFormat="1">
      <c r="B790" s="129"/>
      <c r="C790" s="133"/>
      <c r="D790" s="184"/>
    </row>
    <row r="791" spans="2:5" s="6" customFormat="1">
      <c r="B791" s="129"/>
      <c r="C791" s="133"/>
      <c r="D791" s="184"/>
    </row>
    <row r="792" spans="2:5" s="6" customFormat="1">
      <c r="B792" s="129"/>
      <c r="C792" s="133"/>
      <c r="D792" s="184"/>
    </row>
    <row r="793" spans="2:5" s="6" customFormat="1" ht="15">
      <c r="B793" s="87"/>
      <c r="C793" s="129"/>
      <c r="D793" s="133"/>
      <c r="E793" s="184"/>
    </row>
    <row r="794" spans="2:5" s="6" customFormat="1">
      <c r="B794" s="11"/>
      <c r="C794" s="129"/>
      <c r="D794" s="133"/>
      <c r="E794" s="184"/>
    </row>
    <row r="795" spans="2:5" s="6" customFormat="1">
      <c r="B795" s="11"/>
      <c r="C795" s="129"/>
      <c r="D795" s="133"/>
      <c r="E795" s="184"/>
    </row>
    <row r="796" spans="2:5" s="6" customFormat="1">
      <c r="B796" s="11"/>
      <c r="C796" s="129"/>
      <c r="D796" s="133"/>
      <c r="E796" s="184"/>
    </row>
    <row r="797" spans="2:5" s="6" customFormat="1">
      <c r="B797" s="11"/>
      <c r="C797" s="129"/>
      <c r="D797" s="133"/>
      <c r="E797" s="184"/>
    </row>
    <row r="798" spans="2:5" s="6" customFormat="1">
      <c r="B798" s="11"/>
      <c r="C798" s="129"/>
      <c r="D798" s="133"/>
      <c r="E798" s="184"/>
    </row>
    <row r="799" spans="2:5" s="6" customFormat="1">
      <c r="B799" s="11"/>
      <c r="C799" s="129"/>
      <c r="D799" s="133"/>
      <c r="E799" s="184"/>
    </row>
    <row r="800" spans="2:5" s="6" customFormat="1">
      <c r="B800" s="11"/>
      <c r="C800" s="129"/>
      <c r="D800" s="133"/>
      <c r="E800" s="184"/>
    </row>
    <row r="801" spans="2:5" s="6" customFormat="1">
      <c r="B801" s="11"/>
      <c r="C801" s="129"/>
      <c r="D801" s="133"/>
      <c r="E801" s="184"/>
    </row>
    <row r="802" spans="2:5" s="6" customFormat="1">
      <c r="B802" s="11"/>
      <c r="C802" s="129"/>
      <c r="D802" s="133"/>
      <c r="E802" s="184"/>
    </row>
    <row r="803" spans="2:5" s="6" customFormat="1">
      <c r="B803" s="11"/>
      <c r="C803" s="129"/>
      <c r="D803" s="133"/>
      <c r="E803" s="184"/>
    </row>
    <row r="804" spans="2:5" s="6" customFormat="1">
      <c r="B804" s="11"/>
      <c r="C804" s="129"/>
      <c r="D804" s="133"/>
      <c r="E804" s="184"/>
    </row>
    <row r="805" spans="2:5" s="6" customFormat="1">
      <c r="B805" s="11"/>
      <c r="C805" s="129"/>
      <c r="D805" s="133"/>
      <c r="E805" s="184"/>
    </row>
    <row r="806" spans="2:5" s="6" customFormat="1">
      <c r="B806" s="11"/>
      <c r="C806" s="129"/>
      <c r="D806" s="133"/>
      <c r="E806" s="184"/>
    </row>
    <row r="807" spans="2:5" s="6" customFormat="1">
      <c r="B807" s="11"/>
      <c r="C807" s="129"/>
      <c r="D807" s="133"/>
      <c r="E807" s="184"/>
    </row>
    <row r="808" spans="2:5" s="6" customFormat="1">
      <c r="B808" s="11"/>
      <c r="C808" s="129"/>
      <c r="D808" s="133"/>
      <c r="E808" s="184"/>
    </row>
    <row r="809" spans="2:5" s="6" customFormat="1">
      <c r="B809" s="11"/>
      <c r="C809" s="129"/>
      <c r="D809" s="133"/>
      <c r="E809" s="184"/>
    </row>
    <row r="810" spans="2:5" s="6" customFormat="1">
      <c r="B810" s="11"/>
      <c r="C810" s="129"/>
      <c r="D810" s="133"/>
      <c r="E810" s="184"/>
    </row>
    <row r="811" spans="2:5" s="6" customFormat="1">
      <c r="B811" s="11"/>
      <c r="C811" s="129"/>
      <c r="D811" s="133"/>
      <c r="E811" s="184"/>
    </row>
    <row r="812" spans="2:5" s="6" customFormat="1">
      <c r="B812" s="11"/>
      <c r="C812" s="129"/>
      <c r="D812" s="133"/>
      <c r="E812" s="184"/>
    </row>
    <row r="813" spans="2:5" s="6" customFormat="1">
      <c r="B813" s="11"/>
      <c r="C813" s="129"/>
      <c r="D813" s="133"/>
      <c r="E813" s="184"/>
    </row>
    <row r="814" spans="2:5" s="6" customFormat="1">
      <c r="B814" s="11"/>
      <c r="C814" s="129"/>
      <c r="D814" s="133"/>
      <c r="E814" s="184"/>
    </row>
    <row r="815" spans="2:5" s="6" customFormat="1">
      <c r="B815" s="11"/>
      <c r="C815" s="129"/>
      <c r="D815" s="133"/>
      <c r="E815" s="184"/>
    </row>
    <row r="816" spans="2:5" s="6" customFormat="1">
      <c r="B816" s="11"/>
      <c r="C816" s="129"/>
      <c r="D816" s="133"/>
      <c r="E816" s="184"/>
    </row>
    <row r="817" spans="2:5" s="6" customFormat="1">
      <c r="B817" s="11"/>
      <c r="C817" s="129"/>
      <c r="D817" s="133"/>
      <c r="E817" s="184"/>
    </row>
    <row r="818" spans="2:5" s="6" customFormat="1">
      <c r="B818" s="11"/>
      <c r="C818" s="129"/>
      <c r="D818" s="133"/>
      <c r="E818" s="184"/>
    </row>
    <row r="819" spans="2:5" s="6" customFormat="1">
      <c r="B819" s="11"/>
      <c r="C819" s="129"/>
      <c r="D819" s="133"/>
      <c r="E819" s="184"/>
    </row>
    <row r="820" spans="2:5" s="6" customFormat="1">
      <c r="B820" s="11"/>
      <c r="C820" s="129"/>
      <c r="D820" s="133"/>
      <c r="E820" s="184"/>
    </row>
    <row r="821" spans="2:5" s="6" customFormat="1">
      <c r="B821" s="11"/>
      <c r="C821" s="129"/>
      <c r="D821" s="133"/>
      <c r="E821" s="184"/>
    </row>
    <row r="822" spans="2:5" s="6" customFormat="1">
      <c r="B822" s="11"/>
      <c r="C822" s="129"/>
      <c r="D822" s="133"/>
      <c r="E822" s="184"/>
    </row>
    <row r="823" spans="2:5" s="6" customFormat="1">
      <c r="B823" s="11"/>
      <c r="C823" s="129"/>
      <c r="D823" s="133"/>
      <c r="E823" s="184"/>
    </row>
    <row r="824" spans="2:5" s="6" customFormat="1">
      <c r="B824" s="11"/>
      <c r="C824" s="129"/>
      <c r="D824" s="133"/>
      <c r="E824" s="184"/>
    </row>
    <row r="825" spans="2:5" s="6" customFormat="1">
      <c r="B825" s="11"/>
      <c r="C825" s="129"/>
      <c r="D825" s="133"/>
      <c r="E825" s="184"/>
    </row>
    <row r="826" spans="2:5" s="6" customFormat="1">
      <c r="B826" s="11"/>
      <c r="C826" s="129"/>
      <c r="D826" s="133"/>
      <c r="E826" s="184"/>
    </row>
    <row r="827" spans="2:5" s="6" customFormat="1">
      <c r="B827" s="11"/>
      <c r="C827" s="129"/>
      <c r="D827" s="133"/>
      <c r="E827" s="184"/>
    </row>
    <row r="828" spans="2:5" s="6" customFormat="1">
      <c r="B828" s="11"/>
      <c r="C828" s="129"/>
      <c r="D828" s="133"/>
      <c r="E828" s="184"/>
    </row>
    <row r="829" spans="2:5" s="6" customFormat="1">
      <c r="B829" s="11"/>
      <c r="C829" s="129"/>
      <c r="D829" s="133"/>
      <c r="E829" s="184"/>
    </row>
    <row r="830" spans="2:5" s="6" customFormat="1">
      <c r="B830" s="11"/>
      <c r="C830" s="129"/>
      <c r="D830" s="133"/>
      <c r="E830" s="184"/>
    </row>
    <row r="831" spans="2:5" s="6" customFormat="1">
      <c r="B831" s="11"/>
      <c r="C831" s="129"/>
      <c r="D831" s="133"/>
      <c r="E831" s="184"/>
    </row>
    <row r="832" spans="2:5" s="6" customFormat="1">
      <c r="B832" s="11"/>
      <c r="C832" s="129"/>
      <c r="D832" s="133"/>
      <c r="E832" s="184"/>
    </row>
    <row r="833" spans="2:5" s="6" customFormat="1">
      <c r="B833" s="11"/>
      <c r="C833" s="129"/>
      <c r="D833" s="133"/>
      <c r="E833" s="184"/>
    </row>
    <row r="834" spans="2:5" s="6" customFormat="1">
      <c r="B834" s="11"/>
      <c r="C834" s="129"/>
      <c r="D834" s="133"/>
      <c r="E834" s="184"/>
    </row>
    <row r="835" spans="2:5" s="6" customFormat="1">
      <c r="B835" s="11"/>
      <c r="C835" s="129"/>
      <c r="D835" s="133"/>
      <c r="E835" s="184"/>
    </row>
    <row r="836" spans="2:5" s="6" customFormat="1">
      <c r="B836" s="11"/>
      <c r="C836" s="129"/>
      <c r="D836" s="133"/>
      <c r="E836" s="184"/>
    </row>
    <row r="837" spans="2:5" s="6" customFormat="1">
      <c r="B837" s="11"/>
      <c r="C837" s="129"/>
      <c r="D837" s="133"/>
      <c r="E837" s="184"/>
    </row>
    <row r="838" spans="2:5" s="6" customFormat="1">
      <c r="B838" s="11"/>
      <c r="C838" s="129"/>
      <c r="D838" s="133"/>
      <c r="E838" s="184"/>
    </row>
    <row r="839" spans="2:5" s="6" customFormat="1">
      <c r="B839" s="11"/>
      <c r="C839" s="129"/>
      <c r="D839" s="133"/>
      <c r="E839" s="184"/>
    </row>
    <row r="840" spans="2:5" s="6" customFormat="1">
      <c r="B840" s="11"/>
      <c r="C840" s="129"/>
      <c r="D840" s="133"/>
      <c r="E840" s="184"/>
    </row>
    <row r="841" spans="2:5" s="6" customFormat="1">
      <c r="B841" s="11"/>
      <c r="C841" s="129"/>
      <c r="D841" s="133"/>
      <c r="E841" s="184"/>
    </row>
    <row r="842" spans="2:5" s="6" customFormat="1">
      <c r="B842" s="11"/>
      <c r="C842" s="129"/>
      <c r="D842" s="133"/>
      <c r="E842" s="184"/>
    </row>
    <row r="843" spans="2:5" s="6" customFormat="1">
      <c r="B843" s="11"/>
      <c r="C843" s="129"/>
      <c r="D843" s="133"/>
      <c r="E843" s="184"/>
    </row>
    <row r="844" spans="2:5" s="6" customFormat="1">
      <c r="B844" s="11"/>
      <c r="C844" s="129"/>
      <c r="D844" s="133"/>
      <c r="E844" s="184"/>
    </row>
    <row r="845" spans="2:5" s="6" customFormat="1">
      <c r="B845" s="11"/>
      <c r="C845" s="129"/>
      <c r="D845" s="133"/>
      <c r="E845" s="184"/>
    </row>
    <row r="846" spans="2:5" s="6" customFormat="1">
      <c r="B846" s="11"/>
      <c r="C846" s="129"/>
      <c r="D846" s="133"/>
      <c r="E846" s="184"/>
    </row>
    <row r="847" spans="2:5" s="6" customFormat="1">
      <c r="B847" s="11"/>
      <c r="C847" s="129"/>
      <c r="D847" s="133"/>
      <c r="E847" s="184"/>
    </row>
    <row r="848" spans="2:5" s="6" customFormat="1">
      <c r="B848" s="11"/>
      <c r="C848" s="129"/>
      <c r="D848" s="133"/>
      <c r="E848" s="184"/>
    </row>
    <row r="849" spans="2:5" s="6" customFormat="1">
      <c r="B849" s="11"/>
      <c r="C849" s="129"/>
      <c r="D849" s="133"/>
      <c r="E849" s="184"/>
    </row>
    <row r="850" spans="2:5" s="6" customFormat="1">
      <c r="B850" s="11"/>
      <c r="C850" s="129"/>
      <c r="D850" s="133"/>
      <c r="E850" s="184"/>
    </row>
    <row r="851" spans="2:5" s="6" customFormat="1">
      <c r="B851" s="11"/>
      <c r="C851" s="129"/>
      <c r="D851" s="133"/>
      <c r="E851" s="184"/>
    </row>
    <row r="852" spans="2:5" s="6" customFormat="1">
      <c r="B852" s="11"/>
      <c r="C852" s="129"/>
      <c r="D852" s="133"/>
      <c r="E852" s="184"/>
    </row>
    <row r="853" spans="2:5" s="6" customFormat="1">
      <c r="B853" s="11"/>
      <c r="C853" s="129"/>
      <c r="D853" s="133"/>
      <c r="E853" s="184"/>
    </row>
    <row r="854" spans="2:5" s="6" customFormat="1">
      <c r="B854" s="11"/>
      <c r="C854" s="129"/>
      <c r="D854" s="133"/>
      <c r="E854" s="184"/>
    </row>
    <row r="855" spans="2:5" s="6" customFormat="1">
      <c r="B855" s="11"/>
      <c r="C855" s="129"/>
      <c r="D855" s="133"/>
      <c r="E855" s="184"/>
    </row>
    <row r="856" spans="2:5" s="6" customFormat="1">
      <c r="B856" s="11"/>
      <c r="C856" s="129"/>
      <c r="D856" s="133"/>
      <c r="E856" s="184"/>
    </row>
    <row r="857" spans="2:5" s="6" customFormat="1">
      <c r="B857" s="11"/>
      <c r="C857" s="129"/>
      <c r="D857" s="133"/>
      <c r="E857" s="184"/>
    </row>
    <row r="858" spans="2:5" s="6" customFormat="1">
      <c r="B858" s="11"/>
      <c r="C858" s="129"/>
      <c r="D858" s="133"/>
      <c r="E858" s="184"/>
    </row>
    <row r="859" spans="2:5" s="6" customFormat="1">
      <c r="B859" s="11"/>
      <c r="C859" s="129"/>
      <c r="D859" s="133"/>
      <c r="E859" s="184"/>
    </row>
    <row r="860" spans="2:5" s="6" customFormat="1">
      <c r="B860" s="11"/>
      <c r="C860" s="129"/>
      <c r="D860" s="133"/>
      <c r="E860" s="184"/>
    </row>
    <row r="861" spans="2:5" s="6" customFormat="1">
      <c r="B861" s="11"/>
      <c r="C861" s="129"/>
      <c r="D861" s="133"/>
      <c r="E861" s="184"/>
    </row>
    <row r="862" spans="2:5" s="6" customFormat="1">
      <c r="B862" s="11"/>
      <c r="C862" s="129"/>
      <c r="D862" s="133"/>
      <c r="E862" s="184"/>
    </row>
    <row r="863" spans="2:5" s="6" customFormat="1">
      <c r="B863" s="11"/>
      <c r="C863" s="129"/>
      <c r="D863" s="133"/>
      <c r="E863" s="184"/>
    </row>
    <row r="864" spans="2:5" s="6" customFormat="1">
      <c r="B864" s="11"/>
      <c r="C864" s="129"/>
      <c r="D864" s="133"/>
      <c r="E864" s="184"/>
    </row>
    <row r="865" spans="2:5" s="6" customFormat="1">
      <c r="B865" s="11"/>
      <c r="C865" s="129"/>
      <c r="D865" s="133"/>
      <c r="E865" s="184"/>
    </row>
    <row r="866" spans="2:5" s="6" customFormat="1">
      <c r="B866" s="11"/>
      <c r="C866" s="129"/>
      <c r="D866" s="133"/>
      <c r="E866" s="184"/>
    </row>
    <row r="867" spans="2:5" s="6" customFormat="1">
      <c r="B867" s="11"/>
      <c r="C867" s="129"/>
      <c r="D867" s="133"/>
      <c r="E867" s="184"/>
    </row>
    <row r="868" spans="2:5" s="6" customFormat="1">
      <c r="B868" s="11"/>
      <c r="C868" s="129"/>
      <c r="D868" s="133"/>
      <c r="E868" s="184"/>
    </row>
    <row r="869" spans="2:5" s="6" customFormat="1">
      <c r="B869" s="11"/>
      <c r="C869" s="129"/>
      <c r="D869" s="133"/>
      <c r="E869" s="184"/>
    </row>
    <row r="870" spans="2:5" s="6" customFormat="1">
      <c r="B870" s="11"/>
      <c r="C870" s="129"/>
      <c r="D870" s="133"/>
      <c r="E870" s="184"/>
    </row>
    <row r="871" spans="2:5" s="6" customFormat="1">
      <c r="B871" s="11"/>
      <c r="C871" s="129"/>
      <c r="D871" s="133"/>
      <c r="E871" s="184"/>
    </row>
    <row r="872" spans="2:5" s="6" customFormat="1">
      <c r="B872" s="11"/>
      <c r="C872" s="129"/>
      <c r="D872" s="133"/>
      <c r="E872" s="184"/>
    </row>
    <row r="873" spans="2:5" s="6" customFormat="1">
      <c r="B873" s="11"/>
      <c r="C873" s="129"/>
      <c r="D873" s="133"/>
      <c r="E873" s="184"/>
    </row>
    <row r="874" spans="2:5" s="6" customFormat="1">
      <c r="B874" s="11"/>
      <c r="C874" s="129"/>
      <c r="D874" s="133"/>
      <c r="E874" s="184"/>
    </row>
    <row r="875" spans="2:5" s="6" customFormat="1">
      <c r="B875" s="11"/>
      <c r="C875" s="129"/>
      <c r="D875" s="133"/>
      <c r="E875" s="184"/>
    </row>
    <row r="876" spans="2:5" s="6" customFormat="1">
      <c r="B876" s="11"/>
      <c r="C876" s="129"/>
      <c r="D876" s="133"/>
      <c r="E876" s="184"/>
    </row>
    <row r="877" spans="2:5" s="6" customFormat="1">
      <c r="B877" s="11"/>
      <c r="C877" s="129"/>
      <c r="D877" s="133"/>
      <c r="E877" s="184"/>
    </row>
    <row r="878" spans="2:5" s="6" customFormat="1">
      <c r="B878" s="11"/>
      <c r="C878" s="129"/>
      <c r="D878" s="133"/>
      <c r="E878" s="184"/>
    </row>
    <row r="879" spans="2:5" s="6" customFormat="1">
      <c r="B879" s="11"/>
      <c r="C879" s="129"/>
      <c r="D879" s="133"/>
      <c r="E879" s="184"/>
    </row>
    <row r="880" spans="2:5" s="6" customFormat="1">
      <c r="B880" s="11"/>
      <c r="C880" s="129"/>
      <c r="D880" s="133"/>
      <c r="E880" s="184"/>
    </row>
    <row r="881" spans="2:5" s="6" customFormat="1">
      <c r="B881" s="11"/>
      <c r="C881" s="129"/>
      <c r="D881" s="133"/>
      <c r="E881" s="184"/>
    </row>
    <row r="882" spans="2:5" s="6" customFormat="1">
      <c r="B882" s="11"/>
      <c r="C882" s="129"/>
      <c r="D882" s="133"/>
      <c r="E882" s="184"/>
    </row>
    <row r="883" spans="2:5" s="6" customFormat="1">
      <c r="B883" s="11"/>
      <c r="C883" s="129"/>
      <c r="D883" s="133"/>
      <c r="E883" s="184"/>
    </row>
    <row r="884" spans="2:5" s="6" customFormat="1">
      <c r="B884" s="11"/>
      <c r="C884" s="129"/>
      <c r="D884" s="133"/>
      <c r="E884" s="184"/>
    </row>
    <row r="885" spans="2:5" s="6" customFormat="1">
      <c r="B885" s="11"/>
      <c r="C885" s="129"/>
      <c r="D885" s="133"/>
      <c r="E885" s="184"/>
    </row>
    <row r="886" spans="2:5" s="6" customFormat="1">
      <c r="B886" s="11"/>
      <c r="C886" s="129"/>
      <c r="D886" s="133"/>
      <c r="E886" s="184"/>
    </row>
    <row r="887" spans="2:5" s="6" customFormat="1">
      <c r="B887" s="11"/>
      <c r="C887" s="129"/>
      <c r="D887" s="133"/>
      <c r="E887" s="184"/>
    </row>
    <row r="888" spans="2:5" s="6" customFormat="1">
      <c r="B888" s="11"/>
      <c r="C888" s="129"/>
      <c r="D888" s="133"/>
      <c r="E888" s="184"/>
    </row>
    <row r="889" spans="2:5" s="6" customFormat="1">
      <c r="B889" s="11"/>
      <c r="C889" s="129"/>
      <c r="D889" s="133"/>
      <c r="E889" s="184"/>
    </row>
    <row r="890" spans="2:5" s="6" customFormat="1">
      <c r="B890" s="11"/>
      <c r="C890" s="129"/>
      <c r="D890" s="133"/>
      <c r="E890" s="184"/>
    </row>
    <row r="891" spans="2:5" s="6" customFormat="1">
      <c r="B891" s="11"/>
      <c r="C891" s="129"/>
      <c r="D891" s="133"/>
      <c r="E891" s="184"/>
    </row>
    <row r="892" spans="2:5" s="6" customFormat="1">
      <c r="B892" s="11"/>
      <c r="C892" s="129"/>
      <c r="D892" s="133"/>
      <c r="E892" s="184"/>
    </row>
    <row r="893" spans="2:5" s="6" customFormat="1">
      <c r="B893" s="11"/>
      <c r="C893" s="129"/>
      <c r="D893" s="133"/>
      <c r="E893" s="184"/>
    </row>
    <row r="894" spans="2:5" s="6" customFormat="1">
      <c r="B894" s="11"/>
      <c r="C894" s="129"/>
      <c r="D894" s="133"/>
      <c r="E894" s="184"/>
    </row>
    <row r="895" spans="2:5" s="6" customFormat="1">
      <c r="B895" s="11"/>
      <c r="C895" s="129"/>
      <c r="D895" s="133"/>
      <c r="E895" s="184"/>
    </row>
    <row r="896" spans="2:5" s="6" customFormat="1">
      <c r="B896" s="11"/>
      <c r="C896" s="129"/>
      <c r="D896" s="133"/>
      <c r="E896" s="184"/>
    </row>
    <row r="897" spans="2:5" s="6" customFormat="1">
      <c r="B897" s="11"/>
      <c r="C897" s="129"/>
      <c r="D897" s="133"/>
      <c r="E897" s="184"/>
    </row>
    <row r="898" spans="2:5">
      <c r="B898" s="11"/>
    </row>
    <row r="899" spans="2:5">
      <c r="B899" s="11"/>
    </row>
    <row r="900" spans="2:5">
      <c r="B900" s="11"/>
    </row>
    <row r="901" spans="2:5">
      <c r="B901" s="11"/>
    </row>
    <row r="902" spans="2:5">
      <c r="B902" s="11"/>
    </row>
    <row r="903" spans="2:5">
      <c r="B903" s="11"/>
      <c r="C903" s="130"/>
      <c r="D903" s="138"/>
    </row>
    <row r="904" spans="2:5">
      <c r="B904" s="11"/>
      <c r="C904" s="130"/>
      <c r="D904" s="138"/>
    </row>
    <row r="905" spans="2:5">
      <c r="B905" s="11"/>
      <c r="C905" s="130"/>
      <c r="D905" s="138"/>
    </row>
    <row r="906" spans="2:5">
      <c r="B906" s="11"/>
      <c r="C906" s="130"/>
      <c r="D906" s="138"/>
    </row>
    <row r="907" spans="2:5">
      <c r="B907" s="11"/>
      <c r="C907" s="130"/>
      <c r="D907" s="138"/>
    </row>
    <row r="908" spans="2:5">
      <c r="B908" s="11"/>
      <c r="C908" s="130"/>
      <c r="D908" s="138"/>
    </row>
    <row r="909" spans="2:5">
      <c r="B909" s="11"/>
      <c r="C909" s="130"/>
      <c r="D909" s="138"/>
    </row>
    <row r="910" spans="2:5">
      <c r="B910" s="11"/>
      <c r="C910" s="130"/>
      <c r="D910" s="138"/>
    </row>
    <row r="911" spans="2:5">
      <c r="B911" s="11"/>
      <c r="C911" s="130"/>
      <c r="D911" s="138"/>
    </row>
    <row r="912" spans="2:5">
      <c r="B912" s="11"/>
      <c r="C912" s="130"/>
      <c r="D912" s="138"/>
    </row>
  </sheetData>
  <sheetProtection algorithmName="SHA-512" hashValue="wsDamJByFU02jbUr5eaXMVYSgKkwoXaAmF7MqcnVjMlmYEl/cS/yZKlwkrThrxAF+Eyxi9g4zGdXQqUpX6UnuA==" saltValue="lbmBrJx/DjU8blPSR4Pshg==" spinCount="100000" sheet="1" objects="1" scenarios="1"/>
  <mergeCells count="1">
    <mergeCell ref="C1:D1"/>
  </mergeCells>
  <hyperlinks>
    <hyperlink ref="B750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87"/>
  <sheetViews>
    <sheetView zoomScaleNormal="100" workbookViewId="0">
      <selection activeCell="C2" sqref="C2"/>
    </sheetView>
  </sheetViews>
  <sheetFormatPr defaultRowHeight="15"/>
  <cols>
    <col min="2" max="2" width="21.7109375" customWidth="1"/>
    <col min="3" max="5" width="21.5703125" style="131" customWidth="1"/>
    <col min="6" max="6" width="29.42578125" customWidth="1"/>
    <col min="8" max="8" width="9.140625" style="60"/>
  </cols>
  <sheetData>
    <row r="1" spans="1:8" s="1" customFormat="1" ht="43.5" customHeight="1">
      <c r="A1" s="17"/>
      <c r="B1" s="359" t="s">
        <v>145</v>
      </c>
      <c r="C1" s="359"/>
      <c r="D1" s="359"/>
      <c r="E1" s="359"/>
      <c r="F1" s="359"/>
      <c r="G1" s="19"/>
      <c r="H1" s="3"/>
    </row>
    <row r="2" spans="1:8" s="1" customFormat="1" ht="14.25">
      <c r="B2" s="262" t="s">
        <v>11</v>
      </c>
      <c r="C2" s="263">
        <f>SUM(C87-D87)</f>
        <v>105423.03999999999</v>
      </c>
      <c r="D2" s="263"/>
      <c r="E2" s="263"/>
      <c r="F2" s="264"/>
      <c r="H2" s="3"/>
    </row>
    <row r="3" spans="1:8" s="1" customFormat="1" ht="12.75">
      <c r="B3" s="8"/>
      <c r="C3" s="265"/>
      <c r="D3" s="265"/>
      <c r="E3" s="265"/>
      <c r="F3" s="11"/>
      <c r="H3" s="3"/>
    </row>
    <row r="4" spans="1:8" s="22" customFormat="1" ht="32.25" customHeight="1">
      <c r="B4" s="62" t="s">
        <v>7</v>
      </c>
      <c r="C4" s="266" t="s">
        <v>12</v>
      </c>
      <c r="D4" s="266" t="s">
        <v>32</v>
      </c>
      <c r="E4" s="266" t="s">
        <v>8</v>
      </c>
      <c r="F4" s="67" t="s">
        <v>9</v>
      </c>
      <c r="H4" s="146"/>
    </row>
    <row r="5" spans="1:8" s="61" customFormat="1">
      <c r="B5" s="267">
        <v>42767</v>
      </c>
      <c r="C5" s="268">
        <v>300</v>
      </c>
      <c r="D5" s="269">
        <f>SUM(C5-E5)</f>
        <v>15.100000000000023</v>
      </c>
      <c r="E5" s="268">
        <v>284.89999999999998</v>
      </c>
      <c r="F5" s="229" t="s">
        <v>436</v>
      </c>
      <c r="H5" s="147"/>
    </row>
    <row r="6" spans="1:8" s="61" customFormat="1">
      <c r="B6" s="267">
        <v>42767</v>
      </c>
      <c r="C6" s="268">
        <v>303.39999999999998</v>
      </c>
      <c r="D6" s="269">
        <f t="shared" ref="D6:D69" si="0">SUM(C6-E6)</f>
        <v>0</v>
      </c>
      <c r="E6" s="268">
        <v>303.39999999999998</v>
      </c>
      <c r="F6" s="229" t="s">
        <v>437</v>
      </c>
      <c r="H6" s="147"/>
    </row>
    <row r="7" spans="1:8" s="61" customFormat="1">
      <c r="B7" s="267">
        <v>42767</v>
      </c>
      <c r="C7" s="268">
        <v>150</v>
      </c>
      <c r="D7" s="269">
        <f t="shared" si="0"/>
        <v>12.550000000000011</v>
      </c>
      <c r="E7" s="268">
        <v>137.44999999999999</v>
      </c>
      <c r="F7" s="229" t="s">
        <v>438</v>
      </c>
      <c r="H7" s="147"/>
    </row>
    <row r="8" spans="1:8" s="61" customFormat="1">
      <c r="B8" s="267">
        <v>42767</v>
      </c>
      <c r="C8" s="268">
        <v>500</v>
      </c>
      <c r="D8" s="269">
        <f t="shared" si="0"/>
        <v>18.5</v>
      </c>
      <c r="E8" s="268">
        <v>481.5</v>
      </c>
      <c r="F8" s="229" t="s">
        <v>439</v>
      </c>
      <c r="H8" s="147"/>
    </row>
    <row r="9" spans="1:8" s="61" customFormat="1">
      <c r="B9" s="267">
        <v>42767</v>
      </c>
      <c r="C9" s="268">
        <v>100</v>
      </c>
      <c r="D9" s="269">
        <f t="shared" si="0"/>
        <v>11.700000000000003</v>
      </c>
      <c r="E9" s="268">
        <v>88.3</v>
      </c>
      <c r="F9" s="229" t="s">
        <v>440</v>
      </c>
      <c r="H9" s="147"/>
    </row>
    <row r="10" spans="1:8" s="61" customFormat="1">
      <c r="B10" s="267">
        <v>42768</v>
      </c>
      <c r="C10" s="268">
        <v>150</v>
      </c>
      <c r="D10" s="269">
        <f t="shared" si="0"/>
        <v>12.550000000000011</v>
      </c>
      <c r="E10" s="268">
        <v>137.44999999999999</v>
      </c>
      <c r="F10" s="229" t="s">
        <v>441</v>
      </c>
      <c r="H10" s="147"/>
    </row>
    <row r="11" spans="1:8" s="61" customFormat="1">
      <c r="B11" s="267">
        <v>42768</v>
      </c>
      <c r="C11" s="268">
        <v>100</v>
      </c>
      <c r="D11" s="269">
        <f t="shared" si="0"/>
        <v>11.700000000000003</v>
      </c>
      <c r="E11" s="268">
        <v>88.3</v>
      </c>
      <c r="F11" s="229" t="s">
        <v>442</v>
      </c>
      <c r="H11" s="147"/>
    </row>
    <row r="12" spans="1:8" s="61" customFormat="1">
      <c r="B12" s="267">
        <v>42768</v>
      </c>
      <c r="C12" s="268">
        <v>150</v>
      </c>
      <c r="D12" s="269">
        <f t="shared" si="0"/>
        <v>12.550000000000011</v>
      </c>
      <c r="E12" s="268">
        <v>137.44999999999999</v>
      </c>
      <c r="F12" s="229" t="s">
        <v>443</v>
      </c>
      <c r="H12" s="147"/>
    </row>
    <row r="13" spans="1:8" s="61" customFormat="1">
      <c r="B13" s="267">
        <v>42768</v>
      </c>
      <c r="C13" s="268">
        <v>2000</v>
      </c>
      <c r="D13" s="269">
        <f t="shared" si="0"/>
        <v>44</v>
      </c>
      <c r="E13" s="268">
        <v>1956</v>
      </c>
      <c r="F13" s="229" t="s">
        <v>444</v>
      </c>
      <c r="H13" s="147"/>
    </row>
    <row r="14" spans="1:8" s="61" customFormat="1">
      <c r="B14" s="267">
        <v>42768</v>
      </c>
      <c r="C14" s="268">
        <v>300</v>
      </c>
      <c r="D14" s="269">
        <f t="shared" si="0"/>
        <v>15.100000000000023</v>
      </c>
      <c r="E14" s="268">
        <v>284.89999999999998</v>
      </c>
      <c r="F14" s="229" t="s">
        <v>445</v>
      </c>
      <c r="H14" s="147"/>
    </row>
    <row r="15" spans="1:8" s="61" customFormat="1">
      <c r="B15" s="267">
        <v>42768</v>
      </c>
      <c r="C15" s="268">
        <v>400</v>
      </c>
      <c r="D15" s="269">
        <f t="shared" si="0"/>
        <v>16.800000000000011</v>
      </c>
      <c r="E15" s="268">
        <v>383.2</v>
      </c>
      <c r="F15" s="229" t="s">
        <v>446</v>
      </c>
      <c r="H15" s="147"/>
    </row>
    <row r="16" spans="1:8" s="61" customFormat="1">
      <c r="B16" s="267">
        <v>42768</v>
      </c>
      <c r="C16" s="268">
        <v>1000</v>
      </c>
      <c r="D16" s="269">
        <f t="shared" si="0"/>
        <v>27</v>
      </c>
      <c r="E16" s="268">
        <v>973</v>
      </c>
      <c r="F16" s="229" t="s">
        <v>447</v>
      </c>
      <c r="H16" s="147"/>
    </row>
    <row r="17" spans="2:8" s="61" customFormat="1">
      <c r="B17" s="267">
        <v>42768</v>
      </c>
      <c r="C17" s="268">
        <v>1000</v>
      </c>
      <c r="D17" s="269">
        <f t="shared" si="0"/>
        <v>27</v>
      </c>
      <c r="E17" s="268">
        <v>973</v>
      </c>
      <c r="F17" s="229" t="s">
        <v>448</v>
      </c>
      <c r="H17" s="147"/>
    </row>
    <row r="18" spans="2:8" s="61" customFormat="1">
      <c r="B18" s="267">
        <v>42768</v>
      </c>
      <c r="C18" s="268">
        <v>2000</v>
      </c>
      <c r="D18" s="269">
        <f t="shared" si="0"/>
        <v>54</v>
      </c>
      <c r="E18" s="268">
        <v>1946</v>
      </c>
      <c r="F18" s="229" t="s">
        <v>449</v>
      </c>
      <c r="H18" s="147"/>
    </row>
    <row r="19" spans="2:8" s="61" customFormat="1">
      <c r="B19" s="267">
        <v>42769</v>
      </c>
      <c r="C19" s="268">
        <v>500</v>
      </c>
      <c r="D19" s="269">
        <f t="shared" si="0"/>
        <v>18.5</v>
      </c>
      <c r="E19" s="268">
        <v>481.5</v>
      </c>
      <c r="F19" s="229" t="s">
        <v>450</v>
      </c>
      <c r="H19" s="147"/>
    </row>
    <row r="20" spans="2:8" s="61" customFormat="1">
      <c r="B20" s="267">
        <v>42769</v>
      </c>
      <c r="C20" s="268">
        <v>500</v>
      </c>
      <c r="D20" s="269">
        <f t="shared" si="0"/>
        <v>18.5</v>
      </c>
      <c r="E20" s="268">
        <v>481.5</v>
      </c>
      <c r="F20" s="229" t="s">
        <v>451</v>
      </c>
      <c r="H20" s="147"/>
    </row>
    <row r="21" spans="2:8" s="61" customFormat="1">
      <c r="B21" s="267">
        <v>42769</v>
      </c>
      <c r="C21" s="268">
        <v>100</v>
      </c>
      <c r="D21" s="269">
        <f t="shared" si="0"/>
        <v>11.700000000000003</v>
      </c>
      <c r="E21" s="268">
        <v>88.3</v>
      </c>
      <c r="F21" s="229" t="s">
        <v>452</v>
      </c>
      <c r="H21" s="147"/>
    </row>
    <row r="22" spans="2:8" s="61" customFormat="1">
      <c r="B22" s="267">
        <v>42769</v>
      </c>
      <c r="C22" s="268">
        <v>250</v>
      </c>
      <c r="D22" s="269">
        <f t="shared" si="0"/>
        <v>14.25</v>
      </c>
      <c r="E22" s="268">
        <v>235.75</v>
      </c>
      <c r="F22" s="229" t="s">
        <v>453</v>
      </c>
      <c r="H22" s="147"/>
    </row>
    <row r="23" spans="2:8" s="61" customFormat="1">
      <c r="B23" s="267">
        <v>42769</v>
      </c>
      <c r="C23" s="268">
        <v>150</v>
      </c>
      <c r="D23" s="269">
        <f t="shared" si="0"/>
        <v>12.550000000000011</v>
      </c>
      <c r="E23" s="268">
        <v>137.44999999999999</v>
      </c>
      <c r="F23" s="229" t="s">
        <v>454</v>
      </c>
      <c r="H23" s="147"/>
    </row>
    <row r="24" spans="2:8" s="61" customFormat="1">
      <c r="B24" s="267">
        <v>42769</v>
      </c>
      <c r="C24" s="268">
        <v>4000</v>
      </c>
      <c r="D24" s="269">
        <f t="shared" si="0"/>
        <v>78</v>
      </c>
      <c r="E24" s="268">
        <v>3922</v>
      </c>
      <c r="F24" s="229" t="s">
        <v>455</v>
      </c>
      <c r="H24" s="147"/>
    </row>
    <row r="25" spans="2:8" s="61" customFormat="1">
      <c r="B25" s="267">
        <v>42769</v>
      </c>
      <c r="C25" s="268">
        <v>100</v>
      </c>
      <c r="D25" s="269">
        <f t="shared" si="0"/>
        <v>11.700000000000003</v>
      </c>
      <c r="E25" s="268">
        <v>88.3</v>
      </c>
      <c r="F25" s="229" t="s">
        <v>456</v>
      </c>
      <c r="H25" s="147"/>
    </row>
    <row r="26" spans="2:8" s="61" customFormat="1">
      <c r="B26" s="267">
        <v>42771</v>
      </c>
      <c r="C26" s="268">
        <v>1000</v>
      </c>
      <c r="D26" s="269">
        <f t="shared" si="0"/>
        <v>32</v>
      </c>
      <c r="E26" s="268">
        <v>968</v>
      </c>
      <c r="F26" s="229" t="s">
        <v>457</v>
      </c>
      <c r="H26" s="147"/>
    </row>
    <row r="27" spans="2:8" s="61" customFormat="1">
      <c r="B27" s="267">
        <v>42771</v>
      </c>
      <c r="C27" s="268">
        <v>150</v>
      </c>
      <c r="D27" s="269">
        <f t="shared" si="0"/>
        <v>13.300000000000011</v>
      </c>
      <c r="E27" s="268">
        <v>136.69999999999999</v>
      </c>
      <c r="F27" s="229" t="s">
        <v>458</v>
      </c>
      <c r="H27" s="147"/>
    </row>
    <row r="28" spans="2:8" s="61" customFormat="1">
      <c r="B28" s="267">
        <v>42771</v>
      </c>
      <c r="C28" s="268">
        <v>100</v>
      </c>
      <c r="D28" s="269">
        <f t="shared" si="0"/>
        <v>11.700000000000003</v>
      </c>
      <c r="E28" s="268">
        <v>88.3</v>
      </c>
      <c r="F28" s="229" t="s">
        <v>459</v>
      </c>
      <c r="H28" s="147"/>
    </row>
    <row r="29" spans="2:8" s="61" customFormat="1">
      <c r="B29" s="267">
        <v>42772</v>
      </c>
      <c r="C29" s="268">
        <v>600</v>
      </c>
      <c r="D29" s="269">
        <f t="shared" si="0"/>
        <v>23.200000000000045</v>
      </c>
      <c r="E29" s="268">
        <v>576.79999999999995</v>
      </c>
      <c r="F29" s="229" t="s">
        <v>460</v>
      </c>
      <c r="H29" s="147"/>
    </row>
    <row r="30" spans="2:8" s="61" customFormat="1">
      <c r="B30" s="267">
        <v>42772</v>
      </c>
      <c r="C30" s="268">
        <v>500</v>
      </c>
      <c r="D30" s="269">
        <f t="shared" si="0"/>
        <v>21</v>
      </c>
      <c r="E30" s="268">
        <v>479</v>
      </c>
      <c r="F30" s="229" t="s">
        <v>461</v>
      </c>
      <c r="H30" s="147"/>
    </row>
    <row r="31" spans="2:8" s="61" customFormat="1">
      <c r="B31" s="267">
        <v>42772</v>
      </c>
      <c r="C31" s="268">
        <v>200</v>
      </c>
      <c r="D31" s="269">
        <f t="shared" si="0"/>
        <v>13.400000000000006</v>
      </c>
      <c r="E31" s="268">
        <v>186.6</v>
      </c>
      <c r="F31" s="229" t="s">
        <v>462</v>
      </c>
      <c r="H31" s="147"/>
    </row>
    <row r="32" spans="2:8" s="61" customFormat="1">
      <c r="B32" s="267">
        <v>42772</v>
      </c>
      <c r="C32" s="268">
        <v>1500</v>
      </c>
      <c r="D32" s="269">
        <f t="shared" si="0"/>
        <v>43</v>
      </c>
      <c r="E32" s="268">
        <v>1457</v>
      </c>
      <c r="F32" s="229" t="s">
        <v>463</v>
      </c>
      <c r="H32" s="147"/>
    </row>
    <row r="33" spans="2:8" s="61" customFormat="1">
      <c r="B33" s="267">
        <v>42772</v>
      </c>
      <c r="C33" s="268">
        <v>250</v>
      </c>
      <c r="D33" s="269">
        <f t="shared" si="0"/>
        <v>14.25</v>
      </c>
      <c r="E33" s="268">
        <v>235.75</v>
      </c>
      <c r="F33" s="229" t="s">
        <v>464</v>
      </c>
      <c r="H33" s="147"/>
    </row>
    <row r="34" spans="2:8" s="61" customFormat="1">
      <c r="B34" s="267">
        <v>42772</v>
      </c>
      <c r="C34" s="268">
        <v>1000</v>
      </c>
      <c r="D34" s="269">
        <f t="shared" si="0"/>
        <v>27</v>
      </c>
      <c r="E34" s="268">
        <v>973</v>
      </c>
      <c r="F34" s="229" t="s">
        <v>465</v>
      </c>
      <c r="H34" s="147"/>
    </row>
    <row r="35" spans="2:8" s="61" customFormat="1">
      <c r="B35" s="267">
        <v>42773</v>
      </c>
      <c r="C35" s="268">
        <v>3000</v>
      </c>
      <c r="D35" s="269">
        <f t="shared" si="0"/>
        <v>61</v>
      </c>
      <c r="E35" s="268">
        <v>2939</v>
      </c>
      <c r="F35" s="229" t="s">
        <v>466</v>
      </c>
      <c r="H35" s="147"/>
    </row>
    <row r="36" spans="2:8" s="61" customFormat="1">
      <c r="B36" s="267">
        <v>42773</v>
      </c>
      <c r="C36" s="268">
        <v>200</v>
      </c>
      <c r="D36" s="269">
        <f t="shared" si="0"/>
        <v>13.400000000000006</v>
      </c>
      <c r="E36" s="268">
        <v>186.6</v>
      </c>
      <c r="F36" s="229" t="s">
        <v>467</v>
      </c>
      <c r="H36" s="147"/>
    </row>
    <row r="37" spans="2:8" s="61" customFormat="1">
      <c r="B37" s="267">
        <v>42773</v>
      </c>
      <c r="C37" s="268">
        <v>1100</v>
      </c>
      <c r="D37" s="269">
        <f t="shared" si="0"/>
        <v>34.200000000000045</v>
      </c>
      <c r="E37" s="268">
        <v>1065.8</v>
      </c>
      <c r="F37" s="229" t="s">
        <v>468</v>
      </c>
      <c r="H37" s="147"/>
    </row>
    <row r="38" spans="2:8" s="61" customFormat="1">
      <c r="B38" s="267">
        <v>42773</v>
      </c>
      <c r="C38" s="268">
        <v>1500</v>
      </c>
      <c r="D38" s="269">
        <f t="shared" si="0"/>
        <v>35.5</v>
      </c>
      <c r="E38" s="268">
        <v>1464.5</v>
      </c>
      <c r="F38" s="229" t="s">
        <v>469</v>
      </c>
      <c r="H38" s="147"/>
    </row>
    <row r="39" spans="2:8" s="61" customFormat="1">
      <c r="B39" s="267">
        <v>42774</v>
      </c>
      <c r="C39" s="268">
        <v>300</v>
      </c>
      <c r="D39" s="269">
        <f t="shared" si="0"/>
        <v>15.100000000000023</v>
      </c>
      <c r="E39" s="268">
        <v>284.89999999999998</v>
      </c>
      <c r="F39" s="229" t="s">
        <v>470</v>
      </c>
      <c r="H39" s="147"/>
    </row>
    <row r="40" spans="2:8" s="61" customFormat="1">
      <c r="B40" s="267">
        <v>42775</v>
      </c>
      <c r="C40" s="268">
        <v>440</v>
      </c>
      <c r="D40" s="269">
        <f t="shared" si="0"/>
        <v>17.480000000000018</v>
      </c>
      <c r="E40" s="268">
        <v>422.52</v>
      </c>
      <c r="F40" s="229" t="s">
        <v>471</v>
      </c>
      <c r="H40" s="147"/>
    </row>
    <row r="41" spans="2:8" s="61" customFormat="1">
      <c r="B41" s="267">
        <v>42775</v>
      </c>
      <c r="C41" s="268">
        <v>100</v>
      </c>
      <c r="D41" s="269">
        <f t="shared" si="0"/>
        <v>11.700000000000003</v>
      </c>
      <c r="E41" s="268">
        <v>88.3</v>
      </c>
      <c r="F41" s="229" t="s">
        <v>472</v>
      </c>
      <c r="H41" s="147"/>
    </row>
    <row r="42" spans="2:8" s="61" customFormat="1">
      <c r="B42" s="267">
        <v>42775</v>
      </c>
      <c r="C42" s="268">
        <v>500</v>
      </c>
      <c r="D42" s="269">
        <f t="shared" si="0"/>
        <v>18.5</v>
      </c>
      <c r="E42" s="268">
        <v>481.5</v>
      </c>
      <c r="F42" s="229" t="s">
        <v>473</v>
      </c>
      <c r="H42" s="147"/>
    </row>
    <row r="43" spans="2:8" s="61" customFormat="1">
      <c r="B43" s="267">
        <v>42776</v>
      </c>
      <c r="C43" s="268">
        <v>1000</v>
      </c>
      <c r="D43" s="269">
        <f t="shared" si="0"/>
        <v>27</v>
      </c>
      <c r="E43" s="268">
        <v>973</v>
      </c>
      <c r="F43" s="229" t="s">
        <v>474</v>
      </c>
      <c r="H43" s="147"/>
    </row>
    <row r="44" spans="2:8" s="61" customFormat="1">
      <c r="B44" s="267">
        <v>42776</v>
      </c>
      <c r="C44" s="268">
        <v>1000</v>
      </c>
      <c r="D44" s="269">
        <f t="shared" si="0"/>
        <v>32</v>
      </c>
      <c r="E44" s="268">
        <v>968</v>
      </c>
      <c r="F44" s="229" t="s">
        <v>475</v>
      </c>
      <c r="H44" s="147"/>
    </row>
    <row r="45" spans="2:8" s="61" customFormat="1">
      <c r="B45" s="267">
        <v>42777</v>
      </c>
      <c r="C45" s="268">
        <v>222</v>
      </c>
      <c r="D45" s="269">
        <f t="shared" si="0"/>
        <v>13.77000000000001</v>
      </c>
      <c r="E45" s="268">
        <v>208.23</v>
      </c>
      <c r="F45" s="229" t="s">
        <v>476</v>
      </c>
      <c r="H45" s="147"/>
    </row>
    <row r="46" spans="2:8" s="61" customFormat="1">
      <c r="B46" s="267">
        <v>42777</v>
      </c>
      <c r="C46" s="268">
        <v>200</v>
      </c>
      <c r="D46" s="269">
        <f t="shared" si="0"/>
        <v>13.400000000000006</v>
      </c>
      <c r="E46" s="268">
        <v>186.6</v>
      </c>
      <c r="F46" s="229" t="s">
        <v>477</v>
      </c>
      <c r="H46" s="147"/>
    </row>
    <row r="47" spans="2:8" s="61" customFormat="1">
      <c r="B47" s="267">
        <v>42778</v>
      </c>
      <c r="C47" s="268">
        <v>150</v>
      </c>
      <c r="D47" s="269">
        <f t="shared" si="0"/>
        <v>12.550000000000011</v>
      </c>
      <c r="E47" s="268">
        <v>137.44999999999999</v>
      </c>
      <c r="F47" s="229" t="s">
        <v>478</v>
      </c>
      <c r="H47" s="147"/>
    </row>
    <row r="48" spans="2:8" s="61" customFormat="1">
      <c r="B48" s="267">
        <v>42778</v>
      </c>
      <c r="C48" s="268">
        <v>120</v>
      </c>
      <c r="D48" s="269">
        <f t="shared" si="0"/>
        <v>12.040000000000006</v>
      </c>
      <c r="E48" s="268">
        <v>107.96</v>
      </c>
      <c r="F48" s="229" t="s">
        <v>478</v>
      </c>
      <c r="H48" s="147"/>
    </row>
    <row r="49" spans="2:8" s="61" customFormat="1">
      <c r="B49" s="267">
        <v>42778</v>
      </c>
      <c r="C49" s="268">
        <v>400</v>
      </c>
      <c r="D49" s="269">
        <f t="shared" si="0"/>
        <v>16.800000000000011</v>
      </c>
      <c r="E49" s="268">
        <v>383.2</v>
      </c>
      <c r="F49" s="229" t="s">
        <v>479</v>
      </c>
      <c r="H49" s="147"/>
    </row>
    <row r="50" spans="2:8" s="61" customFormat="1">
      <c r="B50" s="267">
        <v>42779</v>
      </c>
      <c r="C50" s="268">
        <v>300</v>
      </c>
      <c r="D50" s="269">
        <f t="shared" si="0"/>
        <v>15.100000000000023</v>
      </c>
      <c r="E50" s="268">
        <v>284.89999999999998</v>
      </c>
      <c r="F50" s="229" t="s">
        <v>480</v>
      </c>
      <c r="H50" s="147"/>
    </row>
    <row r="51" spans="2:8" s="61" customFormat="1">
      <c r="B51" s="267">
        <v>42780</v>
      </c>
      <c r="C51" s="268">
        <v>65</v>
      </c>
      <c r="D51" s="269">
        <f t="shared" si="0"/>
        <v>11.11</v>
      </c>
      <c r="E51" s="268">
        <v>53.89</v>
      </c>
      <c r="F51" s="229" t="s">
        <v>481</v>
      </c>
      <c r="H51" s="147"/>
    </row>
    <row r="52" spans="2:8" s="61" customFormat="1">
      <c r="B52" s="267">
        <v>42780</v>
      </c>
      <c r="C52" s="268">
        <v>5000</v>
      </c>
      <c r="D52" s="269">
        <f t="shared" si="0"/>
        <v>95</v>
      </c>
      <c r="E52" s="268">
        <v>4905</v>
      </c>
      <c r="F52" s="229" t="s">
        <v>482</v>
      </c>
      <c r="H52" s="147"/>
    </row>
    <row r="53" spans="2:8" s="61" customFormat="1">
      <c r="B53" s="267">
        <v>42781</v>
      </c>
      <c r="C53" s="268">
        <v>500</v>
      </c>
      <c r="D53" s="269">
        <f t="shared" si="0"/>
        <v>18.5</v>
      </c>
      <c r="E53" s="268">
        <v>481.5</v>
      </c>
      <c r="F53" s="229" t="s">
        <v>483</v>
      </c>
      <c r="H53" s="147"/>
    </row>
    <row r="54" spans="2:8" s="61" customFormat="1">
      <c r="B54" s="267">
        <v>42781</v>
      </c>
      <c r="C54" s="268">
        <v>1000</v>
      </c>
      <c r="D54" s="269">
        <f t="shared" si="0"/>
        <v>32</v>
      </c>
      <c r="E54" s="268">
        <v>968</v>
      </c>
      <c r="F54" s="229" t="s">
        <v>484</v>
      </c>
      <c r="H54" s="147"/>
    </row>
    <row r="55" spans="2:8" s="61" customFormat="1">
      <c r="B55" s="267">
        <v>42781</v>
      </c>
      <c r="C55" s="268">
        <v>200</v>
      </c>
      <c r="D55" s="269">
        <f t="shared" si="0"/>
        <v>13.400000000000006</v>
      </c>
      <c r="E55" s="268">
        <v>186.6</v>
      </c>
      <c r="F55" s="229" t="s">
        <v>485</v>
      </c>
      <c r="H55" s="147"/>
    </row>
    <row r="56" spans="2:8" s="61" customFormat="1">
      <c r="B56" s="267">
        <v>42783</v>
      </c>
      <c r="C56" s="268">
        <v>500</v>
      </c>
      <c r="D56" s="269">
        <f t="shared" si="0"/>
        <v>18.5</v>
      </c>
      <c r="E56" s="268">
        <v>481.5</v>
      </c>
      <c r="F56" s="229" t="s">
        <v>486</v>
      </c>
      <c r="H56" s="147"/>
    </row>
    <row r="57" spans="2:8" s="61" customFormat="1">
      <c r="B57" s="267">
        <v>42783</v>
      </c>
      <c r="C57" s="268">
        <v>1000</v>
      </c>
      <c r="D57" s="269">
        <f t="shared" si="0"/>
        <v>27</v>
      </c>
      <c r="E57" s="268">
        <v>973</v>
      </c>
      <c r="F57" s="229" t="s">
        <v>487</v>
      </c>
      <c r="H57" s="147"/>
    </row>
    <row r="58" spans="2:8" s="61" customFormat="1">
      <c r="B58" s="267">
        <v>42784</v>
      </c>
      <c r="C58" s="268">
        <v>600</v>
      </c>
      <c r="D58" s="269">
        <f t="shared" si="0"/>
        <v>23.200000000000045</v>
      </c>
      <c r="E58" s="268">
        <v>576.79999999999995</v>
      </c>
      <c r="F58" s="229" t="s">
        <v>488</v>
      </c>
      <c r="H58" s="147"/>
    </row>
    <row r="59" spans="2:8" s="61" customFormat="1">
      <c r="B59" s="267">
        <v>42786</v>
      </c>
      <c r="C59" s="268">
        <v>30000</v>
      </c>
      <c r="D59" s="269">
        <f t="shared" si="0"/>
        <v>670</v>
      </c>
      <c r="E59" s="268">
        <v>29330</v>
      </c>
      <c r="F59" s="229" t="s">
        <v>489</v>
      </c>
      <c r="H59" s="147"/>
    </row>
    <row r="60" spans="2:8" s="61" customFormat="1">
      <c r="B60" s="267">
        <v>42787</v>
      </c>
      <c r="C60" s="268">
        <v>300</v>
      </c>
      <c r="D60" s="269">
        <f t="shared" si="0"/>
        <v>15.100000000000023</v>
      </c>
      <c r="E60" s="268">
        <v>284.89999999999998</v>
      </c>
      <c r="F60" s="229" t="s">
        <v>490</v>
      </c>
      <c r="H60" s="147"/>
    </row>
    <row r="61" spans="2:8" s="61" customFormat="1">
      <c r="B61" s="267">
        <v>42787</v>
      </c>
      <c r="C61" s="268">
        <v>1500</v>
      </c>
      <c r="D61" s="269">
        <f t="shared" si="0"/>
        <v>35.5</v>
      </c>
      <c r="E61" s="268">
        <v>1464.5</v>
      </c>
      <c r="F61" s="229" t="s">
        <v>469</v>
      </c>
      <c r="H61" s="147"/>
    </row>
    <row r="62" spans="2:8" s="61" customFormat="1">
      <c r="B62" s="267">
        <v>42788</v>
      </c>
      <c r="C62" s="268">
        <v>100</v>
      </c>
      <c r="D62" s="269">
        <f t="shared" si="0"/>
        <v>11.700000000000003</v>
      </c>
      <c r="E62" s="268">
        <v>88.3</v>
      </c>
      <c r="F62" s="229" t="s">
        <v>491</v>
      </c>
      <c r="H62" s="147"/>
    </row>
    <row r="63" spans="2:8" s="61" customFormat="1">
      <c r="B63" s="267">
        <v>42788</v>
      </c>
      <c r="C63" s="268">
        <v>150</v>
      </c>
      <c r="D63" s="269">
        <f t="shared" si="0"/>
        <v>12.550000000000011</v>
      </c>
      <c r="E63" s="268">
        <v>137.44999999999999</v>
      </c>
      <c r="F63" s="229" t="s">
        <v>492</v>
      </c>
      <c r="H63" s="147"/>
    </row>
    <row r="64" spans="2:8" s="61" customFormat="1">
      <c r="B64" s="267">
        <v>42788</v>
      </c>
      <c r="C64" s="268">
        <v>3000</v>
      </c>
      <c r="D64" s="269">
        <f t="shared" si="0"/>
        <v>76</v>
      </c>
      <c r="E64" s="268">
        <v>2924</v>
      </c>
      <c r="F64" s="229" t="s">
        <v>493</v>
      </c>
      <c r="H64" s="147"/>
    </row>
    <row r="65" spans="2:8" s="61" customFormat="1">
      <c r="B65" s="267">
        <v>42789</v>
      </c>
      <c r="C65" s="268">
        <v>100</v>
      </c>
      <c r="D65" s="269">
        <f t="shared" si="0"/>
        <v>12.200000000000003</v>
      </c>
      <c r="E65" s="268">
        <v>87.8</v>
      </c>
      <c r="F65" s="229" t="s">
        <v>494</v>
      </c>
      <c r="H65" s="147"/>
    </row>
    <row r="66" spans="2:8" s="61" customFormat="1">
      <c r="B66" s="267">
        <v>42789</v>
      </c>
      <c r="C66" s="268">
        <v>10000</v>
      </c>
      <c r="D66" s="269">
        <f t="shared" si="0"/>
        <v>230</v>
      </c>
      <c r="E66" s="268">
        <v>9770</v>
      </c>
      <c r="F66" s="229" t="s">
        <v>495</v>
      </c>
      <c r="H66" s="147"/>
    </row>
    <row r="67" spans="2:8" s="61" customFormat="1">
      <c r="B67" s="267">
        <v>42789</v>
      </c>
      <c r="C67" s="268">
        <v>500</v>
      </c>
      <c r="D67" s="269">
        <f t="shared" si="0"/>
        <v>18.5</v>
      </c>
      <c r="E67" s="268">
        <v>481.5</v>
      </c>
      <c r="F67" s="229" t="s">
        <v>496</v>
      </c>
      <c r="H67" s="147"/>
    </row>
    <row r="68" spans="2:8" s="61" customFormat="1">
      <c r="B68" s="267">
        <v>42789</v>
      </c>
      <c r="C68" s="268">
        <v>150</v>
      </c>
      <c r="D68" s="269">
        <f t="shared" si="0"/>
        <v>12.550000000000011</v>
      </c>
      <c r="E68" s="268">
        <v>137.44999999999999</v>
      </c>
      <c r="F68" s="229" t="s">
        <v>497</v>
      </c>
      <c r="H68" s="147"/>
    </row>
    <row r="69" spans="2:8" s="61" customFormat="1">
      <c r="B69" s="267">
        <v>42790</v>
      </c>
      <c r="C69" s="268">
        <v>1500</v>
      </c>
      <c r="D69" s="269">
        <f t="shared" si="0"/>
        <v>43</v>
      </c>
      <c r="E69" s="268">
        <v>1457</v>
      </c>
      <c r="F69" s="229" t="s">
        <v>498</v>
      </c>
      <c r="H69" s="147"/>
    </row>
    <row r="70" spans="2:8" s="61" customFormat="1">
      <c r="B70" s="267">
        <v>42790</v>
      </c>
      <c r="C70" s="268">
        <v>300</v>
      </c>
      <c r="D70" s="269">
        <f t="shared" ref="D70:D86" si="1">SUM(C70-E70)</f>
        <v>16.600000000000023</v>
      </c>
      <c r="E70" s="268">
        <v>283.39999999999998</v>
      </c>
      <c r="F70" s="229" t="s">
        <v>499</v>
      </c>
      <c r="H70" s="147"/>
    </row>
    <row r="71" spans="2:8" s="61" customFormat="1">
      <c r="B71" s="267">
        <v>42791</v>
      </c>
      <c r="C71" s="268">
        <v>500</v>
      </c>
      <c r="D71" s="269">
        <f t="shared" si="1"/>
        <v>18.5</v>
      </c>
      <c r="E71" s="268">
        <v>481.5</v>
      </c>
      <c r="F71" s="229" t="s">
        <v>500</v>
      </c>
      <c r="H71" s="147"/>
    </row>
    <row r="72" spans="2:8" s="61" customFormat="1">
      <c r="B72" s="267">
        <v>42791</v>
      </c>
      <c r="C72" s="268">
        <v>500</v>
      </c>
      <c r="D72" s="269">
        <f t="shared" si="1"/>
        <v>18.5</v>
      </c>
      <c r="E72" s="268">
        <v>481.5</v>
      </c>
      <c r="F72" s="229" t="s">
        <v>501</v>
      </c>
      <c r="H72" s="147"/>
    </row>
    <row r="73" spans="2:8" s="61" customFormat="1">
      <c r="B73" s="267">
        <v>42792</v>
      </c>
      <c r="C73" s="268">
        <v>300</v>
      </c>
      <c r="D73" s="269">
        <f t="shared" si="1"/>
        <v>16.600000000000023</v>
      </c>
      <c r="E73" s="268">
        <v>283.39999999999998</v>
      </c>
      <c r="F73" s="229" t="s">
        <v>502</v>
      </c>
      <c r="H73" s="147"/>
    </row>
    <row r="74" spans="2:8" s="61" customFormat="1">
      <c r="B74" s="267">
        <v>42792</v>
      </c>
      <c r="C74" s="268">
        <v>750</v>
      </c>
      <c r="D74" s="269">
        <f t="shared" si="1"/>
        <v>22.75</v>
      </c>
      <c r="E74" s="268">
        <v>727.25</v>
      </c>
      <c r="F74" s="229" t="s">
        <v>503</v>
      </c>
      <c r="H74" s="147"/>
    </row>
    <row r="75" spans="2:8" s="61" customFormat="1">
      <c r="B75" s="267">
        <v>42792</v>
      </c>
      <c r="C75" s="268">
        <v>500</v>
      </c>
      <c r="D75" s="269">
        <f t="shared" si="1"/>
        <v>18.5</v>
      </c>
      <c r="E75" s="268">
        <v>481.5</v>
      </c>
      <c r="F75" s="229" t="s">
        <v>504</v>
      </c>
      <c r="H75" s="147"/>
    </row>
    <row r="76" spans="2:8" s="61" customFormat="1">
      <c r="B76" s="267">
        <v>42792</v>
      </c>
      <c r="C76" s="268">
        <v>1000</v>
      </c>
      <c r="D76" s="269">
        <f t="shared" si="1"/>
        <v>32</v>
      </c>
      <c r="E76" s="268">
        <v>968</v>
      </c>
      <c r="F76" s="229" t="s">
        <v>505</v>
      </c>
      <c r="H76" s="147"/>
    </row>
    <row r="77" spans="2:8" s="61" customFormat="1">
      <c r="B77" s="267">
        <v>42793</v>
      </c>
      <c r="C77" s="268">
        <v>500</v>
      </c>
      <c r="D77" s="269">
        <f t="shared" si="1"/>
        <v>18.5</v>
      </c>
      <c r="E77" s="268">
        <v>481.5</v>
      </c>
      <c r="F77" s="229" t="s">
        <v>506</v>
      </c>
      <c r="H77" s="147"/>
    </row>
    <row r="78" spans="2:8" s="61" customFormat="1">
      <c r="B78" s="267">
        <v>42793</v>
      </c>
      <c r="C78" s="268">
        <v>300</v>
      </c>
      <c r="D78" s="269">
        <f t="shared" si="1"/>
        <v>15.100000000000023</v>
      </c>
      <c r="E78" s="268">
        <v>284.89999999999998</v>
      </c>
      <c r="F78" s="229" t="s">
        <v>507</v>
      </c>
      <c r="H78" s="147"/>
    </row>
    <row r="79" spans="2:8" s="61" customFormat="1">
      <c r="B79" s="267">
        <v>42793</v>
      </c>
      <c r="C79" s="268">
        <v>150</v>
      </c>
      <c r="D79" s="269">
        <f t="shared" si="1"/>
        <v>12.550000000000011</v>
      </c>
      <c r="E79" s="268">
        <v>137.44999999999999</v>
      </c>
      <c r="F79" s="229" t="s">
        <v>508</v>
      </c>
      <c r="H79" s="147"/>
    </row>
    <row r="80" spans="2:8" s="61" customFormat="1">
      <c r="B80" s="267">
        <v>42793</v>
      </c>
      <c r="C80" s="268">
        <v>150</v>
      </c>
      <c r="D80" s="269">
        <f t="shared" si="1"/>
        <v>12.550000000000011</v>
      </c>
      <c r="E80" s="268">
        <v>137.44999999999999</v>
      </c>
      <c r="F80" s="229" t="s">
        <v>509</v>
      </c>
      <c r="H80" s="147"/>
    </row>
    <row r="81" spans="2:8" s="61" customFormat="1">
      <c r="B81" s="267">
        <v>42793</v>
      </c>
      <c r="C81" s="268">
        <v>5000</v>
      </c>
      <c r="D81" s="269">
        <f t="shared" si="1"/>
        <v>120</v>
      </c>
      <c r="E81" s="268">
        <v>4880</v>
      </c>
      <c r="F81" s="229" t="s">
        <v>510</v>
      </c>
      <c r="H81" s="147"/>
    </row>
    <row r="82" spans="2:8" s="61" customFormat="1">
      <c r="B82" s="267">
        <v>42794</v>
      </c>
      <c r="C82" s="268">
        <v>3500</v>
      </c>
      <c r="D82" s="269">
        <f t="shared" si="1"/>
        <v>87</v>
      </c>
      <c r="E82" s="268">
        <v>3413</v>
      </c>
      <c r="F82" s="229" t="s">
        <v>511</v>
      </c>
      <c r="H82" s="147"/>
    </row>
    <row r="83" spans="2:8" s="61" customFormat="1">
      <c r="B83" s="267">
        <v>42794</v>
      </c>
      <c r="C83" s="268">
        <v>3000</v>
      </c>
      <c r="D83" s="269">
        <f t="shared" si="1"/>
        <v>76</v>
      </c>
      <c r="E83" s="268">
        <v>2924</v>
      </c>
      <c r="F83" s="229" t="s">
        <v>512</v>
      </c>
      <c r="H83" s="147"/>
    </row>
    <row r="84" spans="2:8" s="61" customFormat="1">
      <c r="B84" s="267">
        <v>42794</v>
      </c>
      <c r="C84" s="268">
        <v>3000</v>
      </c>
      <c r="D84" s="269">
        <f t="shared" si="1"/>
        <v>61</v>
      </c>
      <c r="E84" s="268">
        <v>2939</v>
      </c>
      <c r="F84" s="229" t="s">
        <v>513</v>
      </c>
      <c r="H84" s="147"/>
    </row>
    <row r="85" spans="2:8" s="61" customFormat="1">
      <c r="B85" s="267">
        <v>42794</v>
      </c>
      <c r="C85" s="268">
        <v>2000</v>
      </c>
      <c r="D85" s="269">
        <f t="shared" si="1"/>
        <v>54</v>
      </c>
      <c r="E85" s="268">
        <v>1946</v>
      </c>
      <c r="F85" s="229" t="s">
        <v>514</v>
      </c>
      <c r="H85" s="147"/>
    </row>
    <row r="86" spans="2:8" s="61" customFormat="1">
      <c r="B86" s="267">
        <v>42794</v>
      </c>
      <c r="C86" s="268">
        <v>921</v>
      </c>
      <c r="D86" s="269">
        <f t="shared" si="1"/>
        <v>30.259999999999991</v>
      </c>
      <c r="E86" s="268">
        <v>890.74</v>
      </c>
      <c r="F86" s="229" t="s">
        <v>515</v>
      </c>
      <c r="H86" s="147"/>
    </row>
    <row r="87" spans="2:8" s="61" customFormat="1">
      <c r="B87" s="270" t="s">
        <v>33</v>
      </c>
      <c r="C87" s="271">
        <f>SUM(C5:C86)</f>
        <v>108421.4</v>
      </c>
      <c r="D87" s="271">
        <f>SUM(D5:D86)</f>
        <v>2998.3600000000006</v>
      </c>
      <c r="E87" s="271">
        <f>SUM(E5:E86)</f>
        <v>105423.03999999996</v>
      </c>
      <c r="H87" s="147"/>
    </row>
  </sheetData>
  <sheetProtection algorithmName="SHA-512" hashValue="279MT7EPq0no5Z/mQ3H2On8CVYxoRFum459fTOuxsPr2QIYj4gq/fF0h3iZMmoJWDaCt3GafyIr1Gzn/HhFh7Q==" saltValue="OTzUBJaLjWfHp0DlBIRcmg==" spinCount="100000" sheet="1" objects="1" scenarios="1"/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G46"/>
  <sheetViews>
    <sheetView topLeftCell="B1" workbookViewId="0">
      <selection activeCell="C2" sqref="C2"/>
    </sheetView>
  </sheetViews>
  <sheetFormatPr defaultRowHeight="15"/>
  <cols>
    <col min="2" max="2" width="15.85546875" customWidth="1"/>
    <col min="3" max="3" width="20" style="131" bestFit="1" customWidth="1"/>
    <col min="4" max="4" width="50.28515625" customWidth="1"/>
    <col min="7" max="7" width="9.140625" style="61"/>
  </cols>
  <sheetData>
    <row r="1" spans="1:6" ht="36.75" customHeight="1">
      <c r="A1" s="17"/>
      <c r="B1" s="17"/>
      <c r="C1" s="362" t="s">
        <v>146</v>
      </c>
      <c r="D1" s="362"/>
    </row>
    <row r="2" spans="1:6">
      <c r="A2" s="1"/>
      <c r="B2" s="239" t="s">
        <v>11</v>
      </c>
      <c r="C2" s="278">
        <f>SUM(C45-C46)</f>
        <v>13498.022399999998</v>
      </c>
      <c r="D2" s="279"/>
      <c r="F2" s="104"/>
    </row>
    <row r="3" spans="1:6">
      <c r="A3" s="1"/>
      <c r="B3" s="8"/>
      <c r="C3" s="265"/>
      <c r="D3" s="11"/>
    </row>
    <row r="4" spans="1:6">
      <c r="A4" s="22"/>
      <c r="B4" s="62" t="s">
        <v>7</v>
      </c>
      <c r="C4" s="266" t="s">
        <v>8</v>
      </c>
      <c r="D4" s="62" t="s">
        <v>13</v>
      </c>
    </row>
    <row r="5" spans="1:6">
      <c r="A5" s="1"/>
      <c r="B5" s="280" t="s">
        <v>521</v>
      </c>
      <c r="C5" s="281">
        <v>100</v>
      </c>
      <c r="D5" s="282"/>
    </row>
    <row r="6" spans="1:6" s="61" customFormat="1">
      <c r="A6" s="1"/>
      <c r="B6" s="280" t="s">
        <v>521</v>
      </c>
      <c r="C6" s="281">
        <v>40</v>
      </c>
      <c r="D6" s="282"/>
    </row>
    <row r="7" spans="1:6" s="61" customFormat="1">
      <c r="A7" s="1"/>
      <c r="B7" s="280" t="s">
        <v>521</v>
      </c>
      <c r="C7" s="281">
        <v>16.600000000000001</v>
      </c>
      <c r="D7" s="282"/>
    </row>
    <row r="8" spans="1:6" s="61" customFormat="1">
      <c r="A8" s="1"/>
      <c r="B8" s="280" t="s">
        <v>527</v>
      </c>
      <c r="C8" s="281">
        <v>500</v>
      </c>
      <c r="D8" s="282"/>
    </row>
    <row r="9" spans="1:6" s="61" customFormat="1">
      <c r="A9" s="1"/>
      <c r="B9" s="280" t="s">
        <v>527</v>
      </c>
      <c r="C9" s="281">
        <v>49.32</v>
      </c>
      <c r="D9" s="282" t="s">
        <v>545</v>
      </c>
    </row>
    <row r="10" spans="1:6" s="61" customFormat="1">
      <c r="A10" s="1"/>
      <c r="B10" s="280" t="s">
        <v>527</v>
      </c>
      <c r="C10" s="281">
        <v>1596.84</v>
      </c>
      <c r="D10" s="282"/>
    </row>
    <row r="11" spans="1:6" s="61" customFormat="1">
      <c r="A11" s="1"/>
      <c r="B11" s="280" t="s">
        <v>527</v>
      </c>
      <c r="C11" s="281">
        <v>1000</v>
      </c>
      <c r="D11" s="282"/>
    </row>
    <row r="12" spans="1:6" s="61" customFormat="1">
      <c r="A12" s="1"/>
      <c r="B12" s="280" t="s">
        <v>516</v>
      </c>
      <c r="C12" s="281">
        <v>100</v>
      </c>
      <c r="D12" s="282"/>
    </row>
    <row r="13" spans="1:6" s="61" customFormat="1">
      <c r="A13" s="1"/>
      <c r="B13" s="280" t="s">
        <v>516</v>
      </c>
      <c r="C13" s="281">
        <v>150</v>
      </c>
      <c r="D13" s="282" t="s">
        <v>546</v>
      </c>
    </row>
    <row r="14" spans="1:6" s="61" customFormat="1">
      <c r="A14" s="1"/>
      <c r="B14" s="280" t="s">
        <v>516</v>
      </c>
      <c r="C14" s="281">
        <v>27.16</v>
      </c>
      <c r="D14" s="282" t="s">
        <v>547</v>
      </c>
    </row>
    <row r="15" spans="1:6" s="61" customFormat="1">
      <c r="A15" s="1"/>
      <c r="B15" s="280" t="s">
        <v>529</v>
      </c>
      <c r="C15" s="281">
        <v>30.96</v>
      </c>
      <c r="D15" s="282" t="s">
        <v>553</v>
      </c>
    </row>
    <row r="16" spans="1:6" s="61" customFormat="1">
      <c r="A16" s="1"/>
      <c r="B16" s="280" t="s">
        <v>534</v>
      </c>
      <c r="C16" s="281">
        <v>300</v>
      </c>
      <c r="D16" s="282"/>
    </row>
    <row r="17" spans="1:4" s="61" customFormat="1">
      <c r="A17" s="1"/>
      <c r="B17" s="280" t="s">
        <v>524</v>
      </c>
      <c r="C17" s="281">
        <v>75.63</v>
      </c>
      <c r="D17" s="282" t="s">
        <v>548</v>
      </c>
    </row>
    <row r="18" spans="1:4" s="61" customFormat="1">
      <c r="A18" s="1"/>
      <c r="B18" s="280" t="s">
        <v>524</v>
      </c>
      <c r="C18" s="281">
        <v>2500</v>
      </c>
      <c r="D18" s="282"/>
    </row>
    <row r="19" spans="1:4" s="61" customFormat="1">
      <c r="A19" s="1"/>
      <c r="B19" s="280" t="s">
        <v>518</v>
      </c>
      <c r="C19" s="281">
        <v>200</v>
      </c>
      <c r="D19" s="282"/>
    </row>
    <row r="20" spans="1:4" s="61" customFormat="1">
      <c r="A20" s="1"/>
      <c r="B20" s="280" t="s">
        <v>518</v>
      </c>
      <c r="C20" s="281">
        <v>250</v>
      </c>
      <c r="D20" s="282"/>
    </row>
    <row r="21" spans="1:4" s="61" customFormat="1">
      <c r="A21" s="1"/>
      <c r="B21" s="280" t="s">
        <v>518</v>
      </c>
      <c r="C21" s="281">
        <v>1500</v>
      </c>
      <c r="D21" s="282"/>
    </row>
    <row r="22" spans="1:4" s="61" customFormat="1">
      <c r="A22" s="1"/>
      <c r="B22" s="280" t="s">
        <v>532</v>
      </c>
      <c r="C22" s="281">
        <v>100</v>
      </c>
      <c r="D22" s="282"/>
    </row>
    <row r="23" spans="1:4" s="61" customFormat="1">
      <c r="A23" s="1"/>
      <c r="B23" s="280" t="s">
        <v>532</v>
      </c>
      <c r="C23" s="281">
        <v>98.48</v>
      </c>
      <c r="D23" s="282" t="s">
        <v>549</v>
      </c>
    </row>
    <row r="24" spans="1:4" s="61" customFormat="1">
      <c r="A24" s="1"/>
      <c r="B24" s="280" t="s">
        <v>541</v>
      </c>
      <c r="C24" s="281">
        <v>1000</v>
      </c>
      <c r="D24" s="282"/>
    </row>
    <row r="25" spans="1:4" s="61" customFormat="1">
      <c r="A25" s="1"/>
      <c r="B25" s="280" t="s">
        <v>533</v>
      </c>
      <c r="C25" s="281">
        <v>100</v>
      </c>
      <c r="D25" s="282"/>
    </row>
    <row r="26" spans="1:4" s="61" customFormat="1">
      <c r="A26" s="1"/>
      <c r="B26" s="280" t="s">
        <v>531</v>
      </c>
      <c r="C26" s="281">
        <v>2.39</v>
      </c>
      <c r="D26" s="282"/>
    </row>
    <row r="27" spans="1:4" s="61" customFormat="1">
      <c r="A27" s="1"/>
      <c r="B27" s="280" t="s">
        <v>537</v>
      </c>
      <c r="C27" s="281">
        <v>500</v>
      </c>
      <c r="D27" s="282"/>
    </row>
    <row r="28" spans="1:4" s="61" customFormat="1">
      <c r="A28" s="1"/>
      <c r="B28" s="280" t="s">
        <v>537</v>
      </c>
      <c r="C28" s="281">
        <v>95</v>
      </c>
      <c r="D28" s="282"/>
    </row>
    <row r="29" spans="1:4" s="61" customFormat="1">
      <c r="A29" s="1"/>
      <c r="B29" s="280" t="s">
        <v>537</v>
      </c>
      <c r="C29" s="281">
        <v>100</v>
      </c>
      <c r="D29" s="282"/>
    </row>
    <row r="30" spans="1:4" s="61" customFormat="1">
      <c r="A30" s="1"/>
      <c r="B30" s="280" t="s">
        <v>536</v>
      </c>
      <c r="C30" s="281">
        <v>300</v>
      </c>
      <c r="D30" s="282"/>
    </row>
    <row r="31" spans="1:4" s="61" customFormat="1">
      <c r="A31" s="1"/>
      <c r="B31" s="280" t="s">
        <v>536</v>
      </c>
      <c r="C31" s="281">
        <v>100</v>
      </c>
      <c r="D31" s="282"/>
    </row>
    <row r="32" spans="1:4" s="61" customFormat="1">
      <c r="A32" s="1"/>
      <c r="B32" s="280" t="s">
        <v>536</v>
      </c>
      <c r="C32" s="281">
        <v>50</v>
      </c>
      <c r="D32" s="282" t="s">
        <v>550</v>
      </c>
    </row>
    <row r="33" spans="1:6" s="61" customFormat="1">
      <c r="A33" s="1"/>
      <c r="B33" s="280" t="s">
        <v>536</v>
      </c>
      <c r="C33" s="281">
        <v>86.6</v>
      </c>
      <c r="D33" s="282"/>
    </row>
    <row r="34" spans="1:6" s="61" customFormat="1">
      <c r="A34" s="1"/>
      <c r="B34" s="280" t="s">
        <v>551</v>
      </c>
      <c r="C34" s="281">
        <v>100</v>
      </c>
      <c r="D34" s="282"/>
    </row>
    <row r="35" spans="1:6" s="61" customFormat="1">
      <c r="A35" s="1"/>
      <c r="B35" s="280" t="s">
        <v>551</v>
      </c>
      <c r="C35" s="281">
        <v>1000</v>
      </c>
      <c r="D35" s="282"/>
    </row>
    <row r="36" spans="1:6" s="61" customFormat="1">
      <c r="A36" s="1"/>
      <c r="B36" s="280" t="s">
        <v>540</v>
      </c>
      <c r="C36" s="281">
        <v>100</v>
      </c>
      <c r="D36" s="282"/>
    </row>
    <row r="37" spans="1:6" s="61" customFormat="1">
      <c r="A37" s="1"/>
      <c r="B37" s="280" t="s">
        <v>543</v>
      </c>
      <c r="C37" s="281">
        <v>11.3</v>
      </c>
      <c r="D37" s="282" t="s">
        <v>552</v>
      </c>
    </row>
    <row r="38" spans="1:6" s="61" customFormat="1">
      <c r="A38" s="1"/>
      <c r="B38" s="280" t="s">
        <v>538</v>
      </c>
      <c r="C38" s="281">
        <v>500</v>
      </c>
      <c r="D38" s="282"/>
    </row>
    <row r="39" spans="1:6" s="61" customFormat="1">
      <c r="A39" s="1"/>
      <c r="B39" s="280" t="s">
        <v>538</v>
      </c>
      <c r="C39" s="281">
        <v>1000</v>
      </c>
      <c r="D39" s="282"/>
    </row>
    <row r="40" spans="1:6" s="61" customFormat="1">
      <c r="A40" s="1"/>
      <c r="B40" s="280" t="s">
        <v>517</v>
      </c>
      <c r="C40" s="281">
        <v>50</v>
      </c>
      <c r="D40" s="282"/>
    </row>
    <row r="41" spans="1:6">
      <c r="A41" s="1"/>
      <c r="B41" s="280" t="s">
        <v>528</v>
      </c>
      <c r="C41" s="281">
        <v>100</v>
      </c>
      <c r="D41" s="282"/>
      <c r="F41" s="61"/>
    </row>
    <row r="42" spans="1:6">
      <c r="A42" s="1"/>
      <c r="B42" s="280" t="s">
        <v>528</v>
      </c>
      <c r="C42" s="281">
        <v>100</v>
      </c>
      <c r="D42" s="282"/>
      <c r="E42" s="61"/>
      <c r="F42" s="61"/>
    </row>
    <row r="43" spans="1:6">
      <c r="A43" s="1"/>
      <c r="B43" s="280" t="s">
        <v>528</v>
      </c>
      <c r="C43" s="281">
        <v>100</v>
      </c>
      <c r="D43" s="229"/>
      <c r="E43" s="61"/>
      <c r="F43" s="61"/>
    </row>
    <row r="44" spans="1:6">
      <c r="A44" s="1"/>
      <c r="B44" s="280" t="s">
        <v>528</v>
      </c>
      <c r="C44" s="281">
        <v>30.16</v>
      </c>
      <c r="D44" s="282"/>
      <c r="E44" s="61"/>
      <c r="F44" s="61"/>
    </row>
    <row r="45" spans="1:6">
      <c r="A45" s="1"/>
      <c r="B45" s="251" t="s">
        <v>6</v>
      </c>
      <c r="C45" s="283">
        <f>SUM(C5:C44)</f>
        <v>14060.439999999999</v>
      </c>
      <c r="D45" s="61"/>
      <c r="E45" s="61"/>
      <c r="F45" s="61"/>
    </row>
    <row r="46" spans="1:6">
      <c r="B46" s="284" t="s">
        <v>118</v>
      </c>
      <c r="C46" s="283">
        <f>C45*0.04</f>
        <v>562.41759999999999</v>
      </c>
      <c r="D46" s="61"/>
    </row>
  </sheetData>
  <sheetProtection algorithmName="SHA-512" hashValue="sgfeMphSd3CgnEikNypCv3UJXrRUFS3aQkYOCxRFCfRh7TQtvTlg/XD6zJ9jWXZftBGwUgUtUKU0epNNswwaUA==" saltValue="TcvXQJ2CxUwTkFNPGvx+XA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454"/>
  <sheetViews>
    <sheetView zoomScaleNormal="100" workbookViewId="0">
      <selection activeCell="D2" sqref="D2"/>
    </sheetView>
  </sheetViews>
  <sheetFormatPr defaultColWidth="9.140625" defaultRowHeight="12.75"/>
  <cols>
    <col min="1" max="1" width="9.140625" style="1"/>
    <col min="2" max="2" width="11.85546875" style="49" customWidth="1"/>
    <col min="3" max="3" width="21.7109375" style="120" customWidth="1"/>
    <col min="4" max="4" width="44.140625" style="45" customWidth="1"/>
    <col min="5" max="5" width="42" style="57" customWidth="1"/>
    <col min="6" max="6" width="30.140625" style="66" customWidth="1"/>
    <col min="7" max="7" width="50" style="1" customWidth="1"/>
    <col min="8" max="16384" width="9.140625" style="1"/>
  </cols>
  <sheetData>
    <row r="1" spans="2:7" s="16" customFormat="1" ht="36.6" customHeight="1">
      <c r="B1" s="49"/>
      <c r="C1" s="119"/>
      <c r="D1" s="188" t="s">
        <v>131</v>
      </c>
      <c r="E1" s="188"/>
      <c r="F1" s="188"/>
    </row>
    <row r="2" spans="2:7" ht="14.25">
      <c r="B2" s="172" t="s">
        <v>6</v>
      </c>
      <c r="C2" s="173">
        <f>SUM(C5:C454)</f>
        <v>8475001.620000001</v>
      </c>
      <c r="D2" s="55"/>
      <c r="E2" s="56"/>
      <c r="F2" s="174"/>
    </row>
    <row r="3" spans="2:7">
      <c r="B3" s="49" t="s">
        <v>34</v>
      </c>
      <c r="D3" s="58"/>
    </row>
    <row r="4" spans="2:7" s="22" customFormat="1" ht="21" customHeight="1">
      <c r="B4" s="285" t="s">
        <v>7</v>
      </c>
      <c r="C4" s="286" t="s">
        <v>8</v>
      </c>
      <c r="D4" s="287" t="s">
        <v>2</v>
      </c>
      <c r="E4" s="225" t="s">
        <v>9</v>
      </c>
      <c r="F4" s="287" t="s">
        <v>10</v>
      </c>
    </row>
    <row r="5" spans="2:7" ht="12.75" customHeight="1">
      <c r="B5" s="228">
        <v>42767</v>
      </c>
      <c r="C5" s="248">
        <v>21.2</v>
      </c>
      <c r="D5" s="290" t="s">
        <v>914</v>
      </c>
      <c r="E5" s="291" t="s">
        <v>554</v>
      </c>
      <c r="F5" s="291" t="s">
        <v>913</v>
      </c>
      <c r="G5" s="61"/>
    </row>
    <row r="6" spans="2:7" ht="12.75" customHeight="1">
      <c r="B6" s="228">
        <v>42767</v>
      </c>
      <c r="C6" s="248">
        <v>100</v>
      </c>
      <c r="D6" s="290" t="s">
        <v>914</v>
      </c>
      <c r="E6" s="291" t="s">
        <v>555</v>
      </c>
      <c r="F6" s="291" t="s">
        <v>913</v>
      </c>
      <c r="G6" s="61"/>
    </row>
    <row r="7" spans="2:7" ht="12.75" customHeight="1">
      <c r="B7" s="228">
        <v>42767</v>
      </c>
      <c r="C7" s="248">
        <v>200</v>
      </c>
      <c r="D7" s="290" t="s">
        <v>914</v>
      </c>
      <c r="E7" s="291" t="s">
        <v>556</v>
      </c>
      <c r="F7" s="291" t="s">
        <v>913</v>
      </c>
      <c r="G7" s="61"/>
    </row>
    <row r="8" spans="2:7" ht="12.75" customHeight="1">
      <c r="B8" s="228">
        <v>42767</v>
      </c>
      <c r="C8" s="248">
        <v>200</v>
      </c>
      <c r="D8" s="290" t="s">
        <v>914</v>
      </c>
      <c r="E8" s="291" t="s">
        <v>557</v>
      </c>
      <c r="F8" s="291" t="s">
        <v>913</v>
      </c>
      <c r="G8" s="61"/>
    </row>
    <row r="9" spans="2:7" ht="12.75" customHeight="1">
      <c r="B9" s="228">
        <v>42767</v>
      </c>
      <c r="C9" s="248">
        <v>247.57</v>
      </c>
      <c r="D9" s="290" t="s">
        <v>914</v>
      </c>
      <c r="E9" s="291" t="s">
        <v>558</v>
      </c>
      <c r="F9" s="291" t="s">
        <v>913</v>
      </c>
      <c r="G9" s="61"/>
    </row>
    <row r="10" spans="2:7" ht="12.75" customHeight="1">
      <c r="B10" s="228">
        <v>42767</v>
      </c>
      <c r="C10" s="248">
        <v>300</v>
      </c>
      <c r="D10" s="290" t="s">
        <v>914</v>
      </c>
      <c r="E10" s="291" t="s">
        <v>559</v>
      </c>
      <c r="F10" s="291" t="s">
        <v>913</v>
      </c>
      <c r="G10" s="61"/>
    </row>
    <row r="11" spans="2:7" ht="12.75" customHeight="1">
      <c r="B11" s="228">
        <v>42767</v>
      </c>
      <c r="C11" s="248">
        <v>400</v>
      </c>
      <c r="D11" s="290" t="s">
        <v>914</v>
      </c>
      <c r="E11" s="291" t="s">
        <v>560</v>
      </c>
      <c r="F11" s="291" t="s">
        <v>913</v>
      </c>
      <c r="G11" s="61"/>
    </row>
    <row r="12" spans="2:7" ht="12.75" customHeight="1">
      <c r="B12" s="228">
        <v>42767</v>
      </c>
      <c r="C12" s="248">
        <v>500</v>
      </c>
      <c r="D12" s="290" t="s">
        <v>914</v>
      </c>
      <c r="E12" s="291" t="s">
        <v>561</v>
      </c>
      <c r="F12" s="291" t="s">
        <v>913</v>
      </c>
      <c r="G12" s="61"/>
    </row>
    <row r="13" spans="2:7" ht="12.75" customHeight="1">
      <c r="B13" s="228">
        <v>42767</v>
      </c>
      <c r="C13" s="248">
        <v>500</v>
      </c>
      <c r="D13" s="290" t="s">
        <v>914</v>
      </c>
      <c r="E13" s="291" t="s">
        <v>562</v>
      </c>
      <c r="F13" s="291" t="s">
        <v>913</v>
      </c>
      <c r="G13" s="61"/>
    </row>
    <row r="14" spans="2:7" ht="12.75" customHeight="1">
      <c r="B14" s="228">
        <v>42767</v>
      </c>
      <c r="C14" s="248">
        <v>500</v>
      </c>
      <c r="D14" s="290" t="s">
        <v>914</v>
      </c>
      <c r="E14" s="291" t="s">
        <v>563</v>
      </c>
      <c r="F14" s="291" t="s">
        <v>913</v>
      </c>
      <c r="G14" s="61"/>
    </row>
    <row r="15" spans="2:7" ht="12.75" customHeight="1">
      <c r="B15" s="228">
        <v>42767</v>
      </c>
      <c r="C15" s="248">
        <v>500</v>
      </c>
      <c r="D15" s="290" t="s">
        <v>914</v>
      </c>
      <c r="E15" s="291" t="s">
        <v>564</v>
      </c>
      <c r="F15" s="291" t="s">
        <v>913</v>
      </c>
      <c r="G15" s="61"/>
    </row>
    <row r="16" spans="2:7" ht="12.75" customHeight="1">
      <c r="B16" s="228">
        <v>42767</v>
      </c>
      <c r="C16" s="248">
        <v>500</v>
      </c>
      <c r="D16" s="290" t="s">
        <v>914</v>
      </c>
      <c r="E16" s="291" t="s">
        <v>565</v>
      </c>
      <c r="F16" s="291" t="s">
        <v>913</v>
      </c>
      <c r="G16" s="61"/>
    </row>
    <row r="17" spans="2:7" ht="12.75" customHeight="1">
      <c r="B17" s="228">
        <v>42767</v>
      </c>
      <c r="C17" s="248">
        <v>568</v>
      </c>
      <c r="D17" s="290" t="s">
        <v>914</v>
      </c>
      <c r="E17" s="291" t="s">
        <v>566</v>
      </c>
      <c r="F17" s="291" t="s">
        <v>913</v>
      </c>
      <c r="G17" s="61"/>
    </row>
    <row r="18" spans="2:7" ht="12.75" customHeight="1">
      <c r="B18" s="228">
        <v>42767</v>
      </c>
      <c r="C18" s="248">
        <v>588</v>
      </c>
      <c r="D18" s="290" t="s">
        <v>914</v>
      </c>
      <c r="E18" s="291" t="s">
        <v>567</v>
      </c>
      <c r="F18" s="291" t="s">
        <v>928</v>
      </c>
      <c r="G18" s="61"/>
    </row>
    <row r="19" spans="2:7" ht="12.75" customHeight="1">
      <c r="B19" s="228">
        <v>42767</v>
      </c>
      <c r="C19" s="248">
        <v>600</v>
      </c>
      <c r="D19" s="290" t="s">
        <v>915</v>
      </c>
      <c r="E19" s="291" t="s">
        <v>568</v>
      </c>
      <c r="F19" s="291" t="s">
        <v>913</v>
      </c>
      <c r="G19" s="61"/>
    </row>
    <row r="20" spans="2:7" ht="12.75" customHeight="1">
      <c r="B20" s="228">
        <v>42767</v>
      </c>
      <c r="C20" s="248">
        <v>900</v>
      </c>
      <c r="D20" s="290" t="s">
        <v>914</v>
      </c>
      <c r="E20" s="291" t="s">
        <v>569</v>
      </c>
      <c r="F20" s="291" t="s">
        <v>913</v>
      </c>
      <c r="G20" s="61"/>
    </row>
    <row r="21" spans="2:7" ht="12.75" customHeight="1">
      <c r="B21" s="228">
        <v>42767</v>
      </c>
      <c r="C21" s="248">
        <v>1000</v>
      </c>
      <c r="D21" s="290" t="s">
        <v>914</v>
      </c>
      <c r="E21" s="291" t="s">
        <v>570</v>
      </c>
      <c r="F21" s="291" t="s">
        <v>913</v>
      </c>
      <c r="G21" s="61"/>
    </row>
    <row r="22" spans="2:7" ht="12.75" customHeight="1">
      <c r="B22" s="228">
        <v>42767</v>
      </c>
      <c r="C22" s="248">
        <v>1000</v>
      </c>
      <c r="D22" s="290" t="s">
        <v>914</v>
      </c>
      <c r="E22" s="291" t="s">
        <v>571</v>
      </c>
      <c r="F22" s="291" t="s">
        <v>913</v>
      </c>
      <c r="G22" s="61"/>
    </row>
    <row r="23" spans="2:7" ht="12.75" customHeight="1">
      <c r="B23" s="228">
        <v>42767</v>
      </c>
      <c r="C23" s="248">
        <v>1000</v>
      </c>
      <c r="D23" s="290" t="s">
        <v>914</v>
      </c>
      <c r="E23" s="291" t="s">
        <v>572</v>
      </c>
      <c r="F23" s="291" t="s">
        <v>913</v>
      </c>
      <c r="G23" s="61"/>
    </row>
    <row r="24" spans="2:7" ht="12.75" customHeight="1">
      <c r="B24" s="228">
        <v>42767</v>
      </c>
      <c r="C24" s="248">
        <v>1000</v>
      </c>
      <c r="D24" s="290" t="s">
        <v>914</v>
      </c>
      <c r="E24" s="291" t="s">
        <v>573</v>
      </c>
      <c r="F24" s="291" t="s">
        <v>913</v>
      </c>
      <c r="G24" s="61"/>
    </row>
    <row r="25" spans="2:7" ht="12.75" customHeight="1">
      <c r="B25" s="228">
        <v>42767</v>
      </c>
      <c r="C25" s="248">
        <v>1000</v>
      </c>
      <c r="D25" s="290" t="s">
        <v>914</v>
      </c>
      <c r="E25" s="291" t="s">
        <v>574</v>
      </c>
      <c r="F25" s="291" t="s">
        <v>913</v>
      </c>
      <c r="G25" s="61"/>
    </row>
    <row r="26" spans="2:7" ht="12.75" customHeight="1">
      <c r="B26" s="228">
        <v>42767</v>
      </c>
      <c r="C26" s="248">
        <v>2000</v>
      </c>
      <c r="D26" s="290" t="s">
        <v>914</v>
      </c>
      <c r="E26" s="291" t="s">
        <v>575</v>
      </c>
      <c r="F26" s="291" t="s">
        <v>913</v>
      </c>
      <c r="G26" s="61"/>
    </row>
    <row r="27" spans="2:7" ht="12.75" customHeight="1">
      <c r="B27" s="228">
        <v>42767</v>
      </c>
      <c r="C27" s="248">
        <v>4000</v>
      </c>
      <c r="D27" s="290" t="s">
        <v>914</v>
      </c>
      <c r="E27" s="291" t="s">
        <v>576</v>
      </c>
      <c r="F27" s="291" t="s">
        <v>913</v>
      </c>
      <c r="G27" s="61"/>
    </row>
    <row r="28" spans="2:7" ht="15">
      <c r="B28" s="228">
        <v>42767</v>
      </c>
      <c r="C28" s="248">
        <v>5000</v>
      </c>
      <c r="D28" s="290" t="s">
        <v>914</v>
      </c>
      <c r="E28" s="291" t="s">
        <v>577</v>
      </c>
      <c r="F28" s="291" t="s">
        <v>913</v>
      </c>
      <c r="G28" s="61"/>
    </row>
    <row r="29" spans="2:7" ht="12.75" customHeight="1">
      <c r="B29" s="228">
        <v>42767</v>
      </c>
      <c r="C29" s="248">
        <v>5000</v>
      </c>
      <c r="D29" s="290" t="s">
        <v>914</v>
      </c>
      <c r="E29" s="291" t="s">
        <v>578</v>
      </c>
      <c r="F29" s="291" t="s">
        <v>913</v>
      </c>
      <c r="G29" s="61"/>
    </row>
    <row r="30" spans="2:7" ht="12.75" customHeight="1">
      <c r="B30" s="228">
        <v>42767</v>
      </c>
      <c r="C30" s="248">
        <v>10000</v>
      </c>
      <c r="D30" s="290" t="s">
        <v>914</v>
      </c>
      <c r="E30" s="291" t="s">
        <v>579</v>
      </c>
      <c r="F30" s="291" t="s">
        <v>913</v>
      </c>
      <c r="G30" s="61"/>
    </row>
    <row r="31" spans="2:7" ht="13.35" customHeight="1">
      <c r="B31" s="228">
        <v>42767</v>
      </c>
      <c r="C31" s="248">
        <v>10000</v>
      </c>
      <c r="D31" s="290" t="s">
        <v>914</v>
      </c>
      <c r="E31" s="291" t="s">
        <v>580</v>
      </c>
      <c r="F31" s="291" t="s">
        <v>913</v>
      </c>
      <c r="G31" s="61"/>
    </row>
    <row r="32" spans="2:7" s="34" customFormat="1" ht="12.75" customHeight="1">
      <c r="B32" s="228">
        <v>42767</v>
      </c>
      <c r="C32" s="248">
        <v>10000</v>
      </c>
      <c r="D32" s="290" t="s">
        <v>914</v>
      </c>
      <c r="E32" s="291" t="s">
        <v>581</v>
      </c>
      <c r="F32" s="291" t="s">
        <v>913</v>
      </c>
      <c r="G32" s="61"/>
    </row>
    <row r="33" spans="2:7" s="34" customFormat="1" ht="12.75" customHeight="1">
      <c r="B33" s="228">
        <v>42767</v>
      </c>
      <c r="C33" s="248">
        <v>15000</v>
      </c>
      <c r="D33" s="290" t="s">
        <v>914</v>
      </c>
      <c r="E33" s="291" t="s">
        <v>582</v>
      </c>
      <c r="F33" s="291" t="s">
        <v>913</v>
      </c>
      <c r="G33" s="61"/>
    </row>
    <row r="34" spans="2:7" ht="12.75" customHeight="1">
      <c r="B34" s="228">
        <v>42767</v>
      </c>
      <c r="C34" s="248">
        <v>30000</v>
      </c>
      <c r="D34" s="290" t="s">
        <v>916</v>
      </c>
      <c r="E34" s="291" t="s">
        <v>583</v>
      </c>
      <c r="F34" s="291" t="s">
        <v>913</v>
      </c>
      <c r="G34" s="61"/>
    </row>
    <row r="35" spans="2:7" ht="15">
      <c r="B35" s="228">
        <v>42767</v>
      </c>
      <c r="C35" s="248">
        <v>50000</v>
      </c>
      <c r="D35" s="290" t="s">
        <v>914</v>
      </c>
      <c r="E35" s="291" t="s">
        <v>584</v>
      </c>
      <c r="F35" s="291" t="s">
        <v>913</v>
      </c>
      <c r="G35" s="61"/>
    </row>
    <row r="36" spans="2:7" ht="12.75" customHeight="1">
      <c r="B36" s="228">
        <v>42767</v>
      </c>
      <c r="C36" s="248">
        <v>100000</v>
      </c>
      <c r="D36" s="290" t="s">
        <v>914</v>
      </c>
      <c r="E36" s="291" t="s">
        <v>585</v>
      </c>
      <c r="F36" s="291" t="s">
        <v>913</v>
      </c>
      <c r="G36" s="61"/>
    </row>
    <row r="37" spans="2:7" ht="12.75" customHeight="1">
      <c r="B37" s="228">
        <v>42768</v>
      </c>
      <c r="C37" s="248">
        <v>59.11</v>
      </c>
      <c r="D37" s="290" t="s">
        <v>914</v>
      </c>
      <c r="E37" s="291" t="s">
        <v>586</v>
      </c>
      <c r="F37" s="291" t="s">
        <v>913</v>
      </c>
      <c r="G37" s="61"/>
    </row>
    <row r="38" spans="2:7" ht="12.75" customHeight="1">
      <c r="B38" s="228">
        <v>42768</v>
      </c>
      <c r="C38" s="248">
        <v>200</v>
      </c>
      <c r="D38" s="290" t="s">
        <v>914</v>
      </c>
      <c r="E38" s="291" t="s">
        <v>587</v>
      </c>
      <c r="F38" s="291" t="s">
        <v>913</v>
      </c>
      <c r="G38" s="61"/>
    </row>
    <row r="39" spans="2:7" ht="12.75" customHeight="1">
      <c r="B39" s="228">
        <v>42768</v>
      </c>
      <c r="C39" s="248">
        <v>200</v>
      </c>
      <c r="D39" s="290" t="s">
        <v>914</v>
      </c>
      <c r="E39" s="291" t="s">
        <v>588</v>
      </c>
      <c r="F39" s="291" t="s">
        <v>913</v>
      </c>
      <c r="G39" s="61"/>
    </row>
    <row r="40" spans="2:7" ht="12.75" customHeight="1">
      <c r="B40" s="228">
        <v>42768</v>
      </c>
      <c r="C40" s="248">
        <v>500</v>
      </c>
      <c r="D40" s="290" t="s">
        <v>914</v>
      </c>
      <c r="E40" s="291" t="s">
        <v>589</v>
      </c>
      <c r="F40" s="291" t="s">
        <v>928</v>
      </c>
      <c r="G40" s="61"/>
    </row>
    <row r="41" spans="2:7" s="34" customFormat="1" ht="12.75" customHeight="1">
      <c r="B41" s="228">
        <v>42768</v>
      </c>
      <c r="C41" s="248">
        <v>500</v>
      </c>
      <c r="D41" s="290" t="s">
        <v>914</v>
      </c>
      <c r="E41" s="291" t="s">
        <v>590</v>
      </c>
      <c r="F41" s="291" t="s">
        <v>913</v>
      </c>
      <c r="G41" s="61"/>
    </row>
    <row r="42" spans="2:7" s="34" customFormat="1" ht="12.75" customHeight="1">
      <c r="B42" s="228">
        <v>42768</v>
      </c>
      <c r="C42" s="248">
        <v>500</v>
      </c>
      <c r="D42" s="290" t="s">
        <v>914</v>
      </c>
      <c r="E42" s="291" t="s">
        <v>591</v>
      </c>
      <c r="F42" s="291" t="s">
        <v>913</v>
      </c>
      <c r="G42" s="61"/>
    </row>
    <row r="43" spans="2:7" s="34" customFormat="1" ht="12.75" customHeight="1">
      <c r="B43" s="228">
        <v>42768</v>
      </c>
      <c r="C43" s="248">
        <v>700</v>
      </c>
      <c r="D43" s="290" t="s">
        <v>915</v>
      </c>
      <c r="E43" s="291" t="s">
        <v>568</v>
      </c>
      <c r="F43" s="291" t="s">
        <v>913</v>
      </c>
      <c r="G43" s="61"/>
    </row>
    <row r="44" spans="2:7" s="34" customFormat="1" ht="12.75" customHeight="1">
      <c r="B44" s="228">
        <v>42768</v>
      </c>
      <c r="C44" s="248">
        <v>1000</v>
      </c>
      <c r="D44" s="290" t="s">
        <v>914</v>
      </c>
      <c r="E44" s="291" t="s">
        <v>592</v>
      </c>
      <c r="F44" s="291" t="s">
        <v>913</v>
      </c>
      <c r="G44" s="61"/>
    </row>
    <row r="45" spans="2:7" ht="12.75" customHeight="1">
      <c r="B45" s="228">
        <v>42768</v>
      </c>
      <c r="C45" s="248">
        <v>1000</v>
      </c>
      <c r="D45" s="290" t="s">
        <v>914</v>
      </c>
      <c r="E45" s="291" t="s">
        <v>593</v>
      </c>
      <c r="F45" s="291" t="s">
        <v>913</v>
      </c>
      <c r="G45" s="61"/>
    </row>
    <row r="46" spans="2:7" ht="12.75" customHeight="1">
      <c r="B46" s="228">
        <v>42768</v>
      </c>
      <c r="C46" s="248">
        <v>1000</v>
      </c>
      <c r="D46" s="290" t="s">
        <v>914</v>
      </c>
      <c r="E46" s="291" t="s">
        <v>594</v>
      </c>
      <c r="F46" s="291" t="s">
        <v>913</v>
      </c>
      <c r="G46" s="61"/>
    </row>
    <row r="47" spans="2:7" ht="12.75" customHeight="1">
      <c r="B47" s="228">
        <v>42768</v>
      </c>
      <c r="C47" s="248">
        <v>2000</v>
      </c>
      <c r="D47" s="290" t="s">
        <v>914</v>
      </c>
      <c r="E47" s="291" t="s">
        <v>595</v>
      </c>
      <c r="F47" s="291" t="s">
        <v>913</v>
      </c>
      <c r="G47" s="61"/>
    </row>
    <row r="48" spans="2:7" ht="12.75" customHeight="1">
      <c r="B48" s="228">
        <v>42768</v>
      </c>
      <c r="C48" s="248">
        <v>2500</v>
      </c>
      <c r="D48" s="290" t="s">
        <v>914</v>
      </c>
      <c r="E48" s="291" t="s">
        <v>596</v>
      </c>
      <c r="F48" s="291" t="s">
        <v>913</v>
      </c>
      <c r="G48" s="61"/>
    </row>
    <row r="49" spans="2:7" ht="12.75" customHeight="1">
      <c r="B49" s="228">
        <v>42768</v>
      </c>
      <c r="C49" s="248">
        <v>3000</v>
      </c>
      <c r="D49" s="290" t="s">
        <v>914</v>
      </c>
      <c r="E49" s="291" t="s">
        <v>597</v>
      </c>
      <c r="F49" s="291" t="s">
        <v>913</v>
      </c>
      <c r="G49" s="61"/>
    </row>
    <row r="50" spans="2:7" ht="13.35" customHeight="1">
      <c r="B50" s="228">
        <v>42768</v>
      </c>
      <c r="C50" s="248">
        <v>3910.58</v>
      </c>
      <c r="D50" s="290" t="s">
        <v>914</v>
      </c>
      <c r="E50" s="291" t="s">
        <v>598</v>
      </c>
      <c r="F50" s="291" t="s">
        <v>913</v>
      </c>
      <c r="G50" s="61"/>
    </row>
    <row r="51" spans="2:7" ht="13.35" customHeight="1">
      <c r="B51" s="228">
        <v>42768</v>
      </c>
      <c r="C51" s="248">
        <v>5000</v>
      </c>
      <c r="D51" s="290" t="s">
        <v>914</v>
      </c>
      <c r="E51" s="291" t="s">
        <v>599</v>
      </c>
      <c r="F51" s="291" t="s">
        <v>913</v>
      </c>
      <c r="G51" s="61"/>
    </row>
    <row r="52" spans="2:7" ht="12.75" customHeight="1">
      <c r="B52" s="228">
        <v>42768</v>
      </c>
      <c r="C52" s="248">
        <v>12000</v>
      </c>
      <c r="D52" s="290" t="s">
        <v>914</v>
      </c>
      <c r="E52" s="291" t="s">
        <v>600</v>
      </c>
      <c r="F52" s="291" t="s">
        <v>913</v>
      </c>
      <c r="G52" s="61"/>
    </row>
    <row r="53" spans="2:7" ht="12.75" customHeight="1">
      <c r="B53" s="228">
        <v>42768</v>
      </c>
      <c r="C53" s="248">
        <v>61400</v>
      </c>
      <c r="D53" s="290" t="s">
        <v>914</v>
      </c>
      <c r="E53" s="291" t="s">
        <v>601</v>
      </c>
      <c r="F53" s="291" t="s">
        <v>913</v>
      </c>
      <c r="G53" s="61"/>
    </row>
    <row r="54" spans="2:7" ht="12.75" customHeight="1">
      <c r="B54" s="228">
        <v>42768</v>
      </c>
      <c r="C54" s="248">
        <v>500</v>
      </c>
      <c r="D54" s="290" t="s">
        <v>914</v>
      </c>
      <c r="E54" s="291" t="s">
        <v>911</v>
      </c>
      <c r="F54" s="291" t="s">
        <v>913</v>
      </c>
      <c r="G54" s="61"/>
    </row>
    <row r="55" spans="2:7" ht="12.75" customHeight="1">
      <c r="B55" s="228">
        <v>42769</v>
      </c>
      <c r="C55" s="248">
        <v>100</v>
      </c>
      <c r="D55" s="290" t="s">
        <v>914</v>
      </c>
      <c r="E55" s="291" t="s">
        <v>602</v>
      </c>
      <c r="F55" s="291" t="s">
        <v>928</v>
      </c>
      <c r="G55" s="61"/>
    </row>
    <row r="56" spans="2:7" ht="12.75" customHeight="1">
      <c r="B56" s="228">
        <v>42769</v>
      </c>
      <c r="C56" s="248">
        <v>100</v>
      </c>
      <c r="D56" s="290" t="s">
        <v>914</v>
      </c>
      <c r="E56" s="291" t="s">
        <v>603</v>
      </c>
      <c r="F56" s="291" t="s">
        <v>928</v>
      </c>
      <c r="G56" s="61"/>
    </row>
    <row r="57" spans="2:7" ht="12.75" customHeight="1">
      <c r="B57" s="228">
        <v>42769</v>
      </c>
      <c r="C57" s="248">
        <v>130</v>
      </c>
      <c r="D57" s="290" t="s">
        <v>914</v>
      </c>
      <c r="E57" s="291" t="s">
        <v>604</v>
      </c>
      <c r="F57" s="291" t="s">
        <v>928</v>
      </c>
      <c r="G57" s="61"/>
    </row>
    <row r="58" spans="2:7" ht="12.75" customHeight="1">
      <c r="B58" s="228">
        <v>42769</v>
      </c>
      <c r="C58" s="248">
        <v>200</v>
      </c>
      <c r="D58" s="290" t="s">
        <v>917</v>
      </c>
      <c r="E58" s="291" t="s">
        <v>605</v>
      </c>
      <c r="F58" s="291" t="s">
        <v>913</v>
      </c>
      <c r="G58" s="61"/>
    </row>
    <row r="59" spans="2:7" ht="12.75" customHeight="1">
      <c r="B59" s="228">
        <v>42769</v>
      </c>
      <c r="C59" s="248">
        <v>250.36</v>
      </c>
      <c r="D59" s="290" t="s">
        <v>914</v>
      </c>
      <c r="E59" s="291" t="s">
        <v>606</v>
      </c>
      <c r="F59" s="291" t="s">
        <v>913</v>
      </c>
      <c r="G59" s="61"/>
    </row>
    <row r="60" spans="2:7" ht="12.75" customHeight="1">
      <c r="B60" s="228">
        <v>42769</v>
      </c>
      <c r="C60" s="248">
        <v>500</v>
      </c>
      <c r="D60" s="290" t="s">
        <v>914</v>
      </c>
      <c r="E60" s="291" t="s">
        <v>607</v>
      </c>
      <c r="F60" s="291" t="s">
        <v>928</v>
      </c>
      <c r="G60" s="61"/>
    </row>
    <row r="61" spans="2:7" ht="12.75" customHeight="1">
      <c r="B61" s="228">
        <v>42769</v>
      </c>
      <c r="C61" s="248">
        <v>750</v>
      </c>
      <c r="D61" s="290" t="s">
        <v>914</v>
      </c>
      <c r="E61" s="291" t="s">
        <v>608</v>
      </c>
      <c r="F61" s="291" t="s">
        <v>913</v>
      </c>
      <c r="G61" s="61"/>
    </row>
    <row r="62" spans="2:7" ht="12.75" customHeight="1">
      <c r="B62" s="228">
        <v>42769</v>
      </c>
      <c r="C62" s="248">
        <v>1000</v>
      </c>
      <c r="D62" s="290" t="s">
        <v>914</v>
      </c>
      <c r="E62" s="291" t="s">
        <v>609</v>
      </c>
      <c r="F62" s="291" t="s">
        <v>913</v>
      </c>
      <c r="G62" s="61"/>
    </row>
    <row r="63" spans="2:7" ht="12.75" customHeight="1">
      <c r="B63" s="228">
        <v>42769</v>
      </c>
      <c r="C63" s="248">
        <v>2000</v>
      </c>
      <c r="D63" s="290" t="s">
        <v>914</v>
      </c>
      <c r="E63" s="291" t="s">
        <v>610</v>
      </c>
      <c r="F63" s="291" t="s">
        <v>913</v>
      </c>
      <c r="G63" s="61"/>
    </row>
    <row r="64" spans="2:7" ht="12.75" customHeight="1">
      <c r="B64" s="228">
        <v>42769</v>
      </c>
      <c r="C64" s="248">
        <v>5000</v>
      </c>
      <c r="D64" s="290" t="s">
        <v>914</v>
      </c>
      <c r="E64" s="291" t="s">
        <v>611</v>
      </c>
      <c r="F64" s="291" t="s">
        <v>913</v>
      </c>
      <c r="G64" s="61"/>
    </row>
    <row r="65" spans="2:7" ht="12.75" customHeight="1">
      <c r="B65" s="228">
        <v>42769</v>
      </c>
      <c r="C65" s="248">
        <v>6030.9</v>
      </c>
      <c r="D65" s="290" t="s">
        <v>914</v>
      </c>
      <c r="E65" s="291" t="s">
        <v>612</v>
      </c>
      <c r="F65" s="291" t="s">
        <v>913</v>
      </c>
      <c r="G65" s="61"/>
    </row>
    <row r="66" spans="2:7" ht="13.35" customHeight="1">
      <c r="B66" s="228">
        <v>42769</v>
      </c>
      <c r="C66" s="248">
        <v>7000</v>
      </c>
      <c r="D66" s="290" t="s">
        <v>914</v>
      </c>
      <c r="E66" s="291" t="s">
        <v>613</v>
      </c>
      <c r="F66" s="291" t="s">
        <v>913</v>
      </c>
      <c r="G66" s="61"/>
    </row>
    <row r="67" spans="2:7" ht="12.75" customHeight="1">
      <c r="B67" s="228">
        <v>42769</v>
      </c>
      <c r="C67" s="248">
        <v>7058.19</v>
      </c>
      <c r="D67" s="290" t="s">
        <v>914</v>
      </c>
      <c r="E67" s="291" t="s">
        <v>614</v>
      </c>
      <c r="F67" s="291" t="s">
        <v>913</v>
      </c>
      <c r="G67" s="61"/>
    </row>
    <row r="68" spans="2:7" ht="15">
      <c r="B68" s="228">
        <v>42769</v>
      </c>
      <c r="C68" s="248">
        <v>8207.2999999999993</v>
      </c>
      <c r="D68" s="290" t="s">
        <v>914</v>
      </c>
      <c r="E68" s="291" t="s">
        <v>615</v>
      </c>
      <c r="F68" s="291" t="s">
        <v>913</v>
      </c>
      <c r="G68" s="61"/>
    </row>
    <row r="69" spans="2:7" ht="15">
      <c r="B69" s="228">
        <v>42769</v>
      </c>
      <c r="C69" s="248">
        <v>10000</v>
      </c>
      <c r="D69" s="290" t="s">
        <v>914</v>
      </c>
      <c r="E69" s="291" t="s">
        <v>616</v>
      </c>
      <c r="F69" s="291" t="s">
        <v>913</v>
      </c>
      <c r="G69" s="61"/>
    </row>
    <row r="70" spans="2:7" ht="15">
      <c r="B70" s="228">
        <v>42769</v>
      </c>
      <c r="C70" s="248">
        <v>17898.32</v>
      </c>
      <c r="D70" s="290" t="s">
        <v>914</v>
      </c>
      <c r="E70" s="291" t="s">
        <v>614</v>
      </c>
      <c r="F70" s="291" t="s">
        <v>913</v>
      </c>
      <c r="G70" s="61"/>
    </row>
    <row r="71" spans="2:7" ht="12.75" customHeight="1">
      <c r="B71" s="228">
        <v>42769</v>
      </c>
      <c r="C71" s="248">
        <v>20000</v>
      </c>
      <c r="D71" s="290" t="s">
        <v>914</v>
      </c>
      <c r="E71" s="291" t="s">
        <v>617</v>
      </c>
      <c r="F71" s="291" t="s">
        <v>913</v>
      </c>
      <c r="G71" s="61"/>
    </row>
    <row r="72" spans="2:7" ht="12.75" customHeight="1">
      <c r="B72" s="228">
        <v>42769</v>
      </c>
      <c r="C72" s="248">
        <v>21167.8</v>
      </c>
      <c r="D72" s="290" t="s">
        <v>914</v>
      </c>
      <c r="E72" s="291" t="s">
        <v>618</v>
      </c>
      <c r="F72" s="291" t="s">
        <v>913</v>
      </c>
      <c r="G72" s="61"/>
    </row>
    <row r="73" spans="2:7" ht="12.75" customHeight="1">
      <c r="B73" s="228">
        <v>42769</v>
      </c>
      <c r="C73" s="248">
        <v>25000</v>
      </c>
      <c r="D73" s="290" t="s">
        <v>914</v>
      </c>
      <c r="E73" s="291" t="s">
        <v>619</v>
      </c>
      <c r="F73" s="291" t="s">
        <v>913</v>
      </c>
      <c r="G73" s="61"/>
    </row>
    <row r="74" spans="2:7" ht="12.75" customHeight="1">
      <c r="B74" s="228">
        <v>42769</v>
      </c>
      <c r="C74" s="248">
        <v>30000</v>
      </c>
      <c r="D74" s="290" t="s">
        <v>914</v>
      </c>
      <c r="E74" s="291" t="s">
        <v>620</v>
      </c>
      <c r="F74" s="291" t="s">
        <v>913</v>
      </c>
      <c r="G74" s="61"/>
    </row>
    <row r="75" spans="2:7" ht="12.75" customHeight="1">
      <c r="B75" s="228">
        <v>42769</v>
      </c>
      <c r="C75" s="248">
        <v>115334.24</v>
      </c>
      <c r="D75" s="290" t="s">
        <v>914</v>
      </c>
      <c r="E75" s="291" t="s">
        <v>614</v>
      </c>
      <c r="F75" s="291" t="s">
        <v>913</v>
      </c>
      <c r="G75" s="61"/>
    </row>
    <row r="76" spans="2:7" ht="12.75" customHeight="1">
      <c r="B76" s="228">
        <v>42769</v>
      </c>
      <c r="C76" s="248">
        <v>340827.42</v>
      </c>
      <c r="D76" s="290" t="s">
        <v>914</v>
      </c>
      <c r="E76" s="291" t="s">
        <v>621</v>
      </c>
      <c r="F76" s="291" t="s">
        <v>913</v>
      </c>
      <c r="G76" s="61"/>
    </row>
    <row r="77" spans="2:7" ht="12.75" customHeight="1">
      <c r="B77" s="228">
        <v>42769</v>
      </c>
      <c r="C77" s="248">
        <v>1000000</v>
      </c>
      <c r="D77" s="290" t="s">
        <v>914</v>
      </c>
      <c r="E77" s="291" t="s">
        <v>622</v>
      </c>
      <c r="F77" s="291" t="s">
        <v>913</v>
      </c>
      <c r="G77" s="61"/>
    </row>
    <row r="78" spans="2:7" ht="15">
      <c r="B78" s="228">
        <v>42772</v>
      </c>
      <c r="C78" s="248">
        <v>20</v>
      </c>
      <c r="D78" s="290" t="s">
        <v>914</v>
      </c>
      <c r="E78" s="291" t="s">
        <v>623</v>
      </c>
      <c r="F78" s="291" t="s">
        <v>913</v>
      </c>
      <c r="G78" s="61"/>
    </row>
    <row r="79" spans="2:7" ht="15">
      <c r="B79" s="228">
        <v>42772</v>
      </c>
      <c r="C79" s="248">
        <v>100</v>
      </c>
      <c r="D79" s="290" t="s">
        <v>914</v>
      </c>
      <c r="E79" s="291" t="s">
        <v>624</v>
      </c>
      <c r="F79" s="291" t="s">
        <v>928</v>
      </c>
      <c r="G79" s="61"/>
    </row>
    <row r="80" spans="2:7" ht="15">
      <c r="B80" s="228">
        <v>42772</v>
      </c>
      <c r="C80" s="248">
        <v>150</v>
      </c>
      <c r="D80" s="290" t="s">
        <v>914</v>
      </c>
      <c r="E80" s="291" t="s">
        <v>625</v>
      </c>
      <c r="F80" s="291" t="s">
        <v>913</v>
      </c>
      <c r="G80" s="61"/>
    </row>
    <row r="81" spans="2:7" ht="15">
      <c r="B81" s="228">
        <v>42772</v>
      </c>
      <c r="C81" s="248">
        <v>200</v>
      </c>
      <c r="D81" s="290" t="s">
        <v>914</v>
      </c>
      <c r="E81" s="291" t="s">
        <v>626</v>
      </c>
      <c r="F81" s="291" t="s">
        <v>913</v>
      </c>
      <c r="G81" s="61"/>
    </row>
    <row r="82" spans="2:7" ht="15">
      <c r="B82" s="228">
        <v>42772</v>
      </c>
      <c r="C82" s="248">
        <v>200</v>
      </c>
      <c r="D82" s="290" t="s">
        <v>914</v>
      </c>
      <c r="E82" s="291" t="s">
        <v>627</v>
      </c>
      <c r="F82" s="291" t="s">
        <v>913</v>
      </c>
      <c r="G82" s="61"/>
    </row>
    <row r="83" spans="2:7" ht="12.75" customHeight="1">
      <c r="B83" s="228">
        <v>42772</v>
      </c>
      <c r="C83" s="248">
        <v>300</v>
      </c>
      <c r="D83" s="290" t="s">
        <v>914</v>
      </c>
      <c r="E83" s="291" t="s">
        <v>628</v>
      </c>
      <c r="F83" s="291" t="s">
        <v>913</v>
      </c>
      <c r="G83" s="61"/>
    </row>
    <row r="84" spans="2:7" ht="12.75" customHeight="1">
      <c r="B84" s="228">
        <v>42772</v>
      </c>
      <c r="C84" s="248">
        <v>300</v>
      </c>
      <c r="D84" s="290" t="s">
        <v>914</v>
      </c>
      <c r="E84" s="291" t="s">
        <v>629</v>
      </c>
      <c r="F84" s="291" t="s">
        <v>913</v>
      </c>
      <c r="G84" s="61"/>
    </row>
    <row r="85" spans="2:7" ht="12.75" customHeight="1">
      <c r="B85" s="228">
        <v>42772</v>
      </c>
      <c r="C85" s="248">
        <v>300</v>
      </c>
      <c r="D85" s="290" t="s">
        <v>914</v>
      </c>
      <c r="E85" s="291" t="s">
        <v>630</v>
      </c>
      <c r="F85" s="291" t="s">
        <v>913</v>
      </c>
      <c r="G85" s="61"/>
    </row>
    <row r="86" spans="2:7" ht="12.75" customHeight="1">
      <c r="B86" s="228">
        <v>42772</v>
      </c>
      <c r="C86" s="248">
        <v>300</v>
      </c>
      <c r="D86" s="290" t="s">
        <v>914</v>
      </c>
      <c r="E86" s="291" t="s">
        <v>631</v>
      </c>
      <c r="F86" s="291" t="s">
        <v>913</v>
      </c>
      <c r="G86" s="61"/>
    </row>
    <row r="87" spans="2:7" ht="15">
      <c r="B87" s="228">
        <v>42772</v>
      </c>
      <c r="C87" s="248">
        <v>400</v>
      </c>
      <c r="D87" s="290" t="s">
        <v>914</v>
      </c>
      <c r="E87" s="291" t="s">
        <v>632</v>
      </c>
      <c r="F87" s="291" t="s">
        <v>913</v>
      </c>
      <c r="G87" s="61"/>
    </row>
    <row r="88" spans="2:7" ht="15">
      <c r="B88" s="228">
        <v>42772</v>
      </c>
      <c r="C88" s="248">
        <v>400</v>
      </c>
      <c r="D88" s="290" t="s">
        <v>914</v>
      </c>
      <c r="E88" s="291" t="s">
        <v>633</v>
      </c>
      <c r="F88" s="291" t="s">
        <v>913</v>
      </c>
      <c r="G88" s="61"/>
    </row>
    <row r="89" spans="2:7" ht="12.75" customHeight="1">
      <c r="B89" s="228">
        <v>42772</v>
      </c>
      <c r="C89" s="248">
        <v>470</v>
      </c>
      <c r="D89" s="290" t="s">
        <v>914</v>
      </c>
      <c r="E89" s="291" t="s">
        <v>634</v>
      </c>
      <c r="F89" s="291" t="s">
        <v>928</v>
      </c>
      <c r="G89" s="61"/>
    </row>
    <row r="90" spans="2:7" s="41" customFormat="1" ht="12.75" customHeight="1">
      <c r="B90" s="228">
        <v>42772</v>
      </c>
      <c r="C90" s="248">
        <v>500</v>
      </c>
      <c r="D90" s="290" t="s">
        <v>914</v>
      </c>
      <c r="E90" s="291" t="s">
        <v>568</v>
      </c>
      <c r="F90" s="291" t="s">
        <v>913</v>
      </c>
      <c r="G90" s="61"/>
    </row>
    <row r="91" spans="2:7" ht="12.75" customHeight="1">
      <c r="B91" s="228">
        <v>42772</v>
      </c>
      <c r="C91" s="248">
        <v>500</v>
      </c>
      <c r="D91" s="290" t="s">
        <v>914</v>
      </c>
      <c r="E91" s="291" t="s">
        <v>635</v>
      </c>
      <c r="F91" s="291" t="s">
        <v>913</v>
      </c>
      <c r="G91" s="61"/>
    </row>
    <row r="92" spans="2:7" ht="13.35" customHeight="1">
      <c r="B92" s="228">
        <v>42772</v>
      </c>
      <c r="C92" s="248">
        <v>500</v>
      </c>
      <c r="D92" s="290" t="s">
        <v>914</v>
      </c>
      <c r="E92" s="291" t="s">
        <v>636</v>
      </c>
      <c r="F92" s="291" t="s">
        <v>913</v>
      </c>
      <c r="G92" s="61"/>
    </row>
    <row r="93" spans="2:7" ht="12.75" customHeight="1">
      <c r="B93" s="228">
        <v>42772</v>
      </c>
      <c r="C93" s="248">
        <v>500</v>
      </c>
      <c r="D93" s="290" t="s">
        <v>914</v>
      </c>
      <c r="E93" s="291" t="s">
        <v>637</v>
      </c>
      <c r="F93" s="291" t="s">
        <v>928</v>
      </c>
      <c r="G93" s="61"/>
    </row>
    <row r="94" spans="2:7" ht="12.75" customHeight="1">
      <c r="B94" s="228">
        <v>42772</v>
      </c>
      <c r="C94" s="248">
        <v>500</v>
      </c>
      <c r="D94" s="290" t="s">
        <v>914</v>
      </c>
      <c r="E94" s="291" t="s">
        <v>638</v>
      </c>
      <c r="F94" s="291" t="s">
        <v>913</v>
      </c>
      <c r="G94" s="61"/>
    </row>
    <row r="95" spans="2:7" ht="12.75" customHeight="1">
      <c r="B95" s="228">
        <v>42772</v>
      </c>
      <c r="C95" s="248">
        <v>500</v>
      </c>
      <c r="D95" s="290" t="s">
        <v>914</v>
      </c>
      <c r="E95" s="291" t="s">
        <v>639</v>
      </c>
      <c r="F95" s="291" t="s">
        <v>913</v>
      </c>
      <c r="G95" s="61"/>
    </row>
    <row r="96" spans="2:7" ht="12.75" customHeight="1">
      <c r="B96" s="228">
        <v>42772</v>
      </c>
      <c r="C96" s="248">
        <v>500</v>
      </c>
      <c r="D96" s="290" t="s">
        <v>914</v>
      </c>
      <c r="E96" s="291" t="s">
        <v>640</v>
      </c>
      <c r="F96" s="291" t="s">
        <v>913</v>
      </c>
      <c r="G96" s="61"/>
    </row>
    <row r="97" spans="2:7" ht="12.75" customHeight="1">
      <c r="B97" s="228">
        <v>42772</v>
      </c>
      <c r="C97" s="248">
        <v>750</v>
      </c>
      <c r="D97" s="290" t="s">
        <v>914</v>
      </c>
      <c r="E97" s="291" t="s">
        <v>608</v>
      </c>
      <c r="F97" s="291" t="s">
        <v>913</v>
      </c>
      <c r="G97" s="61"/>
    </row>
    <row r="98" spans="2:7" ht="12.75" customHeight="1">
      <c r="B98" s="228">
        <v>42772</v>
      </c>
      <c r="C98" s="248">
        <v>1000</v>
      </c>
      <c r="D98" s="290" t="s">
        <v>914</v>
      </c>
      <c r="E98" s="291" t="s">
        <v>641</v>
      </c>
      <c r="F98" s="291" t="s">
        <v>913</v>
      </c>
      <c r="G98" s="61"/>
    </row>
    <row r="99" spans="2:7" ht="12.75" customHeight="1">
      <c r="B99" s="228">
        <v>42772</v>
      </c>
      <c r="C99" s="248">
        <v>1000</v>
      </c>
      <c r="D99" s="290" t="s">
        <v>914</v>
      </c>
      <c r="E99" s="291" t="s">
        <v>642</v>
      </c>
      <c r="F99" s="291" t="s">
        <v>913</v>
      </c>
      <c r="G99" s="61"/>
    </row>
    <row r="100" spans="2:7" ht="13.35" customHeight="1">
      <c r="B100" s="228">
        <v>42772</v>
      </c>
      <c r="C100" s="248">
        <v>1000</v>
      </c>
      <c r="D100" s="290" t="s">
        <v>914</v>
      </c>
      <c r="E100" s="291" t="s">
        <v>643</v>
      </c>
      <c r="F100" s="291" t="s">
        <v>913</v>
      </c>
      <c r="G100" s="61"/>
    </row>
    <row r="101" spans="2:7" ht="12.75" customHeight="1">
      <c r="B101" s="228">
        <v>42772</v>
      </c>
      <c r="C101" s="248">
        <v>1000</v>
      </c>
      <c r="D101" s="290" t="s">
        <v>914</v>
      </c>
      <c r="E101" s="291" t="s">
        <v>644</v>
      </c>
      <c r="F101" s="291" t="s">
        <v>913</v>
      </c>
      <c r="G101" s="61"/>
    </row>
    <row r="102" spans="2:7" ht="12.75" customHeight="1">
      <c r="B102" s="228">
        <v>42772</v>
      </c>
      <c r="C102" s="248">
        <v>1000</v>
      </c>
      <c r="D102" s="290" t="s">
        <v>918</v>
      </c>
      <c r="E102" s="291" t="s">
        <v>645</v>
      </c>
      <c r="F102" s="291" t="s">
        <v>913</v>
      </c>
      <c r="G102" s="61"/>
    </row>
    <row r="103" spans="2:7" ht="12.75" customHeight="1">
      <c r="B103" s="228">
        <v>42772</v>
      </c>
      <c r="C103" s="248">
        <v>1000</v>
      </c>
      <c r="D103" s="290" t="s">
        <v>914</v>
      </c>
      <c r="E103" s="291" t="s">
        <v>646</v>
      </c>
      <c r="F103" s="291" t="s">
        <v>913</v>
      </c>
      <c r="G103" s="61"/>
    </row>
    <row r="104" spans="2:7" ht="12.75" customHeight="1">
      <c r="B104" s="228">
        <v>42772</v>
      </c>
      <c r="C104" s="248">
        <v>1000</v>
      </c>
      <c r="D104" s="290" t="s">
        <v>914</v>
      </c>
      <c r="E104" s="291" t="s">
        <v>647</v>
      </c>
      <c r="F104" s="291" t="s">
        <v>913</v>
      </c>
      <c r="G104" s="61"/>
    </row>
    <row r="105" spans="2:7" ht="12.75" customHeight="1">
      <c r="B105" s="228">
        <v>42772</v>
      </c>
      <c r="C105" s="248">
        <v>1000</v>
      </c>
      <c r="D105" s="290" t="s">
        <v>914</v>
      </c>
      <c r="E105" s="291" t="s">
        <v>648</v>
      </c>
      <c r="F105" s="291" t="s">
        <v>913</v>
      </c>
      <c r="G105" s="61"/>
    </row>
    <row r="106" spans="2:7" ht="12.75" customHeight="1">
      <c r="B106" s="228">
        <v>42772</v>
      </c>
      <c r="C106" s="248">
        <v>1000</v>
      </c>
      <c r="D106" s="290" t="s">
        <v>914</v>
      </c>
      <c r="E106" s="291" t="s">
        <v>649</v>
      </c>
      <c r="F106" s="291" t="s">
        <v>913</v>
      </c>
      <c r="G106" s="61"/>
    </row>
    <row r="107" spans="2:7" ht="12.75" customHeight="1">
      <c r="B107" s="228">
        <v>42772</v>
      </c>
      <c r="C107" s="248">
        <v>1000</v>
      </c>
      <c r="D107" s="290" t="s">
        <v>914</v>
      </c>
      <c r="E107" s="291" t="s">
        <v>650</v>
      </c>
      <c r="F107" s="291" t="s">
        <v>913</v>
      </c>
      <c r="G107" s="61"/>
    </row>
    <row r="108" spans="2:7" ht="13.15" customHeight="1">
      <c r="B108" s="228">
        <v>42772</v>
      </c>
      <c r="C108" s="248">
        <v>1003.6</v>
      </c>
      <c r="D108" s="290" t="s">
        <v>914</v>
      </c>
      <c r="E108" s="291" t="s">
        <v>651</v>
      </c>
      <c r="F108" s="291" t="s">
        <v>913</v>
      </c>
      <c r="G108" s="61"/>
    </row>
    <row r="109" spans="2:7" ht="12.75" customHeight="1">
      <c r="B109" s="228">
        <v>42772</v>
      </c>
      <c r="C109" s="248">
        <v>1275</v>
      </c>
      <c r="D109" s="290" t="s">
        <v>914</v>
      </c>
      <c r="E109" s="291" t="s">
        <v>652</v>
      </c>
      <c r="F109" s="291" t="s">
        <v>913</v>
      </c>
      <c r="G109" s="61"/>
    </row>
    <row r="110" spans="2:7" ht="15">
      <c r="B110" s="228">
        <v>42772</v>
      </c>
      <c r="C110" s="248">
        <v>1300</v>
      </c>
      <c r="D110" s="290" t="s">
        <v>914</v>
      </c>
      <c r="E110" s="291" t="s">
        <v>653</v>
      </c>
      <c r="F110" s="291" t="s">
        <v>913</v>
      </c>
      <c r="G110" s="61"/>
    </row>
    <row r="111" spans="2:7" ht="12.75" customHeight="1">
      <c r="B111" s="228">
        <v>42772</v>
      </c>
      <c r="C111" s="248">
        <v>1500</v>
      </c>
      <c r="D111" s="290" t="s">
        <v>914</v>
      </c>
      <c r="E111" s="291" t="s">
        <v>654</v>
      </c>
      <c r="F111" s="291" t="s">
        <v>913</v>
      </c>
      <c r="G111" s="61"/>
    </row>
    <row r="112" spans="2:7" ht="12.75" customHeight="1">
      <c r="B112" s="228">
        <v>42772</v>
      </c>
      <c r="C112" s="248">
        <v>1500</v>
      </c>
      <c r="D112" s="290" t="s">
        <v>914</v>
      </c>
      <c r="E112" s="291" t="s">
        <v>655</v>
      </c>
      <c r="F112" s="291" t="s">
        <v>913</v>
      </c>
      <c r="G112" s="61"/>
    </row>
    <row r="113" spans="2:7" ht="12.75" customHeight="1">
      <c r="B113" s="228">
        <v>42772</v>
      </c>
      <c r="C113" s="248">
        <v>1500</v>
      </c>
      <c r="D113" s="290" t="s">
        <v>914</v>
      </c>
      <c r="E113" s="291" t="s">
        <v>796</v>
      </c>
      <c r="F113" s="291" t="s">
        <v>913</v>
      </c>
      <c r="G113" s="61"/>
    </row>
    <row r="114" spans="2:7" ht="15">
      <c r="B114" s="228">
        <v>42772</v>
      </c>
      <c r="C114" s="248">
        <v>2000</v>
      </c>
      <c r="D114" s="290" t="s">
        <v>914</v>
      </c>
      <c r="E114" s="291" t="s">
        <v>656</v>
      </c>
      <c r="F114" s="291" t="s">
        <v>913</v>
      </c>
      <c r="G114" s="61"/>
    </row>
    <row r="115" spans="2:7" ht="12.75" customHeight="1">
      <c r="B115" s="228">
        <v>42772</v>
      </c>
      <c r="C115" s="248">
        <v>2000</v>
      </c>
      <c r="D115" s="290" t="s">
        <v>914</v>
      </c>
      <c r="E115" s="291" t="s">
        <v>657</v>
      </c>
      <c r="F115" s="291" t="s">
        <v>928</v>
      </c>
      <c r="G115" s="61"/>
    </row>
    <row r="116" spans="2:7" ht="12.75" customHeight="1">
      <c r="B116" s="228">
        <v>42772</v>
      </c>
      <c r="C116" s="248">
        <v>2000</v>
      </c>
      <c r="D116" s="290" t="s">
        <v>914</v>
      </c>
      <c r="E116" s="291" t="s">
        <v>658</v>
      </c>
      <c r="F116" s="291" t="s">
        <v>913</v>
      </c>
      <c r="G116" s="61"/>
    </row>
    <row r="117" spans="2:7" ht="12.75" customHeight="1">
      <c r="B117" s="228">
        <v>42772</v>
      </c>
      <c r="C117" s="248">
        <v>2326.1799999999998</v>
      </c>
      <c r="D117" s="290" t="s">
        <v>914</v>
      </c>
      <c r="E117" s="291" t="s">
        <v>659</v>
      </c>
      <c r="F117" s="291" t="s">
        <v>913</v>
      </c>
      <c r="G117" s="61"/>
    </row>
    <row r="118" spans="2:7" ht="12.75" customHeight="1">
      <c r="B118" s="228">
        <v>42772</v>
      </c>
      <c r="C118" s="248">
        <v>2500</v>
      </c>
      <c r="D118" s="290" t="s">
        <v>914</v>
      </c>
      <c r="E118" s="291" t="s">
        <v>660</v>
      </c>
      <c r="F118" s="291" t="s">
        <v>913</v>
      </c>
      <c r="G118" s="61"/>
    </row>
    <row r="119" spans="2:7" ht="15">
      <c r="B119" s="228">
        <v>42772</v>
      </c>
      <c r="C119" s="248">
        <v>3000</v>
      </c>
      <c r="D119" s="290" t="s">
        <v>914</v>
      </c>
      <c r="E119" s="291" t="s">
        <v>600</v>
      </c>
      <c r="F119" s="291" t="s">
        <v>913</v>
      </c>
      <c r="G119" s="61"/>
    </row>
    <row r="120" spans="2:7" ht="12.75" customHeight="1">
      <c r="B120" s="228">
        <v>42772</v>
      </c>
      <c r="C120" s="248">
        <v>3030.54</v>
      </c>
      <c r="D120" s="290" t="s">
        <v>914</v>
      </c>
      <c r="E120" s="291" t="s">
        <v>614</v>
      </c>
      <c r="F120" s="291" t="s">
        <v>913</v>
      </c>
      <c r="G120" s="61"/>
    </row>
    <row r="121" spans="2:7" ht="13.35" customHeight="1">
      <c r="B121" s="228">
        <v>42772</v>
      </c>
      <c r="C121" s="248">
        <v>5000</v>
      </c>
      <c r="D121" s="290" t="s">
        <v>914</v>
      </c>
      <c r="E121" s="291" t="s">
        <v>661</v>
      </c>
      <c r="F121" s="291" t="s">
        <v>913</v>
      </c>
      <c r="G121" s="61"/>
    </row>
    <row r="122" spans="2:7" ht="15">
      <c r="B122" s="228">
        <v>42772</v>
      </c>
      <c r="C122" s="248">
        <v>5000</v>
      </c>
      <c r="D122" s="290" t="s">
        <v>914</v>
      </c>
      <c r="E122" s="291" t="s">
        <v>662</v>
      </c>
      <c r="F122" s="291" t="s">
        <v>913</v>
      </c>
      <c r="G122" s="61"/>
    </row>
    <row r="123" spans="2:7" ht="12.75" customHeight="1">
      <c r="B123" s="228">
        <v>42772</v>
      </c>
      <c r="C123" s="248">
        <v>5000</v>
      </c>
      <c r="D123" s="290" t="s">
        <v>914</v>
      </c>
      <c r="E123" s="291" t="s">
        <v>663</v>
      </c>
      <c r="F123" s="291" t="s">
        <v>913</v>
      </c>
      <c r="G123" s="61"/>
    </row>
    <row r="124" spans="2:7" ht="13.35" customHeight="1">
      <c r="B124" s="228">
        <v>42772</v>
      </c>
      <c r="C124" s="248">
        <v>9000</v>
      </c>
      <c r="D124" s="290" t="s">
        <v>914</v>
      </c>
      <c r="E124" s="291" t="s">
        <v>664</v>
      </c>
      <c r="F124" s="291" t="s">
        <v>928</v>
      </c>
      <c r="G124" s="61"/>
    </row>
    <row r="125" spans="2:7" ht="13.35" customHeight="1">
      <c r="B125" s="228">
        <v>42772</v>
      </c>
      <c r="C125" s="248">
        <v>10000</v>
      </c>
      <c r="D125" s="290" t="s">
        <v>914</v>
      </c>
      <c r="E125" s="291" t="s">
        <v>665</v>
      </c>
      <c r="F125" s="291" t="s">
        <v>913</v>
      </c>
      <c r="G125" s="61"/>
    </row>
    <row r="126" spans="2:7" ht="12.75" customHeight="1">
      <c r="B126" s="228">
        <v>42772</v>
      </c>
      <c r="C126" s="248">
        <v>11000</v>
      </c>
      <c r="D126" s="290" t="s">
        <v>914</v>
      </c>
      <c r="E126" s="291" t="s">
        <v>600</v>
      </c>
      <c r="F126" s="291" t="s">
        <v>913</v>
      </c>
      <c r="G126" s="61"/>
    </row>
    <row r="127" spans="2:7" ht="54.75" customHeight="1">
      <c r="B127" s="292">
        <v>42772</v>
      </c>
      <c r="C127" s="293">
        <v>21700</v>
      </c>
      <c r="D127" s="290" t="s">
        <v>914</v>
      </c>
      <c r="E127" s="291" t="s">
        <v>666</v>
      </c>
      <c r="F127" s="291" t="s">
        <v>912</v>
      </c>
      <c r="G127" s="61"/>
    </row>
    <row r="128" spans="2:7" ht="26.25">
      <c r="B128" s="228">
        <v>42772</v>
      </c>
      <c r="C128" s="248">
        <v>30000</v>
      </c>
      <c r="D128" s="290" t="s">
        <v>914</v>
      </c>
      <c r="E128" s="291" t="s">
        <v>667</v>
      </c>
      <c r="F128" s="291" t="s">
        <v>913</v>
      </c>
      <c r="G128" s="61"/>
    </row>
    <row r="129" spans="2:7" ht="12.75" customHeight="1">
      <c r="B129" s="228">
        <v>42772</v>
      </c>
      <c r="C129" s="248">
        <v>30000</v>
      </c>
      <c r="D129" s="290" t="s">
        <v>914</v>
      </c>
      <c r="E129" s="291" t="s">
        <v>668</v>
      </c>
      <c r="F129" s="291" t="s">
        <v>913</v>
      </c>
      <c r="G129" s="61"/>
    </row>
    <row r="130" spans="2:7" ht="12.75" customHeight="1">
      <c r="B130" s="228">
        <v>42772</v>
      </c>
      <c r="C130" s="248">
        <v>40000</v>
      </c>
      <c r="D130" s="290" t="s">
        <v>914</v>
      </c>
      <c r="E130" s="291" t="s">
        <v>669</v>
      </c>
      <c r="F130" s="291" t="s">
        <v>913</v>
      </c>
      <c r="G130" s="61"/>
    </row>
    <row r="131" spans="2:7" ht="12.75" customHeight="1">
      <c r="B131" s="228">
        <v>42772</v>
      </c>
      <c r="C131" s="248">
        <v>300000</v>
      </c>
      <c r="D131" s="290" t="s">
        <v>919</v>
      </c>
      <c r="E131" s="291" t="s">
        <v>670</v>
      </c>
      <c r="F131" s="291" t="s">
        <v>913</v>
      </c>
      <c r="G131" s="61"/>
    </row>
    <row r="132" spans="2:7" ht="12.75" customHeight="1">
      <c r="B132" s="228">
        <v>42773</v>
      </c>
      <c r="C132" s="248">
        <v>100</v>
      </c>
      <c r="D132" s="290" t="s">
        <v>914</v>
      </c>
      <c r="E132" s="291" t="s">
        <v>671</v>
      </c>
      <c r="F132" s="291" t="s">
        <v>913</v>
      </c>
      <c r="G132" s="61"/>
    </row>
    <row r="133" spans="2:7" ht="12.75" customHeight="1">
      <c r="B133" s="228">
        <v>42773</v>
      </c>
      <c r="C133" s="248">
        <v>100</v>
      </c>
      <c r="D133" s="290" t="s">
        <v>914</v>
      </c>
      <c r="E133" s="291" t="s">
        <v>672</v>
      </c>
      <c r="F133" s="291" t="s">
        <v>913</v>
      </c>
      <c r="G133" s="61"/>
    </row>
    <row r="134" spans="2:7" ht="12.6" customHeight="1">
      <c r="B134" s="228">
        <v>42773</v>
      </c>
      <c r="C134" s="248">
        <v>400</v>
      </c>
      <c r="D134" s="290" t="s">
        <v>914</v>
      </c>
      <c r="E134" s="291" t="s">
        <v>673</v>
      </c>
      <c r="F134" s="291" t="s">
        <v>913</v>
      </c>
      <c r="G134" s="61"/>
    </row>
    <row r="135" spans="2:7" ht="14.25" customHeight="1">
      <c r="B135" s="228">
        <v>42773</v>
      </c>
      <c r="C135" s="248">
        <v>500</v>
      </c>
      <c r="D135" s="290" t="s">
        <v>914</v>
      </c>
      <c r="E135" s="291" t="s">
        <v>674</v>
      </c>
      <c r="F135" s="291" t="s">
        <v>928</v>
      </c>
      <c r="G135" s="61"/>
    </row>
    <row r="136" spans="2:7" ht="14.25" customHeight="1">
      <c r="B136" s="228">
        <v>42773</v>
      </c>
      <c r="C136" s="248">
        <v>500</v>
      </c>
      <c r="D136" s="290" t="s">
        <v>914</v>
      </c>
      <c r="E136" s="291" t="s">
        <v>675</v>
      </c>
      <c r="F136" s="291" t="s">
        <v>913</v>
      </c>
      <c r="G136" s="61"/>
    </row>
    <row r="137" spans="2:7" ht="14.25" customHeight="1">
      <c r="B137" s="228">
        <v>42773</v>
      </c>
      <c r="C137" s="248">
        <v>500</v>
      </c>
      <c r="D137" s="290" t="s">
        <v>914</v>
      </c>
      <c r="E137" s="291" t="s">
        <v>676</v>
      </c>
      <c r="F137" s="291" t="s">
        <v>913</v>
      </c>
      <c r="G137" s="61"/>
    </row>
    <row r="138" spans="2:7" ht="14.25" customHeight="1">
      <c r="B138" s="228">
        <v>42773</v>
      </c>
      <c r="C138" s="248">
        <v>500</v>
      </c>
      <c r="D138" s="290" t="s">
        <v>914</v>
      </c>
      <c r="E138" s="291" t="s">
        <v>677</v>
      </c>
      <c r="F138" s="291" t="s">
        <v>913</v>
      </c>
      <c r="G138" s="61"/>
    </row>
    <row r="139" spans="2:7" ht="14.25" customHeight="1">
      <c r="B139" s="228">
        <v>42773</v>
      </c>
      <c r="C139" s="248">
        <v>1000</v>
      </c>
      <c r="D139" s="290" t="s">
        <v>914</v>
      </c>
      <c r="E139" s="291" t="s">
        <v>678</v>
      </c>
      <c r="F139" s="291" t="s">
        <v>913</v>
      </c>
      <c r="G139" s="61"/>
    </row>
    <row r="140" spans="2:7" ht="14.25" customHeight="1">
      <c r="B140" s="228">
        <v>42773</v>
      </c>
      <c r="C140" s="248">
        <v>1000</v>
      </c>
      <c r="D140" s="290" t="s">
        <v>920</v>
      </c>
      <c r="E140" s="291" t="s">
        <v>679</v>
      </c>
      <c r="F140" s="291" t="s">
        <v>913</v>
      </c>
      <c r="G140" s="61"/>
    </row>
    <row r="141" spans="2:7" ht="12.75" customHeight="1">
      <c r="B141" s="228">
        <v>42773</v>
      </c>
      <c r="C141" s="248">
        <v>1200</v>
      </c>
      <c r="D141" s="290" t="s">
        <v>914</v>
      </c>
      <c r="E141" s="291" t="s">
        <v>680</v>
      </c>
      <c r="F141" s="291" t="s">
        <v>913</v>
      </c>
      <c r="G141" s="61"/>
    </row>
    <row r="142" spans="2:7" ht="12.75" customHeight="1">
      <c r="B142" s="228">
        <v>42773</v>
      </c>
      <c r="C142" s="248">
        <v>1500</v>
      </c>
      <c r="D142" s="290" t="s">
        <v>914</v>
      </c>
      <c r="E142" s="291" t="s">
        <v>681</v>
      </c>
      <c r="F142" s="291" t="s">
        <v>913</v>
      </c>
      <c r="G142" s="61"/>
    </row>
    <row r="143" spans="2:7" ht="12.75" customHeight="1">
      <c r="B143" s="228">
        <v>42773</v>
      </c>
      <c r="C143" s="248">
        <v>2000</v>
      </c>
      <c r="D143" s="290" t="s">
        <v>914</v>
      </c>
      <c r="E143" s="291" t="s">
        <v>682</v>
      </c>
      <c r="F143" s="291" t="s">
        <v>913</v>
      </c>
      <c r="G143" s="61"/>
    </row>
    <row r="144" spans="2:7" ht="12.75" customHeight="1">
      <c r="B144" s="228">
        <v>42773</v>
      </c>
      <c r="C144" s="248">
        <v>2000</v>
      </c>
      <c r="D144" s="290" t="s">
        <v>914</v>
      </c>
      <c r="E144" s="291" t="s">
        <v>699</v>
      </c>
      <c r="F144" s="291" t="s">
        <v>928</v>
      </c>
      <c r="G144" s="61"/>
    </row>
    <row r="145" spans="2:7" ht="12.75" customHeight="1">
      <c r="B145" s="228">
        <v>42773</v>
      </c>
      <c r="C145" s="248">
        <v>6462.94</v>
      </c>
      <c r="D145" s="290" t="s">
        <v>914</v>
      </c>
      <c r="E145" s="291" t="s">
        <v>683</v>
      </c>
      <c r="F145" s="291" t="s">
        <v>913</v>
      </c>
      <c r="G145" s="61"/>
    </row>
    <row r="146" spans="2:7" ht="12.75" customHeight="1">
      <c r="B146" s="228">
        <v>42773</v>
      </c>
      <c r="C146" s="248">
        <v>8000</v>
      </c>
      <c r="D146" s="290" t="s">
        <v>914</v>
      </c>
      <c r="E146" s="291" t="s">
        <v>684</v>
      </c>
      <c r="F146" s="291" t="s">
        <v>913</v>
      </c>
      <c r="G146" s="61"/>
    </row>
    <row r="147" spans="2:7" ht="13.15" customHeight="1">
      <c r="B147" s="228">
        <v>42773</v>
      </c>
      <c r="C147" s="248">
        <v>100000</v>
      </c>
      <c r="D147" s="290" t="s">
        <v>914</v>
      </c>
      <c r="E147" s="291" t="s">
        <v>685</v>
      </c>
      <c r="F147" s="291" t="s">
        <v>913</v>
      </c>
      <c r="G147" s="61"/>
    </row>
    <row r="148" spans="2:7" ht="13.15" customHeight="1">
      <c r="B148" s="228">
        <v>42773</v>
      </c>
      <c r="C148" s="248">
        <v>107016</v>
      </c>
      <c r="D148" s="290" t="s">
        <v>914</v>
      </c>
      <c r="E148" s="291" t="s">
        <v>686</v>
      </c>
      <c r="F148" s="291" t="s">
        <v>913</v>
      </c>
      <c r="G148" s="61"/>
    </row>
    <row r="149" spans="2:7" ht="13.35" customHeight="1">
      <c r="B149" s="228">
        <v>42773</v>
      </c>
      <c r="C149" s="248">
        <v>221000</v>
      </c>
      <c r="D149" s="290" t="s">
        <v>914</v>
      </c>
      <c r="E149" s="291" t="s">
        <v>687</v>
      </c>
      <c r="F149" s="291" t="s">
        <v>913</v>
      </c>
      <c r="G149" s="61"/>
    </row>
    <row r="150" spans="2:7" ht="12.75" customHeight="1">
      <c r="B150" s="228">
        <v>42773</v>
      </c>
      <c r="C150" s="248">
        <v>300000</v>
      </c>
      <c r="D150" s="290" t="s">
        <v>919</v>
      </c>
      <c r="E150" s="291" t="s">
        <v>670</v>
      </c>
      <c r="F150" s="291" t="s">
        <v>913</v>
      </c>
      <c r="G150" s="61"/>
    </row>
    <row r="151" spans="2:7" ht="12.75" customHeight="1">
      <c r="B151" s="228">
        <v>42773</v>
      </c>
      <c r="C151" s="248">
        <v>525.83000000000004</v>
      </c>
      <c r="D151" s="290" t="s">
        <v>914</v>
      </c>
      <c r="E151" s="291" t="s">
        <v>911</v>
      </c>
      <c r="F151" s="291" t="s">
        <v>913</v>
      </c>
      <c r="G151" s="61"/>
    </row>
    <row r="152" spans="2:7" ht="12.75" customHeight="1">
      <c r="B152" s="228">
        <v>42774</v>
      </c>
      <c r="C152" s="248">
        <v>200</v>
      </c>
      <c r="D152" s="290" t="s">
        <v>914</v>
      </c>
      <c r="E152" s="291" t="s">
        <v>688</v>
      </c>
      <c r="F152" s="291" t="s">
        <v>913</v>
      </c>
      <c r="G152" s="61"/>
    </row>
    <row r="153" spans="2:7" ht="12.75" customHeight="1">
      <c r="B153" s="228">
        <v>42774</v>
      </c>
      <c r="C153" s="248">
        <v>500</v>
      </c>
      <c r="D153" s="290" t="s">
        <v>915</v>
      </c>
      <c r="E153" s="291" t="s">
        <v>568</v>
      </c>
      <c r="F153" s="291" t="s">
        <v>913</v>
      </c>
      <c r="G153" s="61"/>
    </row>
    <row r="154" spans="2:7" s="41" customFormat="1" ht="13.35" customHeight="1">
      <c r="B154" s="228">
        <v>42774</v>
      </c>
      <c r="C154" s="248">
        <v>500</v>
      </c>
      <c r="D154" s="290" t="s">
        <v>914</v>
      </c>
      <c r="E154" s="291" t="s">
        <v>567</v>
      </c>
      <c r="F154" s="291" t="s">
        <v>928</v>
      </c>
      <c r="G154" s="61"/>
    </row>
    <row r="155" spans="2:7" ht="12.75" customHeight="1">
      <c r="B155" s="228">
        <v>42774</v>
      </c>
      <c r="C155" s="248">
        <v>500</v>
      </c>
      <c r="D155" s="290" t="s">
        <v>914</v>
      </c>
      <c r="E155" s="291" t="s">
        <v>689</v>
      </c>
      <c r="F155" s="291" t="s">
        <v>913</v>
      </c>
      <c r="G155" s="61"/>
    </row>
    <row r="156" spans="2:7" ht="12.75" customHeight="1">
      <c r="B156" s="228">
        <v>42774</v>
      </c>
      <c r="C156" s="248">
        <v>3000</v>
      </c>
      <c r="D156" s="290" t="s">
        <v>914</v>
      </c>
      <c r="E156" s="291" t="s">
        <v>690</v>
      </c>
      <c r="F156" s="291" t="s">
        <v>913</v>
      </c>
      <c r="G156" s="61"/>
    </row>
    <row r="157" spans="2:7" ht="12.75" customHeight="1">
      <c r="B157" s="228">
        <v>42774</v>
      </c>
      <c r="C157" s="248">
        <v>4000</v>
      </c>
      <c r="D157" s="290" t="s">
        <v>914</v>
      </c>
      <c r="E157" s="291" t="s">
        <v>691</v>
      </c>
      <c r="F157" s="291" t="s">
        <v>928</v>
      </c>
      <c r="G157" s="61"/>
    </row>
    <row r="158" spans="2:7" ht="13.35" customHeight="1">
      <c r="B158" s="228">
        <v>42774</v>
      </c>
      <c r="C158" s="248">
        <v>4300</v>
      </c>
      <c r="D158" s="290" t="s">
        <v>914</v>
      </c>
      <c r="E158" s="291" t="s">
        <v>692</v>
      </c>
      <c r="F158" s="291" t="s">
        <v>913</v>
      </c>
      <c r="G158" s="61"/>
    </row>
    <row r="159" spans="2:7" ht="13.5" customHeight="1">
      <c r="B159" s="228">
        <v>42774</v>
      </c>
      <c r="C159" s="248">
        <v>5000</v>
      </c>
      <c r="D159" s="290" t="s">
        <v>914</v>
      </c>
      <c r="E159" s="291" t="s">
        <v>693</v>
      </c>
      <c r="F159" s="291" t="s">
        <v>913</v>
      </c>
      <c r="G159" s="61"/>
    </row>
    <row r="160" spans="2:7" ht="12.75" customHeight="1">
      <c r="B160" s="228">
        <v>42774</v>
      </c>
      <c r="C160" s="248">
        <v>7750</v>
      </c>
      <c r="D160" s="290" t="s">
        <v>914</v>
      </c>
      <c r="E160" s="291" t="s">
        <v>600</v>
      </c>
      <c r="F160" s="291" t="s">
        <v>913</v>
      </c>
      <c r="G160" s="61"/>
    </row>
    <row r="161" spans="2:7" ht="12.75" customHeight="1">
      <c r="B161" s="228">
        <v>42774</v>
      </c>
      <c r="C161" s="248">
        <v>9136.7999999999993</v>
      </c>
      <c r="D161" s="290" t="s">
        <v>914</v>
      </c>
      <c r="E161" s="291" t="s">
        <v>694</v>
      </c>
      <c r="F161" s="291" t="s">
        <v>913</v>
      </c>
      <c r="G161" s="61"/>
    </row>
    <row r="162" spans="2:7" ht="12.75" customHeight="1">
      <c r="B162" s="228">
        <v>42774</v>
      </c>
      <c r="C162" s="248">
        <v>10000</v>
      </c>
      <c r="D162" s="290" t="s">
        <v>914</v>
      </c>
      <c r="E162" s="291" t="s">
        <v>695</v>
      </c>
      <c r="F162" s="291" t="s">
        <v>913</v>
      </c>
      <c r="G162" s="61"/>
    </row>
    <row r="163" spans="2:7" ht="12.75" customHeight="1">
      <c r="B163" s="228">
        <v>42774</v>
      </c>
      <c r="C163" s="248">
        <v>26285.49</v>
      </c>
      <c r="D163" s="290" t="s">
        <v>914</v>
      </c>
      <c r="E163" s="291" t="s">
        <v>566</v>
      </c>
      <c r="F163" s="291" t="s">
        <v>913</v>
      </c>
      <c r="G163" s="61"/>
    </row>
    <row r="164" spans="2:7" ht="12.75" customHeight="1">
      <c r="B164" s="228">
        <v>42774</v>
      </c>
      <c r="C164" s="248">
        <v>150000</v>
      </c>
      <c r="D164" s="290" t="s">
        <v>921</v>
      </c>
      <c r="E164" s="291" t="s">
        <v>670</v>
      </c>
      <c r="F164" s="291" t="s">
        <v>913</v>
      </c>
      <c r="G164" s="61"/>
    </row>
    <row r="165" spans="2:7" ht="12.75" customHeight="1">
      <c r="B165" s="228">
        <v>42774</v>
      </c>
      <c r="C165" s="248">
        <v>700000</v>
      </c>
      <c r="D165" s="290" t="s">
        <v>914</v>
      </c>
      <c r="E165" s="291" t="s">
        <v>696</v>
      </c>
      <c r="F165" s="291" t="s">
        <v>913</v>
      </c>
      <c r="G165" s="61"/>
    </row>
    <row r="166" spans="2:7" ht="12.75" customHeight="1">
      <c r="B166" s="228">
        <v>42775</v>
      </c>
      <c r="C166" s="248">
        <v>130</v>
      </c>
      <c r="D166" s="290" t="s">
        <v>914</v>
      </c>
      <c r="E166" s="291" t="s">
        <v>697</v>
      </c>
      <c r="F166" s="291" t="s">
        <v>928</v>
      </c>
      <c r="G166" s="61"/>
    </row>
    <row r="167" spans="2:7" ht="12.75" customHeight="1">
      <c r="B167" s="228">
        <v>42775</v>
      </c>
      <c r="C167" s="248">
        <v>300</v>
      </c>
      <c r="D167" s="290" t="s">
        <v>914</v>
      </c>
      <c r="E167" s="291" t="s">
        <v>628</v>
      </c>
      <c r="F167" s="291" t="s">
        <v>913</v>
      </c>
      <c r="G167" s="61"/>
    </row>
    <row r="168" spans="2:7" ht="12.75" customHeight="1">
      <c r="B168" s="228">
        <v>42775</v>
      </c>
      <c r="C168" s="248">
        <v>400</v>
      </c>
      <c r="D168" s="290" t="s">
        <v>914</v>
      </c>
      <c r="E168" s="291" t="s">
        <v>673</v>
      </c>
      <c r="F168" s="291" t="s">
        <v>913</v>
      </c>
      <c r="G168" s="61"/>
    </row>
    <row r="169" spans="2:7" ht="12.75" customHeight="1">
      <c r="B169" s="228">
        <v>42775</v>
      </c>
      <c r="C169" s="248">
        <v>1000</v>
      </c>
      <c r="D169" s="290" t="s">
        <v>914</v>
      </c>
      <c r="E169" s="291" t="s">
        <v>698</v>
      </c>
      <c r="F169" s="291" t="s">
        <v>913</v>
      </c>
      <c r="G169" s="61"/>
    </row>
    <row r="170" spans="2:7" ht="12.75" customHeight="1">
      <c r="B170" s="228">
        <v>42775</v>
      </c>
      <c r="C170" s="248">
        <v>3000</v>
      </c>
      <c r="D170" s="290" t="s">
        <v>914</v>
      </c>
      <c r="E170" s="291" t="s">
        <v>699</v>
      </c>
      <c r="F170" s="291" t="s">
        <v>928</v>
      </c>
      <c r="G170" s="61"/>
    </row>
    <row r="171" spans="2:7" ht="12.75" customHeight="1">
      <c r="B171" s="228">
        <v>42775</v>
      </c>
      <c r="C171" s="248">
        <v>3000</v>
      </c>
      <c r="D171" s="290" t="s">
        <v>914</v>
      </c>
      <c r="E171" s="291" t="s">
        <v>700</v>
      </c>
      <c r="F171" s="291" t="s">
        <v>913</v>
      </c>
      <c r="G171" s="61"/>
    </row>
    <row r="172" spans="2:7" ht="12.75" customHeight="1">
      <c r="B172" s="228">
        <v>42775</v>
      </c>
      <c r="C172" s="248">
        <v>3500</v>
      </c>
      <c r="D172" s="290" t="s">
        <v>914</v>
      </c>
      <c r="E172" s="291" t="s">
        <v>600</v>
      </c>
      <c r="F172" s="291" t="s">
        <v>913</v>
      </c>
      <c r="G172" s="61"/>
    </row>
    <row r="173" spans="2:7" ht="12.75" customHeight="1">
      <c r="B173" s="228">
        <v>42775</v>
      </c>
      <c r="C173" s="248">
        <v>5000</v>
      </c>
      <c r="D173" s="290" t="s">
        <v>914</v>
      </c>
      <c r="E173" s="291" t="s">
        <v>701</v>
      </c>
      <c r="F173" s="291" t="s">
        <v>913</v>
      </c>
      <c r="G173" s="61"/>
    </row>
    <row r="174" spans="2:7" ht="12.75" customHeight="1">
      <c r="B174" s="228">
        <v>42775</v>
      </c>
      <c r="C174" s="248">
        <v>10000</v>
      </c>
      <c r="D174" s="290" t="s">
        <v>914</v>
      </c>
      <c r="E174" s="291" t="s">
        <v>702</v>
      </c>
      <c r="F174" s="291" t="s">
        <v>913</v>
      </c>
      <c r="G174" s="61"/>
    </row>
    <row r="175" spans="2:7" ht="25.5" customHeight="1">
      <c r="B175" s="228">
        <v>42775</v>
      </c>
      <c r="C175" s="248">
        <v>14320</v>
      </c>
      <c r="D175" s="290" t="s">
        <v>914</v>
      </c>
      <c r="E175" s="291" t="s">
        <v>703</v>
      </c>
      <c r="F175" s="291" t="s">
        <v>913</v>
      </c>
      <c r="G175" s="61"/>
    </row>
    <row r="176" spans="2:7" ht="12.75" customHeight="1">
      <c r="B176" s="228">
        <v>42775</v>
      </c>
      <c r="C176" s="248">
        <v>20000</v>
      </c>
      <c r="D176" s="290" t="s">
        <v>914</v>
      </c>
      <c r="E176" s="291" t="s">
        <v>704</v>
      </c>
      <c r="F176" s="291" t="s">
        <v>913</v>
      </c>
      <c r="G176" s="61"/>
    </row>
    <row r="177" spans="2:7" ht="15">
      <c r="B177" s="228">
        <v>42775</v>
      </c>
      <c r="C177" s="248">
        <v>25000</v>
      </c>
      <c r="D177" s="290" t="s">
        <v>914</v>
      </c>
      <c r="E177" s="291" t="s">
        <v>705</v>
      </c>
      <c r="F177" s="291" t="s">
        <v>913</v>
      </c>
      <c r="G177" s="61"/>
    </row>
    <row r="178" spans="2:7" ht="15">
      <c r="B178" s="228">
        <v>42775</v>
      </c>
      <c r="C178" s="248">
        <v>30000</v>
      </c>
      <c r="D178" s="290" t="s">
        <v>914</v>
      </c>
      <c r="E178" s="291" t="s">
        <v>706</v>
      </c>
      <c r="F178" s="291" t="s">
        <v>913</v>
      </c>
      <c r="G178" s="61"/>
    </row>
    <row r="179" spans="2:7" s="34" customFormat="1" ht="12.75" customHeight="1">
      <c r="B179" s="228">
        <v>42775</v>
      </c>
      <c r="C179" s="248">
        <v>673613</v>
      </c>
      <c r="D179" s="290" t="s">
        <v>914</v>
      </c>
      <c r="E179" s="291" t="s">
        <v>707</v>
      </c>
      <c r="F179" s="291" t="s">
        <v>913</v>
      </c>
      <c r="G179" s="61"/>
    </row>
    <row r="180" spans="2:7" s="34" customFormat="1" ht="14.25" customHeight="1">
      <c r="B180" s="228">
        <v>42775</v>
      </c>
      <c r="C180" s="248">
        <v>210</v>
      </c>
      <c r="D180" s="290" t="s">
        <v>914</v>
      </c>
      <c r="E180" s="291" t="s">
        <v>911</v>
      </c>
      <c r="F180" s="291" t="s">
        <v>913</v>
      </c>
      <c r="G180" s="61"/>
    </row>
    <row r="181" spans="2:7" ht="12.75" customHeight="1">
      <c r="B181" s="228">
        <v>42776</v>
      </c>
      <c r="C181" s="248">
        <v>35</v>
      </c>
      <c r="D181" s="290" t="s">
        <v>914</v>
      </c>
      <c r="E181" s="291" t="s">
        <v>708</v>
      </c>
      <c r="F181" s="291" t="s">
        <v>913</v>
      </c>
      <c r="G181" s="61"/>
    </row>
    <row r="182" spans="2:7" ht="12.75" customHeight="1">
      <c r="B182" s="228">
        <v>42776</v>
      </c>
      <c r="C182" s="248">
        <v>50</v>
      </c>
      <c r="D182" s="290" t="s">
        <v>914</v>
      </c>
      <c r="E182" s="291" t="s">
        <v>709</v>
      </c>
      <c r="F182" s="291" t="s">
        <v>913</v>
      </c>
      <c r="G182" s="61"/>
    </row>
    <row r="183" spans="2:7" ht="12.75" customHeight="1">
      <c r="B183" s="228">
        <v>42776</v>
      </c>
      <c r="C183" s="248">
        <v>100</v>
      </c>
      <c r="D183" s="290" t="s">
        <v>914</v>
      </c>
      <c r="E183" s="291" t="s">
        <v>710</v>
      </c>
      <c r="F183" s="291" t="s">
        <v>928</v>
      </c>
      <c r="G183" s="61"/>
    </row>
    <row r="184" spans="2:7" ht="12.75" customHeight="1">
      <c r="B184" s="228">
        <v>42776</v>
      </c>
      <c r="C184" s="248">
        <v>100</v>
      </c>
      <c r="D184" s="290" t="s">
        <v>914</v>
      </c>
      <c r="E184" s="291" t="s">
        <v>711</v>
      </c>
      <c r="F184" s="291" t="s">
        <v>928</v>
      </c>
      <c r="G184" s="61"/>
    </row>
    <row r="185" spans="2:7" ht="12.75" customHeight="1">
      <c r="B185" s="228">
        <v>42776</v>
      </c>
      <c r="C185" s="248">
        <v>100</v>
      </c>
      <c r="D185" s="290" t="s">
        <v>914</v>
      </c>
      <c r="E185" s="291" t="s">
        <v>712</v>
      </c>
      <c r="F185" s="291" t="s">
        <v>913</v>
      </c>
      <c r="G185" s="61"/>
    </row>
    <row r="186" spans="2:7" ht="12.75" customHeight="1">
      <c r="B186" s="228">
        <v>42776</v>
      </c>
      <c r="C186" s="248">
        <v>150</v>
      </c>
      <c r="D186" s="290" t="s">
        <v>914</v>
      </c>
      <c r="E186" s="291" t="s">
        <v>713</v>
      </c>
      <c r="F186" s="291" t="s">
        <v>928</v>
      </c>
      <c r="G186" s="61"/>
    </row>
    <row r="187" spans="2:7" ht="12.75" customHeight="1">
      <c r="B187" s="228">
        <v>42776</v>
      </c>
      <c r="C187" s="248">
        <v>200</v>
      </c>
      <c r="D187" s="290" t="s">
        <v>914</v>
      </c>
      <c r="E187" s="291" t="s">
        <v>714</v>
      </c>
      <c r="F187" s="291" t="s">
        <v>913</v>
      </c>
      <c r="G187" s="61"/>
    </row>
    <row r="188" spans="2:7" ht="12.75" customHeight="1">
      <c r="B188" s="228">
        <v>42776</v>
      </c>
      <c r="C188" s="248">
        <v>200</v>
      </c>
      <c r="D188" s="290" t="s">
        <v>922</v>
      </c>
      <c r="E188" s="291" t="s">
        <v>715</v>
      </c>
      <c r="F188" s="291" t="s">
        <v>913</v>
      </c>
      <c r="G188" s="61"/>
    </row>
    <row r="189" spans="2:7" ht="12.75" customHeight="1">
      <c r="B189" s="228">
        <v>42776</v>
      </c>
      <c r="C189" s="248">
        <v>250</v>
      </c>
      <c r="D189" s="290" t="s">
        <v>914</v>
      </c>
      <c r="E189" s="291" t="s">
        <v>716</v>
      </c>
      <c r="F189" s="291" t="s">
        <v>913</v>
      </c>
      <c r="G189" s="61"/>
    </row>
    <row r="190" spans="2:7" ht="12.75" customHeight="1">
      <c r="B190" s="228">
        <v>42776</v>
      </c>
      <c r="C190" s="248">
        <v>300</v>
      </c>
      <c r="D190" s="290" t="s">
        <v>914</v>
      </c>
      <c r="E190" s="291" t="s">
        <v>633</v>
      </c>
      <c r="F190" s="291" t="s">
        <v>913</v>
      </c>
      <c r="G190" s="61"/>
    </row>
    <row r="191" spans="2:7" ht="12.75" customHeight="1">
      <c r="B191" s="228">
        <v>42776</v>
      </c>
      <c r="C191" s="248">
        <v>415</v>
      </c>
      <c r="D191" s="290" t="s">
        <v>914</v>
      </c>
      <c r="E191" s="291" t="s">
        <v>708</v>
      </c>
      <c r="F191" s="291" t="s">
        <v>913</v>
      </c>
      <c r="G191" s="61"/>
    </row>
    <row r="192" spans="2:7" ht="12.75" customHeight="1">
      <c r="B192" s="228">
        <v>42776</v>
      </c>
      <c r="C192" s="248">
        <v>500</v>
      </c>
      <c r="D192" s="290" t="s">
        <v>914</v>
      </c>
      <c r="E192" s="291" t="s">
        <v>717</v>
      </c>
      <c r="F192" s="291" t="s">
        <v>913</v>
      </c>
      <c r="G192" s="61"/>
    </row>
    <row r="193" spans="2:7" ht="12.75" customHeight="1">
      <c r="B193" s="228">
        <v>42776</v>
      </c>
      <c r="C193" s="248">
        <v>500</v>
      </c>
      <c r="D193" s="290" t="s">
        <v>914</v>
      </c>
      <c r="E193" s="291" t="s">
        <v>718</v>
      </c>
      <c r="F193" s="291" t="s">
        <v>913</v>
      </c>
      <c r="G193" s="61"/>
    </row>
    <row r="194" spans="2:7" ht="12.75" customHeight="1">
      <c r="B194" s="228">
        <v>42776</v>
      </c>
      <c r="C194" s="248">
        <v>500</v>
      </c>
      <c r="D194" s="290" t="s">
        <v>914</v>
      </c>
      <c r="E194" s="291" t="s">
        <v>719</v>
      </c>
      <c r="F194" s="291" t="s">
        <v>913</v>
      </c>
      <c r="G194" s="61"/>
    </row>
    <row r="195" spans="2:7" ht="12.75" customHeight="1">
      <c r="B195" s="228">
        <v>42776</v>
      </c>
      <c r="C195" s="248">
        <v>500</v>
      </c>
      <c r="D195" s="290" t="s">
        <v>914</v>
      </c>
      <c r="E195" s="291" t="s">
        <v>720</v>
      </c>
      <c r="F195" s="291" t="s">
        <v>913</v>
      </c>
      <c r="G195" s="61"/>
    </row>
    <row r="196" spans="2:7" ht="12.75" customHeight="1">
      <c r="B196" s="228">
        <v>42776</v>
      </c>
      <c r="C196" s="248">
        <v>1000</v>
      </c>
      <c r="D196" s="290" t="s">
        <v>914</v>
      </c>
      <c r="E196" s="291" t="s">
        <v>721</v>
      </c>
      <c r="F196" s="291" t="s">
        <v>913</v>
      </c>
      <c r="G196" s="61"/>
    </row>
    <row r="197" spans="2:7" ht="12.75" customHeight="1">
      <c r="B197" s="228">
        <v>42776</v>
      </c>
      <c r="C197" s="248">
        <v>1000</v>
      </c>
      <c r="D197" s="290" t="s">
        <v>914</v>
      </c>
      <c r="E197" s="291" t="s">
        <v>722</v>
      </c>
      <c r="F197" s="291" t="s">
        <v>928</v>
      </c>
      <c r="G197" s="61"/>
    </row>
    <row r="198" spans="2:7" ht="15">
      <c r="B198" s="228">
        <v>42776</v>
      </c>
      <c r="C198" s="248">
        <v>1072.5999999999999</v>
      </c>
      <c r="D198" s="290" t="s">
        <v>914</v>
      </c>
      <c r="E198" s="291" t="s">
        <v>723</v>
      </c>
      <c r="F198" s="291" t="s">
        <v>913</v>
      </c>
      <c r="G198" s="61"/>
    </row>
    <row r="199" spans="2:7" ht="12.75" customHeight="1">
      <c r="B199" s="228">
        <v>42776</v>
      </c>
      <c r="C199" s="248">
        <v>2500</v>
      </c>
      <c r="D199" s="290" t="s">
        <v>914</v>
      </c>
      <c r="E199" s="291" t="s">
        <v>724</v>
      </c>
      <c r="F199" s="291" t="s">
        <v>913</v>
      </c>
      <c r="G199" s="61"/>
    </row>
    <row r="200" spans="2:7" ht="12.75" customHeight="1">
      <c r="B200" s="228">
        <v>42776</v>
      </c>
      <c r="C200" s="248">
        <v>3000</v>
      </c>
      <c r="D200" s="290" t="s">
        <v>914</v>
      </c>
      <c r="E200" s="291" t="s">
        <v>725</v>
      </c>
      <c r="F200" s="291" t="s">
        <v>913</v>
      </c>
      <c r="G200" s="61"/>
    </row>
    <row r="201" spans="2:7" ht="12.75" customHeight="1">
      <c r="B201" s="228">
        <v>42776</v>
      </c>
      <c r="C201" s="248">
        <v>5000</v>
      </c>
      <c r="D201" s="290" t="s">
        <v>914</v>
      </c>
      <c r="E201" s="291" t="s">
        <v>929</v>
      </c>
      <c r="F201" s="291" t="s">
        <v>928</v>
      </c>
      <c r="G201" s="61"/>
    </row>
    <row r="202" spans="2:7" ht="15">
      <c r="B202" s="228">
        <v>42776</v>
      </c>
      <c r="C202" s="248">
        <v>30000</v>
      </c>
      <c r="D202" s="290" t="s">
        <v>914</v>
      </c>
      <c r="E202" s="291" t="s">
        <v>726</v>
      </c>
      <c r="F202" s="291" t="s">
        <v>913</v>
      </c>
      <c r="G202" s="61"/>
    </row>
    <row r="203" spans="2:7" ht="12.75" customHeight="1">
      <c r="B203" s="228">
        <v>42776</v>
      </c>
      <c r="C203" s="248">
        <v>65200</v>
      </c>
      <c r="D203" s="290" t="s">
        <v>914</v>
      </c>
      <c r="E203" s="291" t="s">
        <v>727</v>
      </c>
      <c r="F203" s="291" t="s">
        <v>913</v>
      </c>
      <c r="G203" s="61"/>
    </row>
    <row r="204" spans="2:7" ht="12.75" customHeight="1">
      <c r="B204" s="228">
        <v>42776</v>
      </c>
      <c r="C204" s="248">
        <v>150000</v>
      </c>
      <c r="D204" s="290" t="s">
        <v>914</v>
      </c>
      <c r="E204" s="291" t="s">
        <v>728</v>
      </c>
      <c r="F204" s="291" t="s">
        <v>913</v>
      </c>
      <c r="G204" s="61"/>
    </row>
    <row r="205" spans="2:7" ht="13.35" customHeight="1">
      <c r="B205" s="228">
        <v>42779</v>
      </c>
      <c r="C205" s="248">
        <v>20</v>
      </c>
      <c r="D205" s="290" t="s">
        <v>914</v>
      </c>
      <c r="E205" s="291" t="s">
        <v>623</v>
      </c>
      <c r="F205" s="291" t="s">
        <v>913</v>
      </c>
      <c r="G205" s="61"/>
    </row>
    <row r="206" spans="2:7" ht="12.75" customHeight="1">
      <c r="B206" s="228">
        <v>42779</v>
      </c>
      <c r="C206" s="248">
        <v>100</v>
      </c>
      <c r="D206" s="290" t="s">
        <v>914</v>
      </c>
      <c r="E206" s="291" t="s">
        <v>729</v>
      </c>
      <c r="F206" s="291" t="s">
        <v>913</v>
      </c>
      <c r="G206" s="61"/>
    </row>
    <row r="207" spans="2:7" ht="12.75" customHeight="1">
      <c r="B207" s="228">
        <v>42779</v>
      </c>
      <c r="C207" s="248">
        <v>100</v>
      </c>
      <c r="D207" s="290" t="s">
        <v>914</v>
      </c>
      <c r="E207" s="291" t="s">
        <v>671</v>
      </c>
      <c r="F207" s="291" t="s">
        <v>913</v>
      </c>
      <c r="G207" s="61"/>
    </row>
    <row r="208" spans="2:7" s="34" customFormat="1" ht="12.75" customHeight="1">
      <c r="B208" s="228">
        <v>42779</v>
      </c>
      <c r="C208" s="248">
        <v>104</v>
      </c>
      <c r="D208" s="290" t="s">
        <v>914</v>
      </c>
      <c r="E208" s="291" t="s">
        <v>730</v>
      </c>
      <c r="F208" s="291" t="s">
        <v>913</v>
      </c>
      <c r="G208" s="61"/>
    </row>
    <row r="209" spans="2:7" s="34" customFormat="1" ht="12.75" customHeight="1">
      <c r="B209" s="228">
        <v>42779</v>
      </c>
      <c r="C209" s="248">
        <v>200</v>
      </c>
      <c r="D209" s="290" t="s">
        <v>914</v>
      </c>
      <c r="E209" s="291" t="s">
        <v>673</v>
      </c>
      <c r="F209" s="291" t="s">
        <v>913</v>
      </c>
      <c r="G209" s="61"/>
    </row>
    <row r="210" spans="2:7" ht="12.75" customHeight="1">
      <c r="B210" s="228">
        <v>42779</v>
      </c>
      <c r="C210" s="248">
        <v>250.22</v>
      </c>
      <c r="D210" s="290" t="s">
        <v>914</v>
      </c>
      <c r="E210" s="291" t="s">
        <v>731</v>
      </c>
      <c r="F210" s="291" t="s">
        <v>913</v>
      </c>
      <c r="G210" s="61"/>
    </row>
    <row r="211" spans="2:7" ht="12.75" customHeight="1">
      <c r="B211" s="228">
        <v>42779</v>
      </c>
      <c r="C211" s="248">
        <v>300</v>
      </c>
      <c r="D211" s="290" t="s">
        <v>914</v>
      </c>
      <c r="E211" s="291" t="s">
        <v>732</v>
      </c>
      <c r="F211" s="291" t="s">
        <v>913</v>
      </c>
      <c r="G211" s="61"/>
    </row>
    <row r="212" spans="2:7" ht="12.75" customHeight="1">
      <c r="B212" s="228">
        <v>42779</v>
      </c>
      <c r="C212" s="248">
        <v>300</v>
      </c>
      <c r="D212" s="290" t="s">
        <v>914</v>
      </c>
      <c r="E212" s="291" t="s">
        <v>733</v>
      </c>
      <c r="F212" s="291" t="s">
        <v>913</v>
      </c>
      <c r="G212" s="61"/>
    </row>
    <row r="213" spans="2:7" ht="12.75" customHeight="1">
      <c r="B213" s="228">
        <v>42779</v>
      </c>
      <c r="C213" s="248">
        <v>500</v>
      </c>
      <c r="D213" s="290" t="s">
        <v>915</v>
      </c>
      <c r="E213" s="291" t="s">
        <v>568</v>
      </c>
      <c r="F213" s="291" t="s">
        <v>913</v>
      </c>
      <c r="G213" s="61"/>
    </row>
    <row r="214" spans="2:7" ht="12.75" customHeight="1">
      <c r="B214" s="228">
        <v>42779</v>
      </c>
      <c r="C214" s="248">
        <v>500</v>
      </c>
      <c r="D214" s="290" t="s">
        <v>914</v>
      </c>
      <c r="E214" s="291" t="s">
        <v>734</v>
      </c>
      <c r="F214" s="291" t="s">
        <v>913</v>
      </c>
      <c r="G214" s="61"/>
    </row>
    <row r="215" spans="2:7" ht="12.75" customHeight="1">
      <c r="B215" s="228">
        <v>42779</v>
      </c>
      <c r="C215" s="248">
        <v>500</v>
      </c>
      <c r="D215" s="290" t="s">
        <v>914</v>
      </c>
      <c r="E215" s="291" t="s">
        <v>735</v>
      </c>
      <c r="F215" s="291" t="s">
        <v>913</v>
      </c>
      <c r="G215" s="61"/>
    </row>
    <row r="216" spans="2:7" ht="12.75" customHeight="1">
      <c r="B216" s="228">
        <v>42779</v>
      </c>
      <c r="C216" s="248">
        <v>500</v>
      </c>
      <c r="D216" s="290" t="s">
        <v>914</v>
      </c>
      <c r="E216" s="291" t="s">
        <v>736</v>
      </c>
      <c r="F216" s="291" t="s">
        <v>913</v>
      </c>
      <c r="G216" s="61"/>
    </row>
    <row r="217" spans="2:7" s="34" customFormat="1" ht="12.75" customHeight="1">
      <c r="B217" s="228">
        <v>42779</v>
      </c>
      <c r="C217" s="248">
        <v>500</v>
      </c>
      <c r="D217" s="290" t="s">
        <v>914</v>
      </c>
      <c r="E217" s="291" t="s">
        <v>737</v>
      </c>
      <c r="F217" s="291" t="s">
        <v>913</v>
      </c>
      <c r="G217" s="61"/>
    </row>
    <row r="218" spans="2:7" s="34" customFormat="1" ht="12.75" customHeight="1">
      <c r="B218" s="228">
        <v>42779</v>
      </c>
      <c r="C218" s="248">
        <v>500</v>
      </c>
      <c r="D218" s="290" t="s">
        <v>914</v>
      </c>
      <c r="E218" s="291" t="s">
        <v>738</v>
      </c>
      <c r="F218" s="291" t="s">
        <v>913</v>
      </c>
      <c r="G218" s="61"/>
    </row>
    <row r="219" spans="2:7" ht="12.75" customHeight="1">
      <c r="B219" s="228">
        <v>42779</v>
      </c>
      <c r="C219" s="248">
        <v>500</v>
      </c>
      <c r="D219" s="290" t="s">
        <v>914</v>
      </c>
      <c r="E219" s="291" t="s">
        <v>739</v>
      </c>
      <c r="F219" s="291" t="s">
        <v>913</v>
      </c>
      <c r="G219" s="61"/>
    </row>
    <row r="220" spans="2:7" ht="12.75" customHeight="1">
      <c r="B220" s="228">
        <v>42779</v>
      </c>
      <c r="C220" s="248">
        <v>541.9</v>
      </c>
      <c r="D220" s="290" t="s">
        <v>914</v>
      </c>
      <c r="E220" s="291" t="s">
        <v>740</v>
      </c>
      <c r="F220" s="291" t="s">
        <v>913</v>
      </c>
      <c r="G220" s="61"/>
    </row>
    <row r="221" spans="2:7" ht="12.75" customHeight="1">
      <c r="B221" s="228">
        <v>42779</v>
      </c>
      <c r="C221" s="248">
        <v>600</v>
      </c>
      <c r="D221" s="290" t="s">
        <v>914</v>
      </c>
      <c r="E221" s="291" t="s">
        <v>600</v>
      </c>
      <c r="F221" s="291" t="s">
        <v>913</v>
      </c>
      <c r="G221" s="61"/>
    </row>
    <row r="222" spans="2:7" ht="15">
      <c r="B222" s="228">
        <v>42779</v>
      </c>
      <c r="C222" s="248">
        <v>600</v>
      </c>
      <c r="D222" s="290" t="s">
        <v>914</v>
      </c>
      <c r="E222" s="291" t="s">
        <v>741</v>
      </c>
      <c r="F222" s="291" t="s">
        <v>913</v>
      </c>
      <c r="G222" s="61"/>
    </row>
    <row r="223" spans="2:7" ht="12.75" customHeight="1">
      <c r="B223" s="228">
        <v>42779</v>
      </c>
      <c r="C223" s="248">
        <v>750</v>
      </c>
      <c r="D223" s="290" t="s">
        <v>914</v>
      </c>
      <c r="E223" s="291" t="s">
        <v>608</v>
      </c>
      <c r="F223" s="291" t="s">
        <v>913</v>
      </c>
      <c r="G223" s="61"/>
    </row>
    <row r="224" spans="2:7" ht="15">
      <c r="B224" s="228">
        <v>42779</v>
      </c>
      <c r="C224" s="248">
        <v>900</v>
      </c>
      <c r="D224" s="290" t="s">
        <v>914</v>
      </c>
      <c r="E224" s="291" t="s">
        <v>742</v>
      </c>
      <c r="F224" s="291" t="s">
        <v>928</v>
      </c>
      <c r="G224" s="61"/>
    </row>
    <row r="225" spans="2:7" ht="12.75" customHeight="1">
      <c r="B225" s="228">
        <v>42779</v>
      </c>
      <c r="C225" s="248">
        <v>1000</v>
      </c>
      <c r="D225" s="290" t="s">
        <v>914</v>
      </c>
      <c r="E225" s="291" t="s">
        <v>743</v>
      </c>
      <c r="F225" s="291" t="s">
        <v>928</v>
      </c>
      <c r="G225" s="61"/>
    </row>
    <row r="226" spans="2:7" ht="15">
      <c r="B226" s="228">
        <v>42779</v>
      </c>
      <c r="C226" s="248">
        <v>1000</v>
      </c>
      <c r="D226" s="290" t="s">
        <v>914</v>
      </c>
      <c r="E226" s="291" t="s">
        <v>744</v>
      </c>
      <c r="F226" s="291" t="s">
        <v>913</v>
      </c>
      <c r="G226" s="61"/>
    </row>
    <row r="227" spans="2:7" ht="15">
      <c r="B227" s="228">
        <v>42779</v>
      </c>
      <c r="C227" s="248">
        <v>1000</v>
      </c>
      <c r="D227" s="290" t="s">
        <v>914</v>
      </c>
      <c r="E227" s="291" t="s">
        <v>745</v>
      </c>
      <c r="F227" s="291" t="s">
        <v>913</v>
      </c>
      <c r="G227" s="61"/>
    </row>
    <row r="228" spans="2:7" ht="15">
      <c r="B228" s="228">
        <v>42779</v>
      </c>
      <c r="C228" s="248">
        <v>1500</v>
      </c>
      <c r="D228" s="290" t="s">
        <v>914</v>
      </c>
      <c r="E228" s="291" t="s">
        <v>746</v>
      </c>
      <c r="F228" s="291" t="s">
        <v>928</v>
      </c>
      <c r="G228" s="61"/>
    </row>
    <row r="229" spans="2:7" ht="15">
      <c r="B229" s="228">
        <v>42779</v>
      </c>
      <c r="C229" s="248">
        <v>1500</v>
      </c>
      <c r="D229" s="290" t="s">
        <v>914</v>
      </c>
      <c r="E229" s="291" t="s">
        <v>747</v>
      </c>
      <c r="F229" s="291" t="s">
        <v>928</v>
      </c>
      <c r="G229" s="61"/>
    </row>
    <row r="230" spans="2:7" ht="15">
      <c r="B230" s="228">
        <v>42779</v>
      </c>
      <c r="C230" s="248">
        <v>2000</v>
      </c>
      <c r="D230" s="290" t="s">
        <v>914</v>
      </c>
      <c r="E230" s="291" t="s">
        <v>748</v>
      </c>
      <c r="F230" s="291" t="s">
        <v>913</v>
      </c>
      <c r="G230" s="61"/>
    </row>
    <row r="231" spans="2:7" ht="12.75" customHeight="1">
      <c r="B231" s="228">
        <v>42779</v>
      </c>
      <c r="C231" s="248">
        <v>2000</v>
      </c>
      <c r="D231" s="290" t="s">
        <v>914</v>
      </c>
      <c r="E231" s="291" t="s">
        <v>699</v>
      </c>
      <c r="F231" s="291" t="s">
        <v>928</v>
      </c>
      <c r="G231" s="61"/>
    </row>
    <row r="232" spans="2:7" ht="12.75" customHeight="1">
      <c r="B232" s="228">
        <v>42779</v>
      </c>
      <c r="C232" s="248">
        <v>3000</v>
      </c>
      <c r="D232" s="290" t="s">
        <v>914</v>
      </c>
      <c r="E232" s="291" t="s">
        <v>749</v>
      </c>
      <c r="F232" s="291" t="s">
        <v>913</v>
      </c>
      <c r="G232" s="61"/>
    </row>
    <row r="233" spans="2:7" ht="12.75" customHeight="1">
      <c r="B233" s="228">
        <v>42779</v>
      </c>
      <c r="C233" s="248">
        <v>4000</v>
      </c>
      <c r="D233" s="290" t="s">
        <v>914</v>
      </c>
      <c r="E233" s="291" t="s">
        <v>750</v>
      </c>
      <c r="F233" s="291" t="s">
        <v>913</v>
      </c>
      <c r="G233" s="61"/>
    </row>
    <row r="234" spans="2:7" ht="15">
      <c r="B234" s="228">
        <v>42779</v>
      </c>
      <c r="C234" s="248">
        <v>4500</v>
      </c>
      <c r="D234" s="290" t="s">
        <v>914</v>
      </c>
      <c r="E234" s="291" t="s">
        <v>751</v>
      </c>
      <c r="F234" s="291" t="s">
        <v>913</v>
      </c>
      <c r="G234" s="61"/>
    </row>
    <row r="235" spans="2:7" ht="15">
      <c r="B235" s="228">
        <v>42779</v>
      </c>
      <c r="C235" s="248">
        <v>5000</v>
      </c>
      <c r="D235" s="290" t="s">
        <v>914</v>
      </c>
      <c r="E235" s="291" t="s">
        <v>752</v>
      </c>
      <c r="F235" s="291" t="s">
        <v>913</v>
      </c>
      <c r="G235" s="61"/>
    </row>
    <row r="236" spans="2:7" ht="15">
      <c r="B236" s="228">
        <v>42779</v>
      </c>
      <c r="C236" s="248">
        <v>5000</v>
      </c>
      <c r="D236" s="290" t="s">
        <v>914</v>
      </c>
      <c r="E236" s="291" t="s">
        <v>753</v>
      </c>
      <c r="F236" s="291" t="s">
        <v>913</v>
      </c>
      <c r="G236" s="61"/>
    </row>
    <row r="237" spans="2:7" ht="15">
      <c r="B237" s="228">
        <v>42779</v>
      </c>
      <c r="C237" s="248">
        <v>7000</v>
      </c>
      <c r="D237" s="290" t="s">
        <v>914</v>
      </c>
      <c r="E237" s="291" t="s">
        <v>754</v>
      </c>
      <c r="F237" s="291" t="s">
        <v>913</v>
      </c>
      <c r="G237" s="61"/>
    </row>
    <row r="238" spans="2:7" ht="15">
      <c r="B238" s="228">
        <v>42779</v>
      </c>
      <c r="C238" s="248">
        <v>8000</v>
      </c>
      <c r="D238" s="290" t="s">
        <v>914</v>
      </c>
      <c r="E238" s="291" t="s">
        <v>665</v>
      </c>
      <c r="F238" s="291" t="s">
        <v>913</v>
      </c>
      <c r="G238" s="61"/>
    </row>
    <row r="239" spans="2:7" ht="15">
      <c r="B239" s="228">
        <v>42779</v>
      </c>
      <c r="C239" s="248">
        <v>10000</v>
      </c>
      <c r="D239" s="290" t="s">
        <v>914</v>
      </c>
      <c r="E239" s="291" t="s">
        <v>755</v>
      </c>
      <c r="F239" s="291" t="s">
        <v>913</v>
      </c>
      <c r="G239" s="61"/>
    </row>
    <row r="240" spans="2:7" ht="12.75" customHeight="1">
      <c r="B240" s="228">
        <v>42779</v>
      </c>
      <c r="C240" s="248">
        <v>10000</v>
      </c>
      <c r="D240" s="290" t="s">
        <v>914</v>
      </c>
      <c r="E240" s="291" t="s">
        <v>756</v>
      </c>
      <c r="F240" s="291" t="s">
        <v>913</v>
      </c>
      <c r="G240" s="61"/>
    </row>
    <row r="241" spans="2:7" ht="12.75" customHeight="1">
      <c r="B241" s="228">
        <v>42779</v>
      </c>
      <c r="C241" s="248">
        <v>25000</v>
      </c>
      <c r="D241" s="290" t="s">
        <v>914</v>
      </c>
      <c r="E241" s="291" t="s">
        <v>619</v>
      </c>
      <c r="F241" s="291" t="s">
        <v>913</v>
      </c>
      <c r="G241" s="61"/>
    </row>
    <row r="242" spans="2:7" ht="12.75" customHeight="1">
      <c r="B242" s="228">
        <v>42779</v>
      </c>
      <c r="C242" s="248">
        <v>30000</v>
      </c>
      <c r="D242" s="290" t="s">
        <v>914</v>
      </c>
      <c r="E242" s="291" t="s">
        <v>757</v>
      </c>
      <c r="F242" s="291" t="s">
        <v>913</v>
      </c>
      <c r="G242" s="61"/>
    </row>
    <row r="243" spans="2:7" ht="12.75" customHeight="1">
      <c r="B243" s="228">
        <v>42779</v>
      </c>
      <c r="C243" s="248">
        <v>42450</v>
      </c>
      <c r="D243" s="290" t="s">
        <v>914</v>
      </c>
      <c r="E243" s="291" t="s">
        <v>758</v>
      </c>
      <c r="F243" s="291" t="s">
        <v>913</v>
      </c>
      <c r="G243" s="61"/>
    </row>
    <row r="244" spans="2:7" ht="12.75" customHeight="1">
      <c r="B244" s="228">
        <v>42779</v>
      </c>
      <c r="C244" s="248">
        <v>50000</v>
      </c>
      <c r="D244" s="290" t="s">
        <v>914</v>
      </c>
      <c r="E244" s="291" t="s">
        <v>759</v>
      </c>
      <c r="F244" s="291" t="s">
        <v>913</v>
      </c>
      <c r="G244" s="61"/>
    </row>
    <row r="245" spans="2:7" ht="15">
      <c r="B245" s="228">
        <v>42779</v>
      </c>
      <c r="C245" s="248">
        <v>50000</v>
      </c>
      <c r="D245" s="290" t="s">
        <v>914</v>
      </c>
      <c r="E245" s="291" t="s">
        <v>584</v>
      </c>
      <c r="F245" s="291" t="s">
        <v>913</v>
      </c>
      <c r="G245" s="61"/>
    </row>
    <row r="246" spans="2:7" ht="12.75" customHeight="1">
      <c r="B246" s="228">
        <v>42779</v>
      </c>
      <c r="C246" s="248">
        <v>80000</v>
      </c>
      <c r="D246" s="290" t="s">
        <v>914</v>
      </c>
      <c r="E246" s="291" t="s">
        <v>760</v>
      </c>
      <c r="F246" s="291" t="s">
        <v>913</v>
      </c>
      <c r="G246" s="61"/>
    </row>
    <row r="247" spans="2:7" s="41" customFormat="1" ht="12.75" customHeight="1">
      <c r="B247" s="228">
        <v>42779</v>
      </c>
      <c r="C247" s="248">
        <v>400.22</v>
      </c>
      <c r="D247" s="290" t="s">
        <v>914</v>
      </c>
      <c r="E247" s="291" t="s">
        <v>911</v>
      </c>
      <c r="F247" s="291" t="s">
        <v>913</v>
      </c>
      <c r="G247" s="61"/>
    </row>
    <row r="248" spans="2:7" ht="12.75" customHeight="1">
      <c r="B248" s="228">
        <v>42780</v>
      </c>
      <c r="C248" s="248">
        <v>50</v>
      </c>
      <c r="D248" s="290" t="s">
        <v>914</v>
      </c>
      <c r="E248" s="291" t="s">
        <v>761</v>
      </c>
      <c r="F248" s="291" t="s">
        <v>913</v>
      </c>
      <c r="G248" s="61"/>
    </row>
    <row r="249" spans="2:7" ht="12.75" customHeight="1">
      <c r="B249" s="228">
        <v>42780</v>
      </c>
      <c r="C249" s="248">
        <v>50</v>
      </c>
      <c r="D249" s="290" t="s">
        <v>914</v>
      </c>
      <c r="E249" s="291" t="s">
        <v>762</v>
      </c>
      <c r="F249" s="291" t="s">
        <v>913</v>
      </c>
      <c r="G249" s="61"/>
    </row>
    <row r="250" spans="2:7" ht="12.75" customHeight="1">
      <c r="B250" s="228">
        <v>42780</v>
      </c>
      <c r="C250" s="248">
        <v>97</v>
      </c>
      <c r="D250" s="290" t="s">
        <v>914</v>
      </c>
      <c r="E250" s="291" t="s">
        <v>763</v>
      </c>
      <c r="F250" s="291" t="s">
        <v>913</v>
      </c>
      <c r="G250" s="61"/>
    </row>
    <row r="251" spans="2:7" ht="12.75" customHeight="1">
      <c r="B251" s="228">
        <v>42780</v>
      </c>
      <c r="C251" s="248">
        <v>100</v>
      </c>
      <c r="D251" s="290" t="s">
        <v>914</v>
      </c>
      <c r="E251" s="291" t="s">
        <v>764</v>
      </c>
      <c r="F251" s="291" t="s">
        <v>913</v>
      </c>
      <c r="G251" s="61"/>
    </row>
    <row r="252" spans="2:7" ht="12.75" customHeight="1">
      <c r="B252" s="228">
        <v>42780</v>
      </c>
      <c r="C252" s="248">
        <v>150</v>
      </c>
      <c r="D252" s="290" t="s">
        <v>914</v>
      </c>
      <c r="E252" s="291" t="s">
        <v>765</v>
      </c>
      <c r="F252" s="291" t="s">
        <v>913</v>
      </c>
      <c r="G252" s="61"/>
    </row>
    <row r="253" spans="2:7" ht="12.75" customHeight="1">
      <c r="B253" s="228">
        <v>42780</v>
      </c>
      <c r="C253" s="248">
        <v>300</v>
      </c>
      <c r="D253" s="290" t="s">
        <v>914</v>
      </c>
      <c r="E253" s="291" t="s">
        <v>766</v>
      </c>
      <c r="F253" s="291" t="s">
        <v>913</v>
      </c>
      <c r="G253" s="61"/>
    </row>
    <row r="254" spans="2:7" ht="13.35" customHeight="1">
      <c r="B254" s="228">
        <v>42780</v>
      </c>
      <c r="C254" s="248">
        <v>300</v>
      </c>
      <c r="D254" s="290" t="s">
        <v>914</v>
      </c>
      <c r="E254" s="291" t="s">
        <v>628</v>
      </c>
      <c r="F254" s="291" t="s">
        <v>913</v>
      </c>
      <c r="G254" s="61"/>
    </row>
    <row r="255" spans="2:7" ht="12.75" customHeight="1">
      <c r="B255" s="228">
        <v>42780</v>
      </c>
      <c r="C255" s="248">
        <v>300</v>
      </c>
      <c r="D255" s="290" t="s">
        <v>914</v>
      </c>
      <c r="E255" s="291" t="s">
        <v>673</v>
      </c>
      <c r="F255" s="291" t="s">
        <v>913</v>
      </c>
      <c r="G255" s="61"/>
    </row>
    <row r="256" spans="2:7" ht="12.75" customHeight="1">
      <c r="B256" s="228">
        <v>42780</v>
      </c>
      <c r="C256" s="248">
        <v>300</v>
      </c>
      <c r="D256" s="290" t="s">
        <v>914</v>
      </c>
      <c r="E256" s="291" t="s">
        <v>767</v>
      </c>
      <c r="F256" s="291" t="s">
        <v>913</v>
      </c>
      <c r="G256" s="61"/>
    </row>
    <row r="257" spans="2:7" ht="12.75" customHeight="1">
      <c r="B257" s="228">
        <v>42780</v>
      </c>
      <c r="C257" s="248">
        <v>500</v>
      </c>
      <c r="D257" s="290" t="s">
        <v>914</v>
      </c>
      <c r="E257" s="291" t="s">
        <v>923</v>
      </c>
      <c r="F257" s="291" t="s">
        <v>913</v>
      </c>
      <c r="G257" s="61"/>
    </row>
    <row r="258" spans="2:7" ht="12.75" customHeight="1">
      <c r="B258" s="228">
        <v>42780</v>
      </c>
      <c r="C258" s="248">
        <v>1000</v>
      </c>
      <c r="D258" s="290" t="s">
        <v>914</v>
      </c>
      <c r="E258" s="291" t="s">
        <v>644</v>
      </c>
      <c r="F258" s="291" t="s">
        <v>913</v>
      </c>
      <c r="G258" s="61"/>
    </row>
    <row r="259" spans="2:7" ht="12.75" customHeight="1">
      <c r="B259" s="228">
        <v>42780</v>
      </c>
      <c r="C259" s="248">
        <v>1000</v>
      </c>
      <c r="D259" s="290" t="s">
        <v>914</v>
      </c>
      <c r="E259" s="291" t="s">
        <v>768</v>
      </c>
      <c r="F259" s="291" t="s">
        <v>913</v>
      </c>
      <c r="G259" s="61"/>
    </row>
    <row r="260" spans="2:7" ht="15">
      <c r="B260" s="228">
        <v>42780</v>
      </c>
      <c r="C260" s="248">
        <v>1300</v>
      </c>
      <c r="D260" s="290" t="s">
        <v>914</v>
      </c>
      <c r="E260" s="291" t="s">
        <v>769</v>
      </c>
      <c r="F260" s="291" t="s">
        <v>913</v>
      </c>
      <c r="G260" s="61"/>
    </row>
    <row r="261" spans="2:7" ht="12.75" customHeight="1">
      <c r="B261" s="228">
        <v>42780</v>
      </c>
      <c r="C261" s="248">
        <v>2000</v>
      </c>
      <c r="D261" s="290" t="s">
        <v>914</v>
      </c>
      <c r="E261" s="291" t="s">
        <v>770</v>
      </c>
      <c r="F261" s="291" t="s">
        <v>928</v>
      </c>
      <c r="G261" s="61"/>
    </row>
    <row r="262" spans="2:7" ht="15">
      <c r="B262" s="228">
        <v>42780</v>
      </c>
      <c r="C262" s="248">
        <v>3000</v>
      </c>
      <c r="D262" s="290" t="s">
        <v>914</v>
      </c>
      <c r="E262" s="291" t="s">
        <v>771</v>
      </c>
      <c r="F262" s="291" t="s">
        <v>913</v>
      </c>
      <c r="G262" s="61"/>
    </row>
    <row r="263" spans="2:7" ht="15">
      <c r="B263" s="228">
        <v>42780</v>
      </c>
      <c r="C263" s="248">
        <v>3000</v>
      </c>
      <c r="D263" s="290" t="s">
        <v>914</v>
      </c>
      <c r="E263" s="291" t="s">
        <v>772</v>
      </c>
      <c r="F263" s="291" t="s">
        <v>913</v>
      </c>
      <c r="G263" s="61"/>
    </row>
    <row r="264" spans="2:7" ht="12.75" customHeight="1">
      <c r="B264" s="228">
        <v>42780</v>
      </c>
      <c r="C264" s="248">
        <v>3000</v>
      </c>
      <c r="D264" s="290" t="s">
        <v>914</v>
      </c>
      <c r="E264" s="291" t="s">
        <v>773</v>
      </c>
      <c r="F264" s="291" t="s">
        <v>913</v>
      </c>
      <c r="G264" s="61"/>
    </row>
    <row r="265" spans="2:7" ht="12.75" customHeight="1">
      <c r="B265" s="228">
        <v>42780</v>
      </c>
      <c r="C265" s="248">
        <v>3000</v>
      </c>
      <c r="D265" s="290" t="s">
        <v>914</v>
      </c>
      <c r="E265" s="291" t="s">
        <v>774</v>
      </c>
      <c r="F265" s="291" t="s">
        <v>913</v>
      </c>
      <c r="G265" s="61"/>
    </row>
    <row r="266" spans="2:7" ht="12.75" customHeight="1">
      <c r="B266" s="228">
        <v>42780</v>
      </c>
      <c r="C266" s="248">
        <v>5000</v>
      </c>
      <c r="D266" s="290" t="s">
        <v>914</v>
      </c>
      <c r="E266" s="291" t="s">
        <v>775</v>
      </c>
      <c r="F266" s="291" t="s">
        <v>913</v>
      </c>
      <c r="G266" s="61"/>
    </row>
    <row r="267" spans="2:7" ht="12.75" customHeight="1">
      <c r="B267" s="228">
        <v>42780</v>
      </c>
      <c r="C267" s="248">
        <v>10000</v>
      </c>
      <c r="D267" s="290" t="s">
        <v>914</v>
      </c>
      <c r="E267" s="291" t="s">
        <v>776</v>
      </c>
      <c r="F267" s="291" t="s">
        <v>913</v>
      </c>
      <c r="G267" s="61"/>
    </row>
    <row r="268" spans="2:7" ht="13.35" customHeight="1">
      <c r="B268" s="228">
        <v>42780</v>
      </c>
      <c r="C268" s="248">
        <v>10000</v>
      </c>
      <c r="D268" s="290" t="s">
        <v>914</v>
      </c>
      <c r="E268" s="291" t="s">
        <v>777</v>
      </c>
      <c r="F268" s="291" t="s">
        <v>913</v>
      </c>
      <c r="G268" s="61"/>
    </row>
    <row r="269" spans="2:7" ht="12.75" customHeight="1">
      <c r="B269" s="228">
        <v>42781</v>
      </c>
      <c r="C269" s="248">
        <v>100</v>
      </c>
      <c r="D269" s="290" t="s">
        <v>914</v>
      </c>
      <c r="E269" s="291" t="s">
        <v>778</v>
      </c>
      <c r="F269" s="291" t="s">
        <v>913</v>
      </c>
      <c r="G269" s="61"/>
    </row>
    <row r="270" spans="2:7" ht="12.75" customHeight="1">
      <c r="B270" s="228">
        <v>42781</v>
      </c>
      <c r="C270" s="248">
        <v>200</v>
      </c>
      <c r="D270" s="290" t="s">
        <v>914</v>
      </c>
      <c r="E270" s="291" t="s">
        <v>779</v>
      </c>
      <c r="F270" s="291" t="s">
        <v>913</v>
      </c>
      <c r="G270" s="61"/>
    </row>
    <row r="271" spans="2:7" ht="12.75" customHeight="1">
      <c r="B271" s="228">
        <v>42781</v>
      </c>
      <c r="C271" s="248">
        <v>300</v>
      </c>
      <c r="D271" s="290" t="s">
        <v>914</v>
      </c>
      <c r="E271" s="291" t="s">
        <v>780</v>
      </c>
      <c r="F271" s="291" t="s">
        <v>928</v>
      </c>
      <c r="G271" s="61"/>
    </row>
    <row r="272" spans="2:7" ht="12.75" customHeight="1">
      <c r="B272" s="228">
        <v>42781</v>
      </c>
      <c r="C272" s="248">
        <v>380</v>
      </c>
      <c r="D272" s="290" t="s">
        <v>914</v>
      </c>
      <c r="E272" s="291" t="s">
        <v>781</v>
      </c>
      <c r="F272" s="291" t="s">
        <v>913</v>
      </c>
      <c r="G272" s="61"/>
    </row>
    <row r="273" spans="2:7" ht="12.75" customHeight="1">
      <c r="B273" s="228">
        <v>42781</v>
      </c>
      <c r="C273" s="248">
        <v>500</v>
      </c>
      <c r="D273" s="290" t="s">
        <v>914</v>
      </c>
      <c r="E273" s="291" t="s">
        <v>782</v>
      </c>
      <c r="F273" s="291" t="s">
        <v>913</v>
      </c>
      <c r="G273" s="61"/>
    </row>
    <row r="274" spans="2:7" ht="12.75" customHeight="1">
      <c r="B274" s="228">
        <v>42781</v>
      </c>
      <c r="C274" s="248">
        <v>500</v>
      </c>
      <c r="D274" s="290" t="s">
        <v>914</v>
      </c>
      <c r="E274" s="291" t="s">
        <v>783</v>
      </c>
      <c r="F274" s="291" t="s">
        <v>913</v>
      </c>
      <c r="G274" s="61"/>
    </row>
    <row r="275" spans="2:7" ht="13.35" customHeight="1">
      <c r="B275" s="228">
        <v>42781</v>
      </c>
      <c r="C275" s="248">
        <v>500</v>
      </c>
      <c r="D275" s="290" t="s">
        <v>914</v>
      </c>
      <c r="E275" s="291" t="s">
        <v>784</v>
      </c>
      <c r="F275" s="291" t="s">
        <v>913</v>
      </c>
      <c r="G275" s="61"/>
    </row>
    <row r="276" spans="2:7" ht="12.75" customHeight="1">
      <c r="B276" s="228">
        <v>42781</v>
      </c>
      <c r="C276" s="248">
        <v>500</v>
      </c>
      <c r="D276" s="290" t="s">
        <v>914</v>
      </c>
      <c r="E276" s="291" t="s">
        <v>785</v>
      </c>
      <c r="F276" s="291" t="s">
        <v>913</v>
      </c>
      <c r="G276" s="61"/>
    </row>
    <row r="277" spans="2:7" ht="13.35" customHeight="1">
      <c r="B277" s="228">
        <v>42781</v>
      </c>
      <c r="C277" s="248">
        <v>700</v>
      </c>
      <c r="D277" s="290" t="s">
        <v>914</v>
      </c>
      <c r="E277" s="291" t="s">
        <v>786</v>
      </c>
      <c r="F277" s="291" t="s">
        <v>913</v>
      </c>
      <c r="G277" s="61"/>
    </row>
    <row r="278" spans="2:7" ht="13.35" customHeight="1">
      <c r="B278" s="228">
        <v>42781</v>
      </c>
      <c r="C278" s="248">
        <v>1000</v>
      </c>
      <c r="D278" s="290" t="s">
        <v>914</v>
      </c>
      <c r="E278" s="291" t="s">
        <v>787</v>
      </c>
      <c r="F278" s="291" t="s">
        <v>928</v>
      </c>
      <c r="G278" s="61"/>
    </row>
    <row r="279" spans="2:7" ht="12.75" customHeight="1">
      <c r="B279" s="228">
        <v>42781</v>
      </c>
      <c r="C279" s="248">
        <v>1000</v>
      </c>
      <c r="D279" s="290" t="s">
        <v>914</v>
      </c>
      <c r="E279" s="291" t="s">
        <v>788</v>
      </c>
      <c r="F279" s="291" t="s">
        <v>913</v>
      </c>
      <c r="G279" s="61"/>
    </row>
    <row r="280" spans="2:7" ht="12.75" customHeight="1">
      <c r="B280" s="228">
        <v>42781</v>
      </c>
      <c r="C280" s="248">
        <v>1300</v>
      </c>
      <c r="D280" s="290" t="s">
        <v>914</v>
      </c>
      <c r="E280" s="291" t="s">
        <v>652</v>
      </c>
      <c r="F280" s="291" t="s">
        <v>913</v>
      </c>
      <c r="G280" s="61"/>
    </row>
    <row r="281" spans="2:7" ht="12.75" customHeight="1">
      <c r="B281" s="228">
        <v>42781</v>
      </c>
      <c r="C281" s="248">
        <v>1400</v>
      </c>
      <c r="D281" s="290" t="s">
        <v>914</v>
      </c>
      <c r="E281" s="291" t="s">
        <v>789</v>
      </c>
      <c r="F281" s="291" t="s">
        <v>913</v>
      </c>
      <c r="G281" s="61"/>
    </row>
    <row r="282" spans="2:7" ht="12.75" customHeight="1">
      <c r="B282" s="228">
        <v>42781</v>
      </c>
      <c r="C282" s="248">
        <v>6500</v>
      </c>
      <c r="D282" s="290" t="s">
        <v>914</v>
      </c>
      <c r="E282" s="291" t="s">
        <v>930</v>
      </c>
      <c r="F282" s="291" t="s">
        <v>913</v>
      </c>
      <c r="G282" s="61"/>
    </row>
    <row r="283" spans="2:7" ht="14.25" customHeight="1">
      <c r="B283" s="228">
        <v>42781</v>
      </c>
      <c r="C283" s="248">
        <v>350000</v>
      </c>
      <c r="D283" s="290" t="s">
        <v>914</v>
      </c>
      <c r="E283" s="291" t="s">
        <v>790</v>
      </c>
      <c r="F283" s="291" t="s">
        <v>913</v>
      </c>
      <c r="G283" s="61"/>
    </row>
    <row r="284" spans="2:7" ht="14.25" customHeight="1">
      <c r="B284" s="228">
        <v>42782</v>
      </c>
      <c r="C284" s="248">
        <v>100</v>
      </c>
      <c r="D284" s="290" t="s">
        <v>914</v>
      </c>
      <c r="E284" s="291" t="s">
        <v>791</v>
      </c>
      <c r="F284" s="291" t="s">
        <v>913</v>
      </c>
      <c r="G284" s="61"/>
    </row>
    <row r="285" spans="2:7" ht="14.25" customHeight="1">
      <c r="B285" s="228">
        <v>42782</v>
      </c>
      <c r="C285" s="248">
        <v>500</v>
      </c>
      <c r="D285" s="290" t="s">
        <v>914</v>
      </c>
      <c r="E285" s="291" t="s">
        <v>792</v>
      </c>
      <c r="F285" s="291" t="s">
        <v>913</v>
      </c>
      <c r="G285" s="61"/>
    </row>
    <row r="286" spans="2:7" ht="14.25" customHeight="1">
      <c r="B286" s="228">
        <v>42782</v>
      </c>
      <c r="C286" s="248">
        <v>500</v>
      </c>
      <c r="D286" s="290" t="s">
        <v>914</v>
      </c>
      <c r="E286" s="291" t="s">
        <v>793</v>
      </c>
      <c r="F286" s="291" t="s">
        <v>913</v>
      </c>
      <c r="G286" s="61"/>
    </row>
    <row r="287" spans="2:7" ht="15">
      <c r="B287" s="228">
        <v>42782</v>
      </c>
      <c r="C287" s="248">
        <v>1000</v>
      </c>
      <c r="D287" s="290" t="s">
        <v>914</v>
      </c>
      <c r="E287" s="291" t="s">
        <v>794</v>
      </c>
      <c r="F287" s="291" t="s">
        <v>913</v>
      </c>
      <c r="G287" s="61"/>
    </row>
    <row r="288" spans="2:7" ht="12.75" customHeight="1">
      <c r="B288" s="228">
        <v>42782</v>
      </c>
      <c r="C288" s="248">
        <v>2000</v>
      </c>
      <c r="D288" s="290" t="s">
        <v>914</v>
      </c>
      <c r="E288" s="291" t="s">
        <v>795</v>
      </c>
      <c r="F288" s="291" t="s">
        <v>913</v>
      </c>
      <c r="G288" s="61"/>
    </row>
    <row r="289" spans="2:7" ht="13.35" customHeight="1">
      <c r="B289" s="228">
        <v>42782</v>
      </c>
      <c r="C289" s="248">
        <v>2000</v>
      </c>
      <c r="D289" s="290" t="s">
        <v>924</v>
      </c>
      <c r="E289" s="291" t="s">
        <v>796</v>
      </c>
      <c r="F289" s="291" t="s">
        <v>913</v>
      </c>
      <c r="G289" s="61"/>
    </row>
    <row r="290" spans="2:7" ht="12.75" customHeight="1">
      <c r="B290" s="228">
        <v>42782</v>
      </c>
      <c r="C290" s="248">
        <v>2500</v>
      </c>
      <c r="D290" s="290" t="s">
        <v>915</v>
      </c>
      <c r="E290" s="291" t="s">
        <v>797</v>
      </c>
      <c r="F290" s="291" t="s">
        <v>913</v>
      </c>
      <c r="G290" s="61"/>
    </row>
    <row r="291" spans="2:7" ht="12.75" customHeight="1">
      <c r="B291" s="228">
        <v>42782</v>
      </c>
      <c r="C291" s="248">
        <v>2500</v>
      </c>
      <c r="D291" s="290" t="s">
        <v>922</v>
      </c>
      <c r="E291" s="291" t="s">
        <v>797</v>
      </c>
      <c r="F291" s="291" t="s">
        <v>913</v>
      </c>
      <c r="G291" s="61"/>
    </row>
    <row r="292" spans="2:7" ht="12.75" customHeight="1">
      <c r="B292" s="228">
        <v>42782</v>
      </c>
      <c r="C292" s="248">
        <v>5000</v>
      </c>
      <c r="D292" s="290" t="s">
        <v>914</v>
      </c>
      <c r="E292" s="291" t="s">
        <v>798</v>
      </c>
      <c r="F292" s="291" t="s">
        <v>913</v>
      </c>
      <c r="G292" s="61"/>
    </row>
    <row r="293" spans="2:7" ht="12.75" customHeight="1">
      <c r="B293" s="228">
        <v>42782</v>
      </c>
      <c r="C293" s="248">
        <v>5000</v>
      </c>
      <c r="D293" s="290" t="s">
        <v>914</v>
      </c>
      <c r="E293" s="291" t="s">
        <v>799</v>
      </c>
      <c r="F293" s="291" t="s">
        <v>913</v>
      </c>
      <c r="G293" s="61"/>
    </row>
    <row r="294" spans="2:7" s="41" customFormat="1" ht="13.35" customHeight="1">
      <c r="B294" s="228">
        <v>42782</v>
      </c>
      <c r="C294" s="248">
        <v>5656</v>
      </c>
      <c r="D294" s="290" t="s">
        <v>914</v>
      </c>
      <c r="E294" s="291" t="s">
        <v>567</v>
      </c>
      <c r="F294" s="291" t="s">
        <v>928</v>
      </c>
      <c r="G294" s="61"/>
    </row>
    <row r="295" spans="2:7" ht="12.75" customHeight="1">
      <c r="B295" s="228">
        <v>42782</v>
      </c>
      <c r="C295" s="248">
        <v>10000</v>
      </c>
      <c r="D295" s="290" t="s">
        <v>914</v>
      </c>
      <c r="E295" s="291" t="s">
        <v>800</v>
      </c>
      <c r="F295" s="291" t="s">
        <v>913</v>
      </c>
      <c r="G295" s="61"/>
    </row>
    <row r="296" spans="2:7" ht="12.75" customHeight="1">
      <c r="B296" s="228">
        <v>42782</v>
      </c>
      <c r="C296" s="248">
        <v>25000</v>
      </c>
      <c r="D296" s="290" t="s">
        <v>914</v>
      </c>
      <c r="E296" s="291" t="s">
        <v>801</v>
      </c>
      <c r="F296" s="291" t="s">
        <v>913</v>
      </c>
      <c r="G296" s="61"/>
    </row>
    <row r="297" spans="2:7" ht="12.75" customHeight="1">
      <c r="B297" s="228">
        <v>42783</v>
      </c>
      <c r="C297" s="248">
        <v>100</v>
      </c>
      <c r="D297" s="290" t="s">
        <v>914</v>
      </c>
      <c r="E297" s="291" t="s">
        <v>802</v>
      </c>
      <c r="F297" s="291" t="s">
        <v>913</v>
      </c>
      <c r="G297" s="61"/>
    </row>
    <row r="298" spans="2:7" ht="12.75" customHeight="1">
      <c r="B298" s="228">
        <v>42783</v>
      </c>
      <c r="C298" s="248">
        <v>150</v>
      </c>
      <c r="D298" s="290" t="s">
        <v>914</v>
      </c>
      <c r="E298" s="291" t="s">
        <v>803</v>
      </c>
      <c r="F298" s="291" t="s">
        <v>913</v>
      </c>
      <c r="G298" s="61"/>
    </row>
    <row r="299" spans="2:7" ht="12.75" customHeight="1">
      <c r="B299" s="228">
        <v>42783</v>
      </c>
      <c r="C299" s="248">
        <v>300</v>
      </c>
      <c r="D299" s="290" t="s">
        <v>914</v>
      </c>
      <c r="E299" s="291" t="s">
        <v>804</v>
      </c>
      <c r="F299" s="291" t="s">
        <v>913</v>
      </c>
      <c r="G299" s="61"/>
    </row>
    <row r="300" spans="2:7" ht="12.75" customHeight="1">
      <c r="B300" s="228">
        <v>42783</v>
      </c>
      <c r="C300" s="248">
        <v>500</v>
      </c>
      <c r="D300" s="290" t="s">
        <v>914</v>
      </c>
      <c r="E300" s="291" t="s">
        <v>796</v>
      </c>
      <c r="F300" s="291" t="s">
        <v>913</v>
      </c>
      <c r="G300" s="61"/>
    </row>
    <row r="301" spans="2:7" ht="12.75" customHeight="1">
      <c r="B301" s="228">
        <v>42783</v>
      </c>
      <c r="C301" s="248">
        <v>1000</v>
      </c>
      <c r="D301" s="290" t="s">
        <v>914</v>
      </c>
      <c r="E301" s="291" t="s">
        <v>805</v>
      </c>
      <c r="F301" s="291" t="s">
        <v>913</v>
      </c>
      <c r="G301" s="61"/>
    </row>
    <row r="302" spans="2:7" ht="15">
      <c r="B302" s="228">
        <v>42783</v>
      </c>
      <c r="C302" s="248">
        <v>1000</v>
      </c>
      <c r="D302" s="290" t="s">
        <v>914</v>
      </c>
      <c r="E302" s="291" t="s">
        <v>806</v>
      </c>
      <c r="F302" s="291" t="s">
        <v>913</v>
      </c>
      <c r="G302" s="61"/>
    </row>
    <row r="303" spans="2:7" ht="12.75" customHeight="1">
      <c r="B303" s="228">
        <v>42783</v>
      </c>
      <c r="C303" s="248">
        <v>1000</v>
      </c>
      <c r="D303" s="290" t="s">
        <v>914</v>
      </c>
      <c r="E303" s="291" t="s">
        <v>807</v>
      </c>
      <c r="F303" s="291" t="s">
        <v>913</v>
      </c>
      <c r="G303" s="61"/>
    </row>
    <row r="304" spans="2:7" ht="12.75" customHeight="1">
      <c r="B304" s="228">
        <v>42783</v>
      </c>
      <c r="C304" s="248">
        <v>3000</v>
      </c>
      <c r="D304" s="290" t="s">
        <v>914</v>
      </c>
      <c r="E304" s="291" t="s">
        <v>699</v>
      </c>
      <c r="F304" s="291" t="s">
        <v>928</v>
      </c>
      <c r="G304" s="61"/>
    </row>
    <row r="305" spans="2:7" s="34" customFormat="1" ht="14.25" customHeight="1">
      <c r="B305" s="228">
        <v>42783</v>
      </c>
      <c r="C305" s="248">
        <v>3984.43</v>
      </c>
      <c r="D305" s="290" t="s">
        <v>914</v>
      </c>
      <c r="E305" s="291" t="s">
        <v>723</v>
      </c>
      <c r="F305" s="291" t="s">
        <v>913</v>
      </c>
      <c r="G305" s="61"/>
    </row>
    <row r="306" spans="2:7" ht="12.75" customHeight="1">
      <c r="B306" s="228">
        <v>42783</v>
      </c>
      <c r="C306" s="248">
        <v>5000</v>
      </c>
      <c r="D306" s="290" t="s">
        <v>914</v>
      </c>
      <c r="E306" s="291" t="s">
        <v>808</v>
      </c>
      <c r="F306" s="291" t="s">
        <v>913</v>
      </c>
      <c r="G306" s="61"/>
    </row>
    <row r="307" spans="2:7" ht="12.75" customHeight="1">
      <c r="B307" s="228">
        <v>42783</v>
      </c>
      <c r="C307" s="248">
        <v>7677.36</v>
      </c>
      <c r="D307" s="290" t="s">
        <v>914</v>
      </c>
      <c r="E307" s="291" t="s">
        <v>566</v>
      </c>
      <c r="F307" s="291" t="s">
        <v>913</v>
      </c>
      <c r="G307" s="61"/>
    </row>
    <row r="308" spans="2:7" ht="12.75" customHeight="1">
      <c r="B308" s="228">
        <v>42783</v>
      </c>
      <c r="C308" s="248">
        <v>8500</v>
      </c>
      <c r="D308" s="290" t="s">
        <v>914</v>
      </c>
      <c r="E308" s="291" t="s">
        <v>809</v>
      </c>
      <c r="F308" s="291" t="s">
        <v>913</v>
      </c>
      <c r="G308" s="61"/>
    </row>
    <row r="309" spans="2:7" ht="12.75" customHeight="1">
      <c r="B309" s="228">
        <v>42783</v>
      </c>
      <c r="C309" s="248">
        <v>12553.94</v>
      </c>
      <c r="D309" s="290" t="s">
        <v>914</v>
      </c>
      <c r="E309" s="291" t="s">
        <v>723</v>
      </c>
      <c r="F309" s="291" t="s">
        <v>913</v>
      </c>
      <c r="G309" s="61"/>
    </row>
    <row r="310" spans="2:7" ht="12.75" customHeight="1">
      <c r="B310" s="228">
        <v>42783</v>
      </c>
      <c r="C310" s="248">
        <v>25000</v>
      </c>
      <c r="D310" s="290" t="s">
        <v>914</v>
      </c>
      <c r="E310" s="291" t="s">
        <v>619</v>
      </c>
      <c r="F310" s="291" t="s">
        <v>913</v>
      </c>
      <c r="G310" s="61"/>
    </row>
    <row r="311" spans="2:7" ht="12.75" customHeight="1">
      <c r="B311" s="228">
        <v>42783</v>
      </c>
      <c r="C311" s="248">
        <v>825.14</v>
      </c>
      <c r="D311" s="290" t="s">
        <v>914</v>
      </c>
      <c r="E311" s="291" t="s">
        <v>911</v>
      </c>
      <c r="F311" s="291" t="s">
        <v>913</v>
      </c>
      <c r="G311" s="61"/>
    </row>
    <row r="312" spans="2:7" ht="12.75" customHeight="1">
      <c r="B312" s="228">
        <v>42786</v>
      </c>
      <c r="C312" s="248">
        <v>20</v>
      </c>
      <c r="D312" s="290" t="s">
        <v>914</v>
      </c>
      <c r="E312" s="291" t="s">
        <v>623</v>
      </c>
      <c r="F312" s="291" t="s">
        <v>913</v>
      </c>
      <c r="G312" s="61"/>
    </row>
    <row r="313" spans="2:7" ht="12.75" customHeight="1">
      <c r="B313" s="228">
        <v>42786</v>
      </c>
      <c r="C313" s="248">
        <v>50</v>
      </c>
      <c r="D313" s="290" t="s">
        <v>914</v>
      </c>
      <c r="E313" s="291" t="s">
        <v>810</v>
      </c>
      <c r="F313" s="291" t="s">
        <v>928</v>
      </c>
      <c r="G313" s="61"/>
    </row>
    <row r="314" spans="2:7" ht="12.75" customHeight="1">
      <c r="B314" s="228">
        <v>42786</v>
      </c>
      <c r="C314" s="248">
        <v>100</v>
      </c>
      <c r="D314" s="290" t="s">
        <v>914</v>
      </c>
      <c r="E314" s="291" t="s">
        <v>604</v>
      </c>
      <c r="F314" s="291" t="s">
        <v>928</v>
      </c>
      <c r="G314" s="61"/>
    </row>
    <row r="315" spans="2:7" ht="13.35" customHeight="1">
      <c r="B315" s="228">
        <v>42786</v>
      </c>
      <c r="C315" s="248">
        <v>200</v>
      </c>
      <c r="D315" s="290" t="s">
        <v>914</v>
      </c>
      <c r="E315" s="291" t="s">
        <v>811</v>
      </c>
      <c r="F315" s="291" t="s">
        <v>913</v>
      </c>
      <c r="G315" s="61"/>
    </row>
    <row r="316" spans="2:7" ht="12.75" customHeight="1">
      <c r="B316" s="228">
        <v>42786</v>
      </c>
      <c r="C316" s="248">
        <v>200</v>
      </c>
      <c r="D316" s="290" t="s">
        <v>914</v>
      </c>
      <c r="E316" s="291" t="s">
        <v>714</v>
      </c>
      <c r="F316" s="291" t="s">
        <v>913</v>
      </c>
      <c r="G316" s="61"/>
    </row>
    <row r="317" spans="2:7" ht="12.75" customHeight="1">
      <c r="B317" s="228">
        <v>42786</v>
      </c>
      <c r="C317" s="248">
        <v>250</v>
      </c>
      <c r="D317" s="290" t="s">
        <v>914</v>
      </c>
      <c r="E317" s="291" t="s">
        <v>628</v>
      </c>
      <c r="F317" s="291" t="s">
        <v>913</v>
      </c>
      <c r="G317" s="61"/>
    </row>
    <row r="318" spans="2:7" s="34" customFormat="1" ht="12.75" customHeight="1">
      <c r="B318" s="228">
        <v>42786</v>
      </c>
      <c r="C318" s="248">
        <v>300</v>
      </c>
      <c r="D318" s="290" t="s">
        <v>914</v>
      </c>
      <c r="E318" s="291" t="s">
        <v>673</v>
      </c>
      <c r="F318" s="291" t="s">
        <v>913</v>
      </c>
      <c r="G318" s="61"/>
    </row>
    <row r="319" spans="2:7" s="34" customFormat="1" ht="12.75" customHeight="1">
      <c r="B319" s="228">
        <v>42786</v>
      </c>
      <c r="C319" s="248">
        <v>300</v>
      </c>
      <c r="D319" s="290" t="s">
        <v>914</v>
      </c>
      <c r="E319" s="291" t="s">
        <v>812</v>
      </c>
      <c r="F319" s="291" t="s">
        <v>913</v>
      </c>
      <c r="G319" s="61"/>
    </row>
    <row r="320" spans="2:7" ht="12.75" customHeight="1">
      <c r="B320" s="228">
        <v>42786</v>
      </c>
      <c r="C320" s="248">
        <v>500</v>
      </c>
      <c r="D320" s="290" t="s">
        <v>915</v>
      </c>
      <c r="E320" s="291" t="s">
        <v>568</v>
      </c>
      <c r="F320" s="291" t="s">
        <v>913</v>
      </c>
      <c r="G320" s="61"/>
    </row>
    <row r="321" spans="2:7" ht="12.75" customHeight="1">
      <c r="B321" s="228">
        <v>42786</v>
      </c>
      <c r="C321" s="248">
        <v>500</v>
      </c>
      <c r="D321" s="290" t="s">
        <v>914</v>
      </c>
      <c r="E321" s="291" t="s">
        <v>813</v>
      </c>
      <c r="F321" s="291" t="s">
        <v>913</v>
      </c>
      <c r="G321" s="61"/>
    </row>
    <row r="322" spans="2:7" ht="12.75" customHeight="1">
      <c r="B322" s="228">
        <v>42786</v>
      </c>
      <c r="C322" s="248">
        <v>500</v>
      </c>
      <c r="D322" s="290" t="s">
        <v>914</v>
      </c>
      <c r="E322" s="291" t="s">
        <v>814</v>
      </c>
      <c r="F322" s="291" t="s">
        <v>928</v>
      </c>
      <c r="G322" s="61"/>
    </row>
    <row r="323" spans="2:7" ht="12.75" customHeight="1">
      <c r="B323" s="228">
        <v>42786</v>
      </c>
      <c r="C323" s="248">
        <v>500</v>
      </c>
      <c r="D323" s="290" t="s">
        <v>914</v>
      </c>
      <c r="E323" s="291" t="s">
        <v>591</v>
      </c>
      <c r="F323" s="291" t="s">
        <v>913</v>
      </c>
      <c r="G323" s="61"/>
    </row>
    <row r="324" spans="2:7" ht="12.75" customHeight="1">
      <c r="B324" s="228">
        <v>42786</v>
      </c>
      <c r="C324" s="248">
        <v>500</v>
      </c>
      <c r="D324" s="290" t="s">
        <v>914</v>
      </c>
      <c r="E324" s="291" t="s">
        <v>815</v>
      </c>
      <c r="F324" s="291" t="s">
        <v>913</v>
      </c>
      <c r="G324" s="61"/>
    </row>
    <row r="325" spans="2:7" ht="12.75" customHeight="1">
      <c r="B325" s="228">
        <v>42786</v>
      </c>
      <c r="C325" s="248">
        <v>500</v>
      </c>
      <c r="D325" s="290" t="s">
        <v>914</v>
      </c>
      <c r="E325" s="291" t="s">
        <v>639</v>
      </c>
      <c r="F325" s="291" t="s">
        <v>913</v>
      </c>
      <c r="G325" s="61"/>
    </row>
    <row r="326" spans="2:7" ht="15">
      <c r="B326" s="228">
        <v>42786</v>
      </c>
      <c r="C326" s="248">
        <v>500</v>
      </c>
      <c r="D326" s="290" t="s">
        <v>914</v>
      </c>
      <c r="E326" s="291" t="s">
        <v>816</v>
      </c>
      <c r="F326" s="291" t="s">
        <v>913</v>
      </c>
      <c r="G326" s="61"/>
    </row>
    <row r="327" spans="2:7" ht="15">
      <c r="B327" s="228">
        <v>42786</v>
      </c>
      <c r="C327" s="248">
        <v>500</v>
      </c>
      <c r="D327" s="290" t="s">
        <v>914</v>
      </c>
      <c r="E327" s="291" t="s">
        <v>817</v>
      </c>
      <c r="F327" s="291" t="s">
        <v>913</v>
      </c>
      <c r="G327" s="61"/>
    </row>
    <row r="328" spans="2:7" ht="13.35" customHeight="1">
      <c r="B328" s="228">
        <v>42786</v>
      </c>
      <c r="C328" s="248">
        <v>500</v>
      </c>
      <c r="D328" s="290" t="s">
        <v>914</v>
      </c>
      <c r="E328" s="291" t="s">
        <v>818</v>
      </c>
      <c r="F328" s="291" t="s">
        <v>913</v>
      </c>
      <c r="G328" s="61"/>
    </row>
    <row r="329" spans="2:7" ht="12.75" customHeight="1">
      <c r="B329" s="228">
        <v>42786</v>
      </c>
      <c r="C329" s="248">
        <v>500</v>
      </c>
      <c r="D329" s="290" t="s">
        <v>914</v>
      </c>
      <c r="E329" s="291" t="s">
        <v>819</v>
      </c>
      <c r="F329" s="291" t="s">
        <v>913</v>
      </c>
      <c r="G329" s="61"/>
    </row>
    <row r="330" spans="2:7" ht="12.75" customHeight="1">
      <c r="B330" s="228">
        <v>42786</v>
      </c>
      <c r="C330" s="248">
        <v>700</v>
      </c>
      <c r="D330" s="290" t="s">
        <v>914</v>
      </c>
      <c r="E330" s="291" t="s">
        <v>820</v>
      </c>
      <c r="F330" s="291" t="s">
        <v>913</v>
      </c>
      <c r="G330" s="61"/>
    </row>
    <row r="331" spans="2:7" ht="15">
      <c r="B331" s="228">
        <v>42786</v>
      </c>
      <c r="C331" s="248">
        <v>710</v>
      </c>
      <c r="D331" s="290" t="s">
        <v>914</v>
      </c>
      <c r="E331" s="291" t="s">
        <v>821</v>
      </c>
      <c r="F331" s="291" t="s">
        <v>928</v>
      </c>
      <c r="G331" s="61"/>
    </row>
    <row r="332" spans="2:7" ht="12.75" customHeight="1">
      <c r="B332" s="228">
        <v>42786</v>
      </c>
      <c r="C332" s="248">
        <v>1000</v>
      </c>
      <c r="D332" s="290" t="s">
        <v>914</v>
      </c>
      <c r="E332" s="291" t="s">
        <v>822</v>
      </c>
      <c r="F332" s="291" t="s">
        <v>913</v>
      </c>
      <c r="G332" s="61"/>
    </row>
    <row r="333" spans="2:7" ht="12.75" customHeight="1">
      <c r="B333" s="228">
        <v>42786</v>
      </c>
      <c r="C333" s="248">
        <v>1000</v>
      </c>
      <c r="D333" s="290" t="s">
        <v>914</v>
      </c>
      <c r="E333" s="291" t="s">
        <v>823</v>
      </c>
      <c r="F333" s="291" t="s">
        <v>913</v>
      </c>
      <c r="G333" s="61"/>
    </row>
    <row r="334" spans="2:7" ht="12.75" customHeight="1">
      <c r="B334" s="228">
        <v>42786</v>
      </c>
      <c r="C334" s="248">
        <v>1000</v>
      </c>
      <c r="D334" s="290" t="s">
        <v>914</v>
      </c>
      <c r="E334" s="291" t="s">
        <v>824</v>
      </c>
      <c r="F334" s="291" t="s">
        <v>913</v>
      </c>
      <c r="G334" s="61"/>
    </row>
    <row r="335" spans="2:7" ht="15">
      <c r="B335" s="228">
        <v>42786</v>
      </c>
      <c r="C335" s="248">
        <v>1000</v>
      </c>
      <c r="D335" s="290" t="s">
        <v>914</v>
      </c>
      <c r="E335" s="291" t="s">
        <v>825</v>
      </c>
      <c r="F335" s="291" t="s">
        <v>913</v>
      </c>
      <c r="G335" s="61"/>
    </row>
    <row r="336" spans="2:7" ht="12.75" customHeight="1">
      <c r="B336" s="228">
        <v>42786</v>
      </c>
      <c r="C336" s="248">
        <v>1000</v>
      </c>
      <c r="D336" s="290" t="s">
        <v>914</v>
      </c>
      <c r="E336" s="291" t="s">
        <v>826</v>
      </c>
      <c r="F336" s="291" t="s">
        <v>913</v>
      </c>
      <c r="G336" s="61"/>
    </row>
    <row r="337" spans="2:7" ht="12.75" customHeight="1">
      <c r="B337" s="228">
        <v>42786</v>
      </c>
      <c r="C337" s="248">
        <v>1500</v>
      </c>
      <c r="D337" s="290" t="s">
        <v>914</v>
      </c>
      <c r="E337" s="291" t="s">
        <v>827</v>
      </c>
      <c r="F337" s="291" t="s">
        <v>913</v>
      </c>
      <c r="G337" s="61"/>
    </row>
    <row r="338" spans="2:7" ht="12.75" customHeight="1">
      <c r="B338" s="228">
        <v>42786</v>
      </c>
      <c r="C338" s="248">
        <v>1500</v>
      </c>
      <c r="D338" s="290" t="s">
        <v>914</v>
      </c>
      <c r="E338" s="291" t="s">
        <v>653</v>
      </c>
      <c r="F338" s="291" t="s">
        <v>913</v>
      </c>
      <c r="G338" s="61"/>
    </row>
    <row r="339" spans="2:7" ht="12.75" customHeight="1">
      <c r="B339" s="228">
        <v>42786</v>
      </c>
      <c r="C339" s="248">
        <v>2000</v>
      </c>
      <c r="D339" s="290" t="s">
        <v>914</v>
      </c>
      <c r="E339" s="291" t="s">
        <v>828</v>
      </c>
      <c r="F339" s="291" t="s">
        <v>913</v>
      </c>
      <c r="G339" s="61"/>
    </row>
    <row r="340" spans="2:7" ht="12.75" customHeight="1">
      <c r="B340" s="228">
        <v>42786</v>
      </c>
      <c r="C340" s="248">
        <v>2500</v>
      </c>
      <c r="D340" s="290" t="s">
        <v>914</v>
      </c>
      <c r="E340" s="291" t="s">
        <v>925</v>
      </c>
      <c r="F340" s="291" t="s">
        <v>913</v>
      </c>
      <c r="G340" s="61"/>
    </row>
    <row r="341" spans="2:7" ht="13.35" customHeight="1">
      <c r="B341" s="228">
        <v>42786</v>
      </c>
      <c r="C341" s="248">
        <v>3000</v>
      </c>
      <c r="D341" s="290" t="s">
        <v>914</v>
      </c>
      <c r="E341" s="291" t="s">
        <v>829</v>
      </c>
      <c r="F341" s="291" t="s">
        <v>913</v>
      </c>
      <c r="G341" s="61"/>
    </row>
    <row r="342" spans="2:7" ht="12.75" customHeight="1">
      <c r="B342" s="228">
        <v>42786</v>
      </c>
      <c r="C342" s="248">
        <v>10000</v>
      </c>
      <c r="D342" s="290" t="s">
        <v>914</v>
      </c>
      <c r="E342" s="291" t="s">
        <v>830</v>
      </c>
      <c r="F342" s="291" t="s">
        <v>913</v>
      </c>
      <c r="G342" s="61"/>
    </row>
    <row r="343" spans="2:7" ht="40.5" customHeight="1">
      <c r="B343" s="228">
        <v>42786</v>
      </c>
      <c r="C343" s="248">
        <v>46330.1</v>
      </c>
      <c r="D343" s="290" t="s">
        <v>914</v>
      </c>
      <c r="E343" s="291" t="s">
        <v>831</v>
      </c>
      <c r="F343" s="291" t="s">
        <v>912</v>
      </c>
      <c r="G343" s="289"/>
    </row>
    <row r="344" spans="2:7" ht="12.75" customHeight="1">
      <c r="B344" s="228">
        <v>42786</v>
      </c>
      <c r="C344" s="248">
        <v>50000</v>
      </c>
      <c r="D344" s="290" t="s">
        <v>914</v>
      </c>
      <c r="E344" s="291" t="s">
        <v>832</v>
      </c>
      <c r="F344" s="291" t="s">
        <v>913</v>
      </c>
      <c r="G344" s="61"/>
    </row>
    <row r="345" spans="2:7" ht="12.75" customHeight="1">
      <c r="B345" s="228">
        <v>42786</v>
      </c>
      <c r="C345" s="248">
        <v>50000</v>
      </c>
      <c r="D345" s="290" t="s">
        <v>914</v>
      </c>
      <c r="E345" s="291" t="s">
        <v>833</v>
      </c>
      <c r="F345" s="291" t="s">
        <v>913</v>
      </c>
      <c r="G345" s="61"/>
    </row>
    <row r="346" spans="2:7" ht="63" customHeight="1">
      <c r="B346" s="228">
        <v>42786</v>
      </c>
      <c r="C346" s="248">
        <v>82660.7</v>
      </c>
      <c r="D346" s="290" t="s">
        <v>914</v>
      </c>
      <c r="E346" s="291" t="s">
        <v>834</v>
      </c>
      <c r="F346" s="291" t="s">
        <v>912</v>
      </c>
      <c r="G346" s="289"/>
    </row>
    <row r="347" spans="2:7" ht="12.75" customHeight="1">
      <c r="B347" s="228">
        <v>42786</v>
      </c>
      <c r="C347" s="248">
        <v>225</v>
      </c>
      <c r="D347" s="290" t="s">
        <v>914</v>
      </c>
      <c r="E347" s="291" t="s">
        <v>911</v>
      </c>
      <c r="F347" s="291" t="s">
        <v>913</v>
      </c>
      <c r="G347" s="61"/>
    </row>
    <row r="348" spans="2:7" ht="12.75" customHeight="1">
      <c r="B348" s="228">
        <v>42787</v>
      </c>
      <c r="C348" s="248">
        <v>100</v>
      </c>
      <c r="D348" s="290" t="s">
        <v>914</v>
      </c>
      <c r="E348" s="291" t="s">
        <v>835</v>
      </c>
      <c r="F348" s="291" t="s">
        <v>928</v>
      </c>
      <c r="G348" s="61"/>
    </row>
    <row r="349" spans="2:7" ht="12.75" customHeight="1">
      <c r="B349" s="228">
        <v>42787</v>
      </c>
      <c r="C349" s="248">
        <v>100</v>
      </c>
      <c r="D349" s="290" t="s">
        <v>914</v>
      </c>
      <c r="E349" s="291" t="s">
        <v>671</v>
      </c>
      <c r="F349" s="291" t="s">
        <v>913</v>
      </c>
      <c r="G349" s="61"/>
    </row>
    <row r="350" spans="2:7" ht="12.75" customHeight="1">
      <c r="B350" s="228">
        <v>42787</v>
      </c>
      <c r="C350" s="248">
        <v>100</v>
      </c>
      <c r="D350" s="290" t="s">
        <v>914</v>
      </c>
      <c r="E350" s="291" t="s">
        <v>836</v>
      </c>
      <c r="F350" s="291" t="s">
        <v>913</v>
      </c>
      <c r="G350" s="61"/>
    </row>
    <row r="351" spans="2:7" ht="12.75" customHeight="1">
      <c r="B351" s="228">
        <v>42787</v>
      </c>
      <c r="C351" s="248">
        <v>291.97000000000003</v>
      </c>
      <c r="D351" s="290" t="s">
        <v>914</v>
      </c>
      <c r="E351" s="291" t="s">
        <v>763</v>
      </c>
      <c r="F351" s="291" t="s">
        <v>913</v>
      </c>
      <c r="G351" s="61"/>
    </row>
    <row r="352" spans="2:7" ht="12.75" customHeight="1">
      <c r="B352" s="228">
        <v>42787</v>
      </c>
      <c r="C352" s="248">
        <v>300</v>
      </c>
      <c r="D352" s="290" t="s">
        <v>914</v>
      </c>
      <c r="E352" s="291" t="s">
        <v>716</v>
      </c>
      <c r="F352" s="291" t="s">
        <v>913</v>
      </c>
      <c r="G352" s="61"/>
    </row>
    <row r="353" spans="2:7" ht="12.75" customHeight="1">
      <c r="B353" s="228">
        <v>42787</v>
      </c>
      <c r="C353" s="248">
        <v>300</v>
      </c>
      <c r="D353" s="290" t="s">
        <v>914</v>
      </c>
      <c r="E353" s="291" t="s">
        <v>628</v>
      </c>
      <c r="F353" s="291" t="s">
        <v>913</v>
      </c>
      <c r="G353" s="61"/>
    </row>
    <row r="354" spans="2:7" ht="12.75" customHeight="1">
      <c r="B354" s="228">
        <v>42787</v>
      </c>
      <c r="C354" s="248">
        <v>300</v>
      </c>
      <c r="D354" s="290" t="s">
        <v>914</v>
      </c>
      <c r="E354" s="291" t="s">
        <v>837</v>
      </c>
      <c r="F354" s="291" t="s">
        <v>913</v>
      </c>
      <c r="G354" s="61"/>
    </row>
    <row r="355" spans="2:7" ht="12.75" customHeight="1">
      <c r="B355" s="228">
        <v>42787</v>
      </c>
      <c r="C355" s="248">
        <v>400</v>
      </c>
      <c r="D355" s="290" t="s">
        <v>914</v>
      </c>
      <c r="E355" s="291" t="s">
        <v>673</v>
      </c>
      <c r="F355" s="291" t="s">
        <v>913</v>
      </c>
      <c r="G355" s="61"/>
    </row>
    <row r="356" spans="2:7" ht="12.75" customHeight="1">
      <c r="B356" s="228">
        <v>42787</v>
      </c>
      <c r="C356" s="248">
        <v>500</v>
      </c>
      <c r="D356" s="290" t="s">
        <v>914</v>
      </c>
      <c r="E356" s="291" t="s">
        <v>838</v>
      </c>
      <c r="F356" s="291" t="s">
        <v>913</v>
      </c>
      <c r="G356" s="61"/>
    </row>
    <row r="357" spans="2:7" ht="15">
      <c r="B357" s="228">
        <v>42787</v>
      </c>
      <c r="C357" s="248">
        <v>500</v>
      </c>
      <c r="D357" s="290" t="s">
        <v>914</v>
      </c>
      <c r="E357" s="291" t="s">
        <v>839</v>
      </c>
      <c r="F357" s="291" t="s">
        <v>913</v>
      </c>
      <c r="G357" s="61"/>
    </row>
    <row r="358" spans="2:7" ht="12.75" customHeight="1">
      <c r="B358" s="228">
        <v>42787</v>
      </c>
      <c r="C358" s="248">
        <v>1000</v>
      </c>
      <c r="D358" s="290" t="s">
        <v>914</v>
      </c>
      <c r="E358" s="291" t="s">
        <v>840</v>
      </c>
      <c r="F358" s="291" t="s">
        <v>913</v>
      </c>
      <c r="G358" s="61"/>
    </row>
    <row r="359" spans="2:7" ht="12.75" customHeight="1">
      <c r="B359" s="228">
        <v>42787</v>
      </c>
      <c r="C359" s="248">
        <v>1400</v>
      </c>
      <c r="D359" s="290" t="s">
        <v>914</v>
      </c>
      <c r="E359" s="291" t="s">
        <v>841</v>
      </c>
      <c r="F359" s="291" t="s">
        <v>928</v>
      </c>
      <c r="G359" s="61"/>
    </row>
    <row r="360" spans="2:7" ht="13.5" customHeight="1">
      <c r="B360" s="228">
        <v>42787</v>
      </c>
      <c r="C360" s="248">
        <v>1500</v>
      </c>
      <c r="D360" s="290" t="s">
        <v>914</v>
      </c>
      <c r="E360" s="291" t="s">
        <v>842</v>
      </c>
      <c r="F360" s="291" t="s">
        <v>913</v>
      </c>
      <c r="G360" s="61"/>
    </row>
    <row r="361" spans="2:7" ht="12.75" customHeight="1">
      <c r="B361" s="228">
        <v>42787</v>
      </c>
      <c r="C361" s="248">
        <v>2000</v>
      </c>
      <c r="D361" s="290" t="s">
        <v>914</v>
      </c>
      <c r="E361" s="291" t="s">
        <v>843</v>
      </c>
      <c r="F361" s="291" t="s">
        <v>913</v>
      </c>
      <c r="G361" s="61"/>
    </row>
    <row r="362" spans="2:7" ht="13.35" customHeight="1">
      <c r="B362" s="228">
        <v>42787</v>
      </c>
      <c r="C362" s="248">
        <v>2000</v>
      </c>
      <c r="D362" s="290" t="s">
        <v>914</v>
      </c>
      <c r="E362" s="291" t="s">
        <v>844</v>
      </c>
      <c r="F362" s="291" t="s">
        <v>913</v>
      </c>
      <c r="G362" s="61"/>
    </row>
    <row r="363" spans="2:7" ht="12.75" customHeight="1">
      <c r="B363" s="228">
        <v>42787</v>
      </c>
      <c r="C363" s="248">
        <v>5000</v>
      </c>
      <c r="D363" s="290" t="s">
        <v>914</v>
      </c>
      <c r="E363" s="291" t="s">
        <v>845</v>
      </c>
      <c r="F363" s="291" t="s">
        <v>913</v>
      </c>
      <c r="G363" s="61"/>
    </row>
    <row r="364" spans="2:7" ht="12.75" customHeight="1">
      <c r="B364" s="228">
        <v>42787</v>
      </c>
      <c r="C364" s="248">
        <v>10000</v>
      </c>
      <c r="D364" s="290" t="s">
        <v>914</v>
      </c>
      <c r="E364" s="291" t="s">
        <v>846</v>
      </c>
      <c r="F364" s="291" t="s">
        <v>913</v>
      </c>
      <c r="G364" s="61"/>
    </row>
    <row r="365" spans="2:7" ht="12.75" customHeight="1">
      <c r="B365" s="228">
        <v>42787</v>
      </c>
      <c r="C365" s="248">
        <v>10000</v>
      </c>
      <c r="D365" s="290" t="s">
        <v>914</v>
      </c>
      <c r="E365" s="291" t="s">
        <v>796</v>
      </c>
      <c r="F365" s="291" t="s">
        <v>913</v>
      </c>
      <c r="G365" s="61"/>
    </row>
    <row r="366" spans="2:7" ht="57" customHeight="1">
      <c r="B366" s="228">
        <v>42787</v>
      </c>
      <c r="C366" s="248">
        <v>102171.6</v>
      </c>
      <c r="D366" s="290" t="s">
        <v>914</v>
      </c>
      <c r="E366" s="291" t="s">
        <v>847</v>
      </c>
      <c r="F366" s="291" t="s">
        <v>912</v>
      </c>
      <c r="G366" s="289"/>
    </row>
    <row r="367" spans="2:7" ht="12.75" customHeight="1">
      <c r="B367" s="228">
        <v>42787</v>
      </c>
      <c r="C367" s="248">
        <v>722898.99</v>
      </c>
      <c r="D367" s="290" t="s">
        <v>914</v>
      </c>
      <c r="E367" s="291" t="s">
        <v>848</v>
      </c>
      <c r="F367" s="291" t="s">
        <v>913</v>
      </c>
      <c r="G367" s="61"/>
    </row>
    <row r="368" spans="2:7" ht="12.75" customHeight="1">
      <c r="B368" s="228">
        <v>42788</v>
      </c>
      <c r="C368" s="248">
        <v>200</v>
      </c>
      <c r="D368" s="290" t="s">
        <v>914</v>
      </c>
      <c r="E368" s="291" t="s">
        <v>673</v>
      </c>
      <c r="F368" s="291" t="s">
        <v>913</v>
      </c>
      <c r="G368" s="61"/>
    </row>
    <row r="369" spans="2:7" ht="12.75" customHeight="1">
      <c r="B369" s="228">
        <v>42788</v>
      </c>
      <c r="C369" s="248">
        <v>1000</v>
      </c>
      <c r="D369" s="290" t="s">
        <v>914</v>
      </c>
      <c r="E369" s="291" t="s">
        <v>849</v>
      </c>
      <c r="F369" s="291" t="s">
        <v>913</v>
      </c>
      <c r="G369" s="61"/>
    </row>
    <row r="370" spans="2:7" ht="12.75" customHeight="1">
      <c r="B370" s="228">
        <v>42788</v>
      </c>
      <c r="C370" s="248">
        <v>1000</v>
      </c>
      <c r="D370" s="290" t="s">
        <v>914</v>
      </c>
      <c r="E370" s="291" t="s">
        <v>850</v>
      </c>
      <c r="F370" s="291" t="s">
        <v>913</v>
      </c>
      <c r="G370" s="61"/>
    </row>
    <row r="371" spans="2:7" ht="13.15" customHeight="1">
      <c r="B371" s="228">
        <v>42788</v>
      </c>
      <c r="C371" s="248">
        <v>1000</v>
      </c>
      <c r="D371" s="290" t="s">
        <v>914</v>
      </c>
      <c r="E371" s="291" t="s">
        <v>851</v>
      </c>
      <c r="F371" s="291" t="s">
        <v>913</v>
      </c>
      <c r="G371" s="61"/>
    </row>
    <row r="372" spans="2:7" ht="12.75" customHeight="1">
      <c r="B372" s="228">
        <v>42788</v>
      </c>
      <c r="C372" s="248">
        <v>1550</v>
      </c>
      <c r="D372" s="290" t="s">
        <v>914</v>
      </c>
      <c r="E372" s="291" t="s">
        <v>821</v>
      </c>
      <c r="F372" s="291" t="s">
        <v>928</v>
      </c>
      <c r="G372" s="61"/>
    </row>
    <row r="373" spans="2:7" ht="15">
      <c r="B373" s="228">
        <v>42788</v>
      </c>
      <c r="C373" s="248">
        <v>2000</v>
      </c>
      <c r="D373" s="290" t="s">
        <v>914</v>
      </c>
      <c r="E373" s="291" t="s">
        <v>852</v>
      </c>
      <c r="F373" s="291" t="s">
        <v>913</v>
      </c>
      <c r="G373" s="61"/>
    </row>
    <row r="374" spans="2:7" ht="12.75" customHeight="1">
      <c r="B374" s="228">
        <v>42788</v>
      </c>
      <c r="C374" s="248">
        <v>3000</v>
      </c>
      <c r="D374" s="290" t="s">
        <v>914</v>
      </c>
      <c r="E374" s="291" t="s">
        <v>853</v>
      </c>
      <c r="F374" s="291" t="s">
        <v>913</v>
      </c>
      <c r="G374" s="61"/>
    </row>
    <row r="375" spans="2:7" ht="12.75" customHeight="1">
      <c r="B375" s="228">
        <v>42788</v>
      </c>
      <c r="C375" s="248">
        <v>5000</v>
      </c>
      <c r="D375" s="290" t="s">
        <v>914</v>
      </c>
      <c r="E375" s="291" t="s">
        <v>854</v>
      </c>
      <c r="F375" s="291" t="s">
        <v>913</v>
      </c>
      <c r="G375" s="61"/>
    </row>
    <row r="376" spans="2:7" ht="12.75" customHeight="1">
      <c r="B376" s="228">
        <v>42788</v>
      </c>
      <c r="C376" s="248">
        <v>5000</v>
      </c>
      <c r="D376" s="290" t="s">
        <v>914</v>
      </c>
      <c r="E376" s="291" t="s">
        <v>855</v>
      </c>
      <c r="F376" s="291" t="s">
        <v>913</v>
      </c>
      <c r="G376" s="61"/>
    </row>
    <row r="377" spans="2:7" ht="12.75" customHeight="1">
      <c r="B377" s="228">
        <v>42788</v>
      </c>
      <c r="C377" s="248">
        <v>5000</v>
      </c>
      <c r="D377" s="290" t="s">
        <v>914</v>
      </c>
      <c r="E377" s="291" t="s">
        <v>856</v>
      </c>
      <c r="F377" s="291" t="s">
        <v>913</v>
      </c>
      <c r="G377" s="61"/>
    </row>
    <row r="378" spans="2:7" ht="15">
      <c r="B378" s="228">
        <v>42788</v>
      </c>
      <c r="C378" s="248">
        <v>25000</v>
      </c>
      <c r="D378" s="290" t="s">
        <v>914</v>
      </c>
      <c r="E378" s="291" t="s">
        <v>619</v>
      </c>
      <c r="F378" s="291" t="s">
        <v>913</v>
      </c>
      <c r="G378" s="61"/>
    </row>
    <row r="379" spans="2:7" ht="12.75" customHeight="1">
      <c r="B379" s="228">
        <v>42788</v>
      </c>
      <c r="C379" s="248">
        <v>310000</v>
      </c>
      <c r="D379" s="290" t="s">
        <v>914</v>
      </c>
      <c r="E379" s="291" t="s">
        <v>857</v>
      </c>
      <c r="F379" s="291" t="s">
        <v>913</v>
      </c>
      <c r="G379" s="61"/>
    </row>
    <row r="380" spans="2:7" ht="12.75" customHeight="1">
      <c r="B380" s="228">
        <v>42793</v>
      </c>
      <c r="C380" s="248">
        <v>4</v>
      </c>
      <c r="D380" s="290" t="s">
        <v>914</v>
      </c>
      <c r="E380" s="291" t="s">
        <v>858</v>
      </c>
      <c r="F380" s="291" t="s">
        <v>913</v>
      </c>
      <c r="G380" s="61"/>
    </row>
    <row r="381" spans="2:7" ht="15">
      <c r="B381" s="228">
        <v>42793</v>
      </c>
      <c r="C381" s="248">
        <v>35</v>
      </c>
      <c r="D381" s="290" t="s">
        <v>914</v>
      </c>
      <c r="E381" s="291" t="s">
        <v>859</v>
      </c>
      <c r="F381" s="291" t="s">
        <v>928</v>
      </c>
      <c r="G381" s="61"/>
    </row>
    <row r="382" spans="2:7" ht="12.75" customHeight="1">
      <c r="B382" s="228">
        <v>42793</v>
      </c>
      <c r="C382" s="248">
        <v>50</v>
      </c>
      <c r="D382" s="290" t="s">
        <v>914</v>
      </c>
      <c r="E382" s="291" t="s">
        <v>860</v>
      </c>
      <c r="F382" s="291" t="s">
        <v>913</v>
      </c>
      <c r="G382" s="61"/>
    </row>
    <row r="383" spans="2:7" ht="12.75" customHeight="1">
      <c r="B383" s="228">
        <v>42793</v>
      </c>
      <c r="C383" s="248">
        <v>50</v>
      </c>
      <c r="D383" s="290" t="s">
        <v>914</v>
      </c>
      <c r="E383" s="291" t="s">
        <v>709</v>
      </c>
      <c r="F383" s="291" t="s">
        <v>913</v>
      </c>
      <c r="G383" s="61"/>
    </row>
    <row r="384" spans="2:7" ht="15">
      <c r="B384" s="228">
        <v>42793</v>
      </c>
      <c r="C384" s="248">
        <v>100</v>
      </c>
      <c r="D384" s="290" t="s">
        <v>914</v>
      </c>
      <c r="E384" s="291" t="s">
        <v>861</v>
      </c>
      <c r="F384" s="291" t="s">
        <v>913</v>
      </c>
      <c r="G384" s="61"/>
    </row>
    <row r="385" spans="2:7" ht="13.35" customHeight="1">
      <c r="B385" s="228">
        <v>42793</v>
      </c>
      <c r="C385" s="248">
        <v>100</v>
      </c>
      <c r="D385" s="290" t="s">
        <v>914</v>
      </c>
      <c r="E385" s="291" t="s">
        <v>862</v>
      </c>
      <c r="F385" s="291" t="s">
        <v>928</v>
      </c>
      <c r="G385" s="61"/>
    </row>
    <row r="386" spans="2:7" ht="12.75" customHeight="1">
      <c r="B386" s="228">
        <v>42793</v>
      </c>
      <c r="C386" s="248">
        <v>100</v>
      </c>
      <c r="D386" s="290" t="s">
        <v>914</v>
      </c>
      <c r="E386" s="291" t="s">
        <v>863</v>
      </c>
      <c r="F386" s="291" t="s">
        <v>928</v>
      </c>
      <c r="G386" s="61"/>
    </row>
    <row r="387" spans="2:7" ht="12.75" customHeight="1">
      <c r="B387" s="228">
        <v>42793</v>
      </c>
      <c r="C387" s="248">
        <v>100</v>
      </c>
      <c r="D387" s="290" t="s">
        <v>914</v>
      </c>
      <c r="E387" s="291" t="s">
        <v>864</v>
      </c>
      <c r="F387" s="291" t="s">
        <v>928</v>
      </c>
      <c r="G387" s="61"/>
    </row>
    <row r="388" spans="2:7" ht="12.75" customHeight="1">
      <c r="B388" s="228">
        <v>42793</v>
      </c>
      <c r="C388" s="248">
        <v>100</v>
      </c>
      <c r="D388" s="290" t="s">
        <v>914</v>
      </c>
      <c r="E388" s="291" t="s">
        <v>865</v>
      </c>
      <c r="F388" s="291" t="s">
        <v>928</v>
      </c>
      <c r="G388" s="61"/>
    </row>
    <row r="389" spans="2:7" ht="12.75" customHeight="1">
      <c r="B389" s="228">
        <v>42793</v>
      </c>
      <c r="C389" s="248">
        <v>100</v>
      </c>
      <c r="D389" s="290" t="s">
        <v>914</v>
      </c>
      <c r="E389" s="291" t="s">
        <v>866</v>
      </c>
      <c r="F389" s="291" t="s">
        <v>913</v>
      </c>
      <c r="G389" s="61"/>
    </row>
    <row r="390" spans="2:7" ht="12.75" customHeight="1">
      <c r="B390" s="228">
        <v>42793</v>
      </c>
      <c r="C390" s="248">
        <v>100</v>
      </c>
      <c r="D390" s="290" t="s">
        <v>914</v>
      </c>
      <c r="E390" s="291" t="s">
        <v>608</v>
      </c>
      <c r="F390" s="291" t="s">
        <v>913</v>
      </c>
      <c r="G390" s="61"/>
    </row>
    <row r="391" spans="2:7" ht="13.35" customHeight="1">
      <c r="B391" s="228">
        <v>42793</v>
      </c>
      <c r="C391" s="248">
        <v>110</v>
      </c>
      <c r="D391" s="290" t="s">
        <v>914</v>
      </c>
      <c r="E391" s="291" t="s">
        <v>604</v>
      </c>
      <c r="F391" s="291" t="s">
        <v>928</v>
      </c>
      <c r="G391" s="61"/>
    </row>
    <row r="392" spans="2:7" ht="12.75" customHeight="1">
      <c r="B392" s="228">
        <v>42793</v>
      </c>
      <c r="C392" s="248">
        <v>111.37</v>
      </c>
      <c r="D392" s="290" t="s">
        <v>914</v>
      </c>
      <c r="E392" s="291" t="s">
        <v>566</v>
      </c>
      <c r="F392" s="291" t="s">
        <v>913</v>
      </c>
      <c r="G392" s="61"/>
    </row>
    <row r="393" spans="2:7" ht="15">
      <c r="B393" s="228">
        <v>42793</v>
      </c>
      <c r="C393" s="248">
        <v>150</v>
      </c>
      <c r="D393" s="290" t="s">
        <v>914</v>
      </c>
      <c r="E393" s="291" t="s">
        <v>867</v>
      </c>
      <c r="F393" s="291" t="s">
        <v>913</v>
      </c>
      <c r="G393" s="61"/>
    </row>
    <row r="394" spans="2:7" ht="12.75" customHeight="1">
      <c r="B394" s="228">
        <v>42793</v>
      </c>
      <c r="C394" s="248">
        <v>200</v>
      </c>
      <c r="D394" s="290" t="s">
        <v>914</v>
      </c>
      <c r="E394" s="291" t="s">
        <v>716</v>
      </c>
      <c r="F394" s="291" t="s">
        <v>913</v>
      </c>
      <c r="G394" s="61"/>
    </row>
    <row r="395" spans="2:7" ht="15">
      <c r="B395" s="228">
        <v>42793</v>
      </c>
      <c r="C395" s="248">
        <v>200</v>
      </c>
      <c r="D395" s="290" t="s">
        <v>914</v>
      </c>
      <c r="E395" s="291" t="s">
        <v>868</v>
      </c>
      <c r="F395" s="291" t="s">
        <v>913</v>
      </c>
      <c r="G395" s="61"/>
    </row>
    <row r="396" spans="2:7" ht="12.75" customHeight="1">
      <c r="B396" s="228">
        <v>42793</v>
      </c>
      <c r="C396" s="248">
        <v>300</v>
      </c>
      <c r="D396" s="290" t="s">
        <v>914</v>
      </c>
      <c r="E396" s="291" t="s">
        <v>628</v>
      </c>
      <c r="F396" s="291" t="s">
        <v>913</v>
      </c>
      <c r="G396" s="61"/>
    </row>
    <row r="397" spans="2:7" ht="12.75" customHeight="1">
      <c r="B397" s="228">
        <v>42793</v>
      </c>
      <c r="C397" s="248">
        <v>300</v>
      </c>
      <c r="D397" s="290" t="s">
        <v>914</v>
      </c>
      <c r="E397" s="291" t="s">
        <v>629</v>
      </c>
      <c r="F397" s="291" t="s">
        <v>913</v>
      </c>
      <c r="G397" s="61"/>
    </row>
    <row r="398" spans="2:7" ht="12.75" customHeight="1">
      <c r="B398" s="228">
        <v>42793</v>
      </c>
      <c r="C398" s="248">
        <v>300</v>
      </c>
      <c r="D398" s="290" t="s">
        <v>914</v>
      </c>
      <c r="E398" s="291" t="s">
        <v>869</v>
      </c>
      <c r="F398" s="291" t="s">
        <v>913</v>
      </c>
      <c r="G398" s="61"/>
    </row>
    <row r="399" spans="2:7" ht="12.75" customHeight="1">
      <c r="B399" s="228">
        <v>42793</v>
      </c>
      <c r="C399" s="248">
        <v>300</v>
      </c>
      <c r="D399" s="290" t="s">
        <v>914</v>
      </c>
      <c r="E399" s="291" t="s">
        <v>870</v>
      </c>
      <c r="F399" s="291" t="s">
        <v>913</v>
      </c>
      <c r="G399" s="61"/>
    </row>
    <row r="400" spans="2:7" ht="12.75" customHeight="1">
      <c r="B400" s="228">
        <v>42793</v>
      </c>
      <c r="C400" s="248">
        <v>300</v>
      </c>
      <c r="D400" s="290" t="s">
        <v>914</v>
      </c>
      <c r="E400" s="291" t="s">
        <v>871</v>
      </c>
      <c r="F400" s="291" t="s">
        <v>913</v>
      </c>
      <c r="G400" s="61"/>
    </row>
    <row r="401" spans="2:7" ht="12.75" customHeight="1">
      <c r="B401" s="228">
        <v>42793</v>
      </c>
      <c r="C401" s="248">
        <v>333</v>
      </c>
      <c r="D401" s="290" t="s">
        <v>914</v>
      </c>
      <c r="E401" s="291" t="s">
        <v>872</v>
      </c>
      <c r="F401" s="291" t="s">
        <v>913</v>
      </c>
      <c r="G401" s="61"/>
    </row>
    <row r="402" spans="2:7" ht="12.75" customHeight="1">
      <c r="B402" s="228">
        <v>42793</v>
      </c>
      <c r="C402" s="248">
        <v>400</v>
      </c>
      <c r="D402" s="290" t="s">
        <v>914</v>
      </c>
      <c r="E402" s="291" t="s">
        <v>673</v>
      </c>
      <c r="F402" s="291" t="s">
        <v>913</v>
      </c>
      <c r="G402" s="61"/>
    </row>
    <row r="403" spans="2:7" ht="12.75" customHeight="1">
      <c r="B403" s="228">
        <v>42793</v>
      </c>
      <c r="C403" s="248">
        <v>400</v>
      </c>
      <c r="D403" s="290" t="s">
        <v>914</v>
      </c>
      <c r="E403" s="291" t="s">
        <v>873</v>
      </c>
      <c r="F403" s="291" t="s">
        <v>913</v>
      </c>
      <c r="G403" s="61"/>
    </row>
    <row r="404" spans="2:7" ht="12.75" customHeight="1">
      <c r="B404" s="228">
        <v>42793</v>
      </c>
      <c r="C404" s="248">
        <v>432</v>
      </c>
      <c r="D404" s="290" t="s">
        <v>924</v>
      </c>
      <c r="E404" s="291" t="s">
        <v>874</v>
      </c>
      <c r="F404" s="291" t="s">
        <v>913</v>
      </c>
      <c r="G404" s="61"/>
    </row>
    <row r="405" spans="2:7" ht="13.5" customHeight="1">
      <c r="B405" s="228">
        <v>42793</v>
      </c>
      <c r="C405" s="248">
        <v>470</v>
      </c>
      <c r="D405" s="290" t="s">
        <v>914</v>
      </c>
      <c r="E405" s="291" t="s">
        <v>875</v>
      </c>
      <c r="F405" s="291" t="s">
        <v>928</v>
      </c>
      <c r="G405" s="61"/>
    </row>
    <row r="406" spans="2:7" ht="12.75" customHeight="1">
      <c r="B406" s="228">
        <v>42793</v>
      </c>
      <c r="C406" s="248">
        <v>500</v>
      </c>
      <c r="D406" s="290" t="s">
        <v>914</v>
      </c>
      <c r="E406" s="291" t="s">
        <v>876</v>
      </c>
      <c r="F406" s="291" t="s">
        <v>913</v>
      </c>
      <c r="G406" s="61"/>
    </row>
    <row r="407" spans="2:7" ht="12.75" customHeight="1">
      <c r="B407" s="228">
        <v>42793</v>
      </c>
      <c r="C407" s="248">
        <v>500</v>
      </c>
      <c r="D407" s="290" t="s">
        <v>914</v>
      </c>
      <c r="E407" s="291" t="s">
        <v>877</v>
      </c>
      <c r="F407" s="291" t="s">
        <v>913</v>
      </c>
      <c r="G407" s="61"/>
    </row>
    <row r="408" spans="2:7" ht="12.75" customHeight="1">
      <c r="B408" s="228">
        <v>42793</v>
      </c>
      <c r="C408" s="248">
        <v>500</v>
      </c>
      <c r="D408" s="290" t="s">
        <v>914</v>
      </c>
      <c r="E408" s="291" t="s">
        <v>878</v>
      </c>
      <c r="F408" s="291" t="s">
        <v>928</v>
      </c>
      <c r="G408" s="61"/>
    </row>
    <row r="409" spans="2:7" ht="12.75" customHeight="1">
      <c r="B409" s="228">
        <v>42793</v>
      </c>
      <c r="C409" s="248">
        <v>500</v>
      </c>
      <c r="D409" s="290" t="s">
        <v>914</v>
      </c>
      <c r="E409" s="291" t="s">
        <v>879</v>
      </c>
      <c r="F409" s="291" t="s">
        <v>913</v>
      </c>
      <c r="G409" s="61"/>
    </row>
    <row r="410" spans="2:7" ht="12.75" customHeight="1">
      <c r="B410" s="228">
        <v>42793</v>
      </c>
      <c r="C410" s="248">
        <v>500</v>
      </c>
      <c r="D410" s="290" t="s">
        <v>914</v>
      </c>
      <c r="E410" s="291" t="s">
        <v>880</v>
      </c>
      <c r="F410" s="291" t="s">
        <v>913</v>
      </c>
      <c r="G410" s="61"/>
    </row>
    <row r="411" spans="2:7" ht="15">
      <c r="B411" s="228">
        <v>42793</v>
      </c>
      <c r="C411" s="248">
        <v>500</v>
      </c>
      <c r="D411" s="290" t="s">
        <v>914</v>
      </c>
      <c r="E411" s="291" t="s">
        <v>881</v>
      </c>
      <c r="F411" s="291" t="s">
        <v>913</v>
      </c>
      <c r="G411" s="61"/>
    </row>
    <row r="412" spans="2:7" ht="12.75" customHeight="1">
      <c r="B412" s="228">
        <v>42793</v>
      </c>
      <c r="C412" s="248">
        <v>500</v>
      </c>
      <c r="D412" s="290" t="s">
        <v>914</v>
      </c>
      <c r="E412" s="291" t="s">
        <v>882</v>
      </c>
      <c r="F412" s="291" t="s">
        <v>913</v>
      </c>
      <c r="G412" s="61"/>
    </row>
    <row r="413" spans="2:7" ht="12.75" customHeight="1">
      <c r="B413" s="228">
        <v>42793</v>
      </c>
      <c r="C413" s="248">
        <v>500</v>
      </c>
      <c r="D413" s="290" t="s">
        <v>914</v>
      </c>
      <c r="E413" s="291" t="s">
        <v>883</v>
      </c>
      <c r="F413" s="291" t="s">
        <v>913</v>
      </c>
      <c r="G413" s="61"/>
    </row>
    <row r="414" spans="2:7" ht="12.75" customHeight="1">
      <c r="B414" s="228">
        <v>42793</v>
      </c>
      <c r="C414" s="248">
        <v>500</v>
      </c>
      <c r="D414" s="290" t="s">
        <v>914</v>
      </c>
      <c r="E414" s="291" t="s">
        <v>737</v>
      </c>
      <c r="F414" s="291" t="s">
        <v>913</v>
      </c>
      <c r="G414" s="61"/>
    </row>
    <row r="415" spans="2:7" ht="12.75" customHeight="1">
      <c r="B415" s="228">
        <v>42793</v>
      </c>
      <c r="C415" s="248">
        <v>1000</v>
      </c>
      <c r="D415" s="290" t="s">
        <v>914</v>
      </c>
      <c r="E415" s="291" t="s">
        <v>745</v>
      </c>
      <c r="F415" s="291" t="s">
        <v>913</v>
      </c>
      <c r="G415" s="61"/>
    </row>
    <row r="416" spans="2:7" ht="12.75" customHeight="1">
      <c r="B416" s="228">
        <v>42793</v>
      </c>
      <c r="C416" s="248">
        <v>1000</v>
      </c>
      <c r="D416" s="290" t="s">
        <v>914</v>
      </c>
      <c r="E416" s="291" t="s">
        <v>647</v>
      </c>
      <c r="F416" s="291" t="s">
        <v>913</v>
      </c>
      <c r="G416" s="61"/>
    </row>
    <row r="417" spans="2:7" ht="12.75" customHeight="1">
      <c r="B417" s="228">
        <v>42793</v>
      </c>
      <c r="C417" s="248">
        <v>1000</v>
      </c>
      <c r="D417" s="290" t="s">
        <v>914</v>
      </c>
      <c r="E417" s="291" t="s">
        <v>884</v>
      </c>
      <c r="F417" s="291" t="s">
        <v>913</v>
      </c>
      <c r="G417" s="61"/>
    </row>
    <row r="418" spans="2:7" ht="12.75" customHeight="1">
      <c r="B418" s="228">
        <v>42793</v>
      </c>
      <c r="C418" s="248">
        <v>1000</v>
      </c>
      <c r="D418" s="290" t="s">
        <v>914</v>
      </c>
      <c r="E418" s="291" t="s">
        <v>885</v>
      </c>
      <c r="F418" s="291" t="s">
        <v>913</v>
      </c>
      <c r="G418" s="61"/>
    </row>
    <row r="419" spans="2:7" ht="12.75" customHeight="1">
      <c r="B419" s="228">
        <v>42793</v>
      </c>
      <c r="C419" s="248">
        <v>1005</v>
      </c>
      <c r="D419" s="290" t="s">
        <v>914</v>
      </c>
      <c r="E419" s="291" t="s">
        <v>931</v>
      </c>
      <c r="F419" s="291" t="s">
        <v>928</v>
      </c>
      <c r="G419" s="61"/>
    </row>
    <row r="420" spans="2:7" ht="12.75" customHeight="1">
      <c r="B420" s="228">
        <v>42793</v>
      </c>
      <c r="C420" s="248">
        <v>1300</v>
      </c>
      <c r="D420" s="290" t="s">
        <v>914</v>
      </c>
      <c r="E420" s="291" t="s">
        <v>821</v>
      </c>
      <c r="F420" s="291" t="s">
        <v>928</v>
      </c>
      <c r="G420" s="61"/>
    </row>
    <row r="421" spans="2:7" ht="12.75" customHeight="1">
      <c r="B421" s="228">
        <v>42793</v>
      </c>
      <c r="C421" s="248">
        <v>1405.45</v>
      </c>
      <c r="D421" s="290" t="s">
        <v>914</v>
      </c>
      <c r="E421" s="291" t="s">
        <v>886</v>
      </c>
      <c r="F421" s="291" t="s">
        <v>913</v>
      </c>
      <c r="G421" s="61"/>
    </row>
    <row r="422" spans="2:7" ht="12.75" customHeight="1">
      <c r="B422" s="228">
        <v>42793</v>
      </c>
      <c r="C422" s="248">
        <v>1500</v>
      </c>
      <c r="D422" s="290" t="s">
        <v>914</v>
      </c>
      <c r="E422" s="291" t="s">
        <v>887</v>
      </c>
      <c r="F422" s="291" t="s">
        <v>913</v>
      </c>
      <c r="G422" s="61"/>
    </row>
    <row r="423" spans="2:7" ht="12.75" customHeight="1">
      <c r="B423" s="228">
        <v>42793</v>
      </c>
      <c r="C423" s="248">
        <v>2000</v>
      </c>
      <c r="D423" s="290" t="s">
        <v>914</v>
      </c>
      <c r="E423" s="291" t="s">
        <v>888</v>
      </c>
      <c r="F423" s="291" t="s">
        <v>913</v>
      </c>
      <c r="G423" s="61"/>
    </row>
    <row r="424" spans="2:7" ht="12.75" customHeight="1">
      <c r="B424" s="228">
        <v>42793</v>
      </c>
      <c r="C424" s="248">
        <v>2000</v>
      </c>
      <c r="D424" s="290" t="s">
        <v>914</v>
      </c>
      <c r="E424" s="291" t="s">
        <v>889</v>
      </c>
      <c r="F424" s="291" t="s">
        <v>913</v>
      </c>
      <c r="G424" s="61"/>
    </row>
    <row r="425" spans="2:7" ht="12.75" customHeight="1">
      <c r="B425" s="228">
        <v>42793</v>
      </c>
      <c r="C425" s="248">
        <v>2000</v>
      </c>
      <c r="D425" s="290" t="s">
        <v>914</v>
      </c>
      <c r="E425" s="291" t="s">
        <v>559</v>
      </c>
      <c r="F425" s="291" t="s">
        <v>913</v>
      </c>
      <c r="G425" s="61"/>
    </row>
    <row r="426" spans="2:7" ht="13.35" customHeight="1">
      <c r="B426" s="228">
        <v>42793</v>
      </c>
      <c r="C426" s="248">
        <v>10000</v>
      </c>
      <c r="D426" s="290" t="s">
        <v>914</v>
      </c>
      <c r="E426" s="291" t="s">
        <v>890</v>
      </c>
      <c r="F426" s="291" t="s">
        <v>913</v>
      </c>
      <c r="G426" s="61"/>
    </row>
    <row r="427" spans="2:7" ht="15">
      <c r="B427" s="228">
        <v>42793</v>
      </c>
      <c r="C427" s="248">
        <v>15000</v>
      </c>
      <c r="D427" s="290" t="s">
        <v>914</v>
      </c>
      <c r="E427" s="291" t="s">
        <v>891</v>
      </c>
      <c r="F427" s="291" t="s">
        <v>913</v>
      </c>
      <c r="G427" s="61"/>
    </row>
    <row r="428" spans="2:7" ht="13.35" customHeight="1">
      <c r="B428" s="228">
        <v>42793</v>
      </c>
      <c r="C428" s="248">
        <v>100000</v>
      </c>
      <c r="D428" s="290" t="s">
        <v>914</v>
      </c>
      <c r="E428" s="291" t="s">
        <v>892</v>
      </c>
      <c r="F428" s="291" t="s">
        <v>913</v>
      </c>
      <c r="G428" s="61"/>
    </row>
    <row r="429" spans="2:7" s="41" customFormat="1" ht="43.5" customHeight="1">
      <c r="B429" s="228">
        <v>42793</v>
      </c>
      <c r="C429" s="248">
        <v>267407.40000000002</v>
      </c>
      <c r="D429" s="290" t="s">
        <v>914</v>
      </c>
      <c r="E429" s="291" t="s">
        <v>893</v>
      </c>
      <c r="F429" s="291" t="s">
        <v>912</v>
      </c>
      <c r="G429" s="61"/>
    </row>
    <row r="430" spans="2:7" s="41" customFormat="1" ht="12.75" customHeight="1">
      <c r="B430" s="228">
        <v>42793</v>
      </c>
      <c r="C430" s="248">
        <v>13190.36</v>
      </c>
      <c r="D430" s="290" t="s">
        <v>914</v>
      </c>
      <c r="E430" s="291" t="s">
        <v>911</v>
      </c>
      <c r="F430" s="291" t="s">
        <v>913</v>
      </c>
      <c r="G430" s="61"/>
    </row>
    <row r="431" spans="2:7" s="41" customFormat="1" ht="12.75" customHeight="1">
      <c r="B431" s="228">
        <v>42793</v>
      </c>
      <c r="C431" s="248">
        <v>45358.57</v>
      </c>
      <c r="D431" s="290" t="s">
        <v>914</v>
      </c>
      <c r="E431" s="291" t="s">
        <v>911</v>
      </c>
      <c r="F431" s="291" t="s">
        <v>913</v>
      </c>
      <c r="G431" s="61"/>
    </row>
    <row r="432" spans="2:7" s="41" customFormat="1" ht="12.75" customHeight="1">
      <c r="B432" s="228">
        <v>42794</v>
      </c>
      <c r="C432" s="288">
        <v>10</v>
      </c>
      <c r="D432" s="290" t="s">
        <v>914</v>
      </c>
      <c r="E432" s="291" t="s">
        <v>796</v>
      </c>
      <c r="F432" s="291" t="s">
        <v>913</v>
      </c>
      <c r="G432" s="61"/>
    </row>
    <row r="433" spans="2:7" s="41" customFormat="1" ht="12.75" customHeight="1">
      <c r="B433" s="228">
        <v>42794</v>
      </c>
      <c r="C433" s="248">
        <v>39</v>
      </c>
      <c r="D433" s="290" t="s">
        <v>914</v>
      </c>
      <c r="E433" s="291" t="s">
        <v>894</v>
      </c>
      <c r="F433" s="291" t="s">
        <v>928</v>
      </c>
      <c r="G433" s="61"/>
    </row>
    <row r="434" spans="2:7" ht="15">
      <c r="B434" s="228">
        <v>42794</v>
      </c>
      <c r="C434" s="248">
        <v>100</v>
      </c>
      <c r="D434" s="290" t="s">
        <v>914</v>
      </c>
      <c r="E434" s="291" t="s">
        <v>895</v>
      </c>
      <c r="F434" s="291" t="s">
        <v>928</v>
      </c>
      <c r="G434" s="61"/>
    </row>
    <row r="435" spans="2:7" ht="12.75" customHeight="1">
      <c r="B435" s="228">
        <v>42794</v>
      </c>
      <c r="C435" s="248">
        <v>100</v>
      </c>
      <c r="D435" s="290" t="s">
        <v>914</v>
      </c>
      <c r="E435" s="291" t="s">
        <v>896</v>
      </c>
      <c r="F435" s="291" t="s">
        <v>928</v>
      </c>
      <c r="G435" s="61"/>
    </row>
    <row r="436" spans="2:7" ht="12.75" customHeight="1">
      <c r="B436" s="228">
        <v>42794</v>
      </c>
      <c r="C436" s="248">
        <v>300</v>
      </c>
      <c r="D436" s="290" t="s">
        <v>914</v>
      </c>
      <c r="E436" s="291" t="s">
        <v>897</v>
      </c>
      <c r="F436" s="291" t="s">
        <v>913</v>
      </c>
      <c r="G436" s="61"/>
    </row>
    <row r="437" spans="2:7" ht="12.75" customHeight="1">
      <c r="B437" s="228">
        <v>42794</v>
      </c>
      <c r="C437" s="248">
        <v>300</v>
      </c>
      <c r="D437" s="290" t="s">
        <v>914</v>
      </c>
      <c r="E437" s="291" t="s">
        <v>898</v>
      </c>
      <c r="F437" s="291" t="s">
        <v>913</v>
      </c>
      <c r="G437" s="61"/>
    </row>
    <row r="438" spans="2:7" ht="12.75" customHeight="1">
      <c r="B438" s="228">
        <v>42794</v>
      </c>
      <c r="C438" s="248">
        <v>500</v>
      </c>
      <c r="D438" s="290" t="s">
        <v>914</v>
      </c>
      <c r="E438" s="291" t="s">
        <v>899</v>
      </c>
      <c r="F438" s="291" t="s">
        <v>913</v>
      </c>
      <c r="G438" s="61"/>
    </row>
    <row r="439" spans="2:7" ht="12.75" customHeight="1">
      <c r="B439" s="228">
        <v>42794</v>
      </c>
      <c r="C439" s="248">
        <v>1000</v>
      </c>
      <c r="D439" s="290" t="s">
        <v>914</v>
      </c>
      <c r="E439" s="291" t="s">
        <v>900</v>
      </c>
      <c r="F439" s="291" t="s">
        <v>928</v>
      </c>
      <c r="G439" s="61"/>
    </row>
    <row r="440" spans="2:7" ht="12.75" customHeight="1">
      <c r="B440" s="228">
        <v>42794</v>
      </c>
      <c r="C440" s="248">
        <v>1000</v>
      </c>
      <c r="D440" s="290" t="s">
        <v>914</v>
      </c>
      <c r="E440" s="291" t="s">
        <v>901</v>
      </c>
      <c r="F440" s="291" t="s">
        <v>913</v>
      </c>
      <c r="G440" s="61"/>
    </row>
    <row r="441" spans="2:7" ht="12.75" customHeight="1">
      <c r="B441" s="228">
        <v>42794</v>
      </c>
      <c r="C441" s="248">
        <v>1000</v>
      </c>
      <c r="D441" s="290" t="s">
        <v>914</v>
      </c>
      <c r="E441" s="291" t="s">
        <v>902</v>
      </c>
      <c r="F441" s="291" t="s">
        <v>913</v>
      </c>
      <c r="G441" s="61"/>
    </row>
    <row r="442" spans="2:7" ht="12.75" customHeight="1">
      <c r="B442" s="228">
        <v>42794</v>
      </c>
      <c r="C442" s="248">
        <v>1500</v>
      </c>
      <c r="D442" s="290" t="s">
        <v>914</v>
      </c>
      <c r="E442" s="291" t="s">
        <v>903</v>
      </c>
      <c r="F442" s="291" t="s">
        <v>913</v>
      </c>
      <c r="G442" s="61"/>
    </row>
    <row r="443" spans="2:7" ht="12.75" customHeight="1">
      <c r="B443" s="228">
        <v>42794</v>
      </c>
      <c r="C443" s="248">
        <v>1500</v>
      </c>
      <c r="D443" s="290" t="s">
        <v>914</v>
      </c>
      <c r="E443" s="291" t="s">
        <v>594</v>
      </c>
      <c r="F443" s="291" t="s">
        <v>913</v>
      </c>
      <c r="G443" s="61"/>
    </row>
    <row r="444" spans="2:7" ht="12.75" customHeight="1">
      <c r="B444" s="228">
        <v>42794</v>
      </c>
      <c r="C444" s="248">
        <v>2500</v>
      </c>
      <c r="D444" s="290" t="s">
        <v>914</v>
      </c>
      <c r="E444" s="291" t="s">
        <v>724</v>
      </c>
      <c r="F444" s="291" t="s">
        <v>913</v>
      </c>
      <c r="G444" s="61"/>
    </row>
    <row r="445" spans="2:7" ht="25.5" customHeight="1">
      <c r="B445" s="228">
        <v>42794</v>
      </c>
      <c r="C445" s="248">
        <v>4000</v>
      </c>
      <c r="D445" s="290" t="s">
        <v>914</v>
      </c>
      <c r="E445" s="291" t="s">
        <v>576</v>
      </c>
      <c r="F445" s="291" t="s">
        <v>913</v>
      </c>
      <c r="G445" s="61"/>
    </row>
    <row r="446" spans="2:7" ht="12.75" customHeight="1">
      <c r="B446" s="228">
        <v>42794</v>
      </c>
      <c r="C446" s="248">
        <v>5000</v>
      </c>
      <c r="D446" s="290" t="s">
        <v>914</v>
      </c>
      <c r="E446" s="291" t="s">
        <v>904</v>
      </c>
      <c r="F446" s="291" t="s">
        <v>913</v>
      </c>
      <c r="G446" s="61"/>
    </row>
    <row r="447" spans="2:7" ht="12.75" customHeight="1">
      <c r="B447" s="228">
        <v>42794</v>
      </c>
      <c r="C447" s="248">
        <v>5000</v>
      </c>
      <c r="D447" s="290" t="s">
        <v>914</v>
      </c>
      <c r="E447" s="291" t="s">
        <v>905</v>
      </c>
      <c r="F447" s="291" t="s">
        <v>913</v>
      </c>
      <c r="G447" s="61"/>
    </row>
    <row r="448" spans="2:7" ht="15">
      <c r="B448" s="228">
        <v>42794</v>
      </c>
      <c r="C448" s="248">
        <v>14000</v>
      </c>
      <c r="D448" s="290" t="s">
        <v>914</v>
      </c>
      <c r="E448" s="291" t="s">
        <v>906</v>
      </c>
      <c r="F448" s="291" t="s">
        <v>913</v>
      </c>
      <c r="G448" s="61"/>
    </row>
    <row r="449" spans="2:7" ht="12.75" customHeight="1">
      <c r="B449" s="228">
        <v>42794</v>
      </c>
      <c r="C449" s="248">
        <v>15000</v>
      </c>
      <c r="D449" s="290" t="s">
        <v>914</v>
      </c>
      <c r="E449" s="291" t="s">
        <v>907</v>
      </c>
      <c r="F449" s="291" t="s">
        <v>913</v>
      </c>
      <c r="G449" s="61"/>
    </row>
    <row r="450" spans="2:7" ht="12.75" customHeight="1">
      <c r="B450" s="228">
        <v>42794</v>
      </c>
      <c r="C450" s="248">
        <v>17750</v>
      </c>
      <c r="D450" s="290" t="s">
        <v>914</v>
      </c>
      <c r="E450" s="291" t="s">
        <v>908</v>
      </c>
      <c r="F450" s="291" t="s">
        <v>913</v>
      </c>
      <c r="G450" s="61"/>
    </row>
    <row r="451" spans="2:7" ht="12.75" customHeight="1">
      <c r="B451" s="228">
        <v>42794</v>
      </c>
      <c r="C451" s="248">
        <v>20000</v>
      </c>
      <c r="D451" s="290" t="s">
        <v>914</v>
      </c>
      <c r="E451" s="291" t="s">
        <v>909</v>
      </c>
      <c r="F451" s="291" t="s">
        <v>913</v>
      </c>
      <c r="G451" s="61"/>
    </row>
    <row r="452" spans="2:7" ht="14.25" customHeight="1">
      <c r="B452" s="228">
        <v>42794</v>
      </c>
      <c r="C452" s="248">
        <v>22859.97</v>
      </c>
      <c r="D452" s="290" t="s">
        <v>914</v>
      </c>
      <c r="E452" s="291" t="s">
        <v>723</v>
      </c>
      <c r="F452" s="291" t="s">
        <v>913</v>
      </c>
      <c r="G452" s="61"/>
    </row>
    <row r="453" spans="2:7" ht="12.75" customHeight="1">
      <c r="B453" s="228">
        <v>42794</v>
      </c>
      <c r="C453" s="248">
        <v>75000</v>
      </c>
      <c r="D453" s="290" t="s">
        <v>914</v>
      </c>
      <c r="E453" s="291" t="s">
        <v>910</v>
      </c>
      <c r="F453" s="291" t="s">
        <v>913</v>
      </c>
      <c r="G453" s="61"/>
    </row>
    <row r="454" spans="2:7" ht="12.75" customHeight="1">
      <c r="B454" s="228">
        <v>42794</v>
      </c>
      <c r="C454" s="248">
        <v>229484.96</v>
      </c>
      <c r="D454" s="290" t="s">
        <v>914</v>
      </c>
      <c r="E454" s="291" t="s">
        <v>926</v>
      </c>
      <c r="F454" s="291" t="s">
        <v>927</v>
      </c>
      <c r="G454" s="61"/>
    </row>
  </sheetData>
  <sheetProtection algorithmName="SHA-512" hashValue="iThCnzygit6JSDOBdiL62S1/JROM+D7IoxF3GidX656Jj8Fjt2l67WFfJysXcSNyu8/tIDgsxBpkpEysBMEdLQ==" saltValue="A4++28YWO8fskPVjLd67lQ==" spinCount="100000" sheet="1" objects="1" scenarios="1"/>
  <sortState ref="B5:G454">
    <sortCondition ref="B5:B454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D2" sqref="D2"/>
    </sheetView>
  </sheetViews>
  <sheetFormatPr defaultRowHeight="15"/>
  <cols>
    <col min="2" max="2" width="14.5703125" customWidth="1"/>
    <col min="3" max="3" width="18.5703125" customWidth="1"/>
    <col min="4" max="4" width="13.85546875" customWidth="1"/>
    <col min="5" max="5" width="18.5703125" customWidth="1"/>
    <col min="6" max="6" width="18.7109375" customWidth="1"/>
    <col min="7" max="7" width="11.7109375" customWidth="1"/>
  </cols>
  <sheetData>
    <row r="1" spans="1:7" ht="78.75" customHeight="1">
      <c r="A1" s="16"/>
      <c r="B1" s="49"/>
      <c r="C1" s="353" t="s">
        <v>132</v>
      </c>
      <c r="D1" s="353"/>
      <c r="E1" s="353"/>
      <c r="F1" s="353"/>
    </row>
    <row r="2" spans="1:7">
      <c r="A2" s="1"/>
      <c r="B2" s="172" t="s">
        <v>6</v>
      </c>
      <c r="C2" s="173">
        <f>SUM(E13)</f>
        <v>69850.473079999996</v>
      </c>
      <c r="D2" s="55"/>
      <c r="E2" s="56"/>
      <c r="F2" s="174"/>
    </row>
    <row r="3" spans="1:7">
      <c r="A3" s="1"/>
      <c r="B3" s="49" t="s">
        <v>34</v>
      </c>
      <c r="C3" s="120"/>
      <c r="D3" s="58"/>
      <c r="E3" s="57"/>
      <c r="F3" s="66"/>
    </row>
    <row r="4" spans="1:7">
      <c r="A4" s="22"/>
      <c r="B4" s="225" t="s">
        <v>7</v>
      </c>
      <c r="C4" s="225" t="s">
        <v>124</v>
      </c>
      <c r="D4" s="225" t="s">
        <v>122</v>
      </c>
      <c r="E4" s="225" t="s">
        <v>123</v>
      </c>
      <c r="F4" s="225" t="s">
        <v>9</v>
      </c>
      <c r="G4" s="343"/>
    </row>
    <row r="5" spans="1:7">
      <c r="B5" s="354" t="s">
        <v>125</v>
      </c>
      <c r="C5" s="354"/>
      <c r="D5" s="354"/>
      <c r="E5" s="354"/>
      <c r="F5" s="354"/>
      <c r="G5" s="106"/>
    </row>
    <row r="6" spans="1:7" s="61" customFormat="1">
      <c r="B6" s="228">
        <v>42772</v>
      </c>
      <c r="C6" s="231">
        <v>263</v>
      </c>
      <c r="D6" s="236">
        <v>59.313699999999997</v>
      </c>
      <c r="E6" s="232">
        <f>C6*D6</f>
        <v>15599.5031</v>
      </c>
      <c r="F6" s="229" t="s">
        <v>147</v>
      </c>
      <c r="G6" s="106" t="s">
        <v>148</v>
      </c>
    </row>
    <row r="7" spans="1:7">
      <c r="B7" s="228">
        <v>42773</v>
      </c>
      <c r="C7" s="231">
        <v>185</v>
      </c>
      <c r="D7" s="236">
        <v>58.7121</v>
      </c>
      <c r="E7" s="232">
        <f>C7*D7</f>
        <v>10861.738499999999</v>
      </c>
      <c r="F7" s="229" t="s">
        <v>126</v>
      </c>
      <c r="G7" s="106"/>
    </row>
    <row r="8" spans="1:7">
      <c r="B8" s="225" t="s">
        <v>127</v>
      </c>
      <c r="C8" s="230">
        <f>SUM(C6:C7)</f>
        <v>448</v>
      </c>
      <c r="D8" s="225"/>
      <c r="E8" s="233">
        <f>SUM(E6:E7)</f>
        <v>26461.241600000001</v>
      </c>
      <c r="F8" s="60"/>
      <c r="G8" s="61"/>
    </row>
    <row r="9" spans="1:7">
      <c r="B9" s="355" t="s">
        <v>149</v>
      </c>
      <c r="C9" s="356"/>
      <c r="D9" s="356"/>
      <c r="E9" s="356"/>
      <c r="F9" s="357"/>
    </row>
    <row r="10" spans="1:7">
      <c r="B10" s="228">
        <v>42769</v>
      </c>
      <c r="C10" s="237">
        <v>12</v>
      </c>
      <c r="D10" s="236">
        <v>64.730699999999999</v>
      </c>
      <c r="E10" s="232">
        <f>C10*D10</f>
        <v>776.76839999999993</v>
      </c>
      <c r="F10" s="229" t="s">
        <v>150</v>
      </c>
    </row>
    <row r="11" spans="1:7" ht="30">
      <c r="B11" s="228">
        <v>42793</v>
      </c>
      <c r="C11" s="237">
        <v>704.88</v>
      </c>
      <c r="D11" s="236">
        <v>60.453499999999998</v>
      </c>
      <c r="E11" s="232">
        <f>C11*D11</f>
        <v>42612.463080000001</v>
      </c>
      <c r="F11" s="238" t="s">
        <v>151</v>
      </c>
    </row>
    <row r="12" spans="1:7">
      <c r="B12" s="225" t="s">
        <v>127</v>
      </c>
      <c r="C12" s="230">
        <f>SUM(C10:C11)</f>
        <v>716.88</v>
      </c>
      <c r="D12" s="225"/>
      <c r="E12" s="233">
        <f>SUM(E10:E11)</f>
        <v>43389.231480000002</v>
      </c>
      <c r="F12" s="60"/>
    </row>
    <row r="13" spans="1:7">
      <c r="B13" s="225" t="s">
        <v>152</v>
      </c>
      <c r="C13" s="225"/>
      <c r="D13" s="225"/>
      <c r="E13" s="233">
        <f>SUM(E8+E12)</f>
        <v>69850.473079999996</v>
      </c>
      <c r="F13" s="60"/>
    </row>
    <row r="14" spans="1:7">
      <c r="C14" s="227"/>
      <c r="D14" s="227"/>
      <c r="E14" s="227"/>
      <c r="F14" s="60"/>
    </row>
    <row r="15" spans="1:7">
      <c r="C15" s="227"/>
      <c r="D15" s="227"/>
      <c r="E15" s="227"/>
      <c r="F15" s="60"/>
    </row>
    <row r="16" spans="1:7">
      <c r="C16" s="227"/>
      <c r="D16" s="227"/>
      <c r="E16" s="227"/>
      <c r="F16" s="60"/>
    </row>
    <row r="17" spans="3:6">
      <c r="C17" s="227"/>
      <c r="D17" s="227"/>
      <c r="E17" s="227"/>
      <c r="F17" s="60"/>
    </row>
    <row r="18" spans="3:6">
      <c r="C18" s="227"/>
      <c r="D18" s="227"/>
      <c r="E18" s="227"/>
      <c r="F18" s="60"/>
    </row>
    <row r="19" spans="3:6">
      <c r="C19" s="227"/>
      <c r="D19" s="227"/>
      <c r="E19" s="227"/>
      <c r="F19" s="60"/>
    </row>
    <row r="20" spans="3:6">
      <c r="C20" s="227"/>
      <c r="D20" s="227"/>
      <c r="E20" s="227"/>
      <c r="F20" s="60"/>
    </row>
    <row r="21" spans="3:6">
      <c r="C21" s="227"/>
      <c r="D21" s="227"/>
      <c r="E21" s="227"/>
      <c r="F21" s="60"/>
    </row>
    <row r="22" spans="3:6">
      <c r="C22" s="227"/>
      <c r="D22" s="227"/>
      <c r="E22" s="227"/>
      <c r="F22" s="60"/>
    </row>
    <row r="23" spans="3:6">
      <c r="C23" s="227"/>
      <c r="D23" s="227"/>
      <c r="E23" s="227"/>
      <c r="F23" s="60"/>
    </row>
    <row r="24" spans="3:6">
      <c r="C24" s="227"/>
      <c r="D24" s="227"/>
      <c r="E24" s="227"/>
      <c r="F24" s="60"/>
    </row>
    <row r="25" spans="3:6">
      <c r="C25" s="227"/>
      <c r="D25" s="227"/>
      <c r="E25" s="227"/>
      <c r="F25" s="60"/>
    </row>
    <row r="26" spans="3:6">
      <c r="F26" s="60"/>
    </row>
  </sheetData>
  <sheetProtection algorithmName="SHA-512" hashValue="KqROjUr+inVmgBltHfQq7D7z9Q34fwHmZdYMMQdg3+v3CPkQ7AGbLVPaHtg7DofJlLW6xFyAGjLAXkhBfMSNSw==" saltValue="Tevnuin3Gexa3vGNoUlbEg==" spinCount="100000" sheet="1" objects="1" scenarios="1"/>
  <mergeCells count="3">
    <mergeCell ref="C1:F1"/>
    <mergeCell ref="B5:F5"/>
    <mergeCell ref="B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92"/>
  <sheetViews>
    <sheetView workbookViewId="0">
      <selection activeCell="D2" sqref="D2"/>
    </sheetView>
  </sheetViews>
  <sheetFormatPr defaultColWidth="9.140625" defaultRowHeight="12.75"/>
  <cols>
    <col min="1" max="1" width="7.7109375" style="1" customWidth="1"/>
    <col min="2" max="2" width="21.7109375" style="14" customWidth="1"/>
    <col min="3" max="3" width="23.85546875" style="122" customWidth="1"/>
    <col min="4" max="4" width="25.7109375" style="3" customWidth="1"/>
    <col min="5" max="16384" width="9.140625" style="1"/>
  </cols>
  <sheetData>
    <row r="1" spans="1:6" ht="36.6" customHeight="1">
      <c r="A1" s="17"/>
      <c r="B1" s="17"/>
      <c r="C1" s="358" t="s">
        <v>133</v>
      </c>
      <c r="D1" s="358"/>
      <c r="E1" s="19"/>
      <c r="F1" s="18"/>
    </row>
    <row r="2" spans="1:6" ht="14.25">
      <c r="B2" s="7" t="s">
        <v>11</v>
      </c>
      <c r="C2" s="121">
        <f>SUM(C91-C92)</f>
        <v>22219.0272</v>
      </c>
      <c r="D2" s="28"/>
    </row>
    <row r="4" spans="1:6" s="24" customFormat="1" ht="36.6" customHeight="1">
      <c r="B4" s="275" t="s">
        <v>7</v>
      </c>
      <c r="C4" s="276" t="s">
        <v>12</v>
      </c>
      <c r="D4" s="277" t="s">
        <v>13</v>
      </c>
    </row>
    <row r="5" spans="1:6" ht="15">
      <c r="B5" s="274">
        <v>42767</v>
      </c>
      <c r="C5" s="248">
        <v>200</v>
      </c>
      <c r="D5" s="272"/>
    </row>
    <row r="6" spans="1:6" ht="15">
      <c r="B6" s="273">
        <v>42767</v>
      </c>
      <c r="C6" s="248">
        <v>100</v>
      </c>
      <c r="D6" s="272"/>
    </row>
    <row r="7" spans="1:6" ht="15">
      <c r="B7" s="273">
        <v>42767</v>
      </c>
      <c r="C7" s="248">
        <v>1000</v>
      </c>
      <c r="D7" s="272"/>
    </row>
    <row r="8" spans="1:6" ht="15">
      <c r="B8" s="273">
        <v>42767</v>
      </c>
      <c r="C8" s="248">
        <v>200</v>
      </c>
      <c r="D8" s="272"/>
    </row>
    <row r="9" spans="1:6" ht="15">
      <c r="B9" s="273">
        <v>42767</v>
      </c>
      <c r="C9" s="248">
        <v>100</v>
      </c>
      <c r="D9" s="272"/>
    </row>
    <row r="10" spans="1:6" ht="15">
      <c r="B10" s="273">
        <v>42767</v>
      </c>
      <c r="C10" s="248">
        <v>100</v>
      </c>
      <c r="D10" s="272"/>
    </row>
    <row r="11" spans="1:6" ht="15">
      <c r="B11" s="273">
        <v>42767</v>
      </c>
      <c r="C11" s="248">
        <v>20</v>
      </c>
      <c r="D11" s="272"/>
    </row>
    <row r="12" spans="1:6" ht="15">
      <c r="B12" s="273">
        <v>42768</v>
      </c>
      <c r="C12" s="248">
        <v>100</v>
      </c>
      <c r="D12" s="272"/>
    </row>
    <row r="13" spans="1:6" ht="15">
      <c r="B13" s="273">
        <v>42768</v>
      </c>
      <c r="C13" s="248">
        <v>400</v>
      </c>
      <c r="D13" s="272"/>
    </row>
    <row r="14" spans="1:6" ht="15">
      <c r="B14" s="273">
        <v>42768</v>
      </c>
      <c r="C14" s="248">
        <v>300</v>
      </c>
      <c r="D14" s="272"/>
    </row>
    <row r="15" spans="1:6" ht="15">
      <c r="B15" s="273">
        <v>42769</v>
      </c>
      <c r="C15" s="248">
        <v>150</v>
      </c>
      <c r="D15" s="272"/>
    </row>
    <row r="16" spans="1:6" ht="15">
      <c r="B16" s="273">
        <v>42770</v>
      </c>
      <c r="C16" s="248">
        <v>50</v>
      </c>
      <c r="D16" s="272"/>
    </row>
    <row r="17" spans="2:4" ht="15">
      <c r="B17" s="273">
        <v>42770</v>
      </c>
      <c r="C17" s="248">
        <v>2000</v>
      </c>
      <c r="D17" s="272"/>
    </row>
    <row r="18" spans="2:4" ht="15">
      <c r="B18" s="273">
        <v>42770</v>
      </c>
      <c r="C18" s="248">
        <v>20</v>
      </c>
      <c r="D18" s="272">
        <v>7393</v>
      </c>
    </row>
    <row r="19" spans="2:4" ht="15">
      <c r="B19" s="273">
        <v>42771</v>
      </c>
      <c r="C19" s="248">
        <v>500</v>
      </c>
      <c r="D19" s="272"/>
    </row>
    <row r="20" spans="2:4" ht="15">
      <c r="B20" s="273">
        <v>42772</v>
      </c>
      <c r="C20" s="248">
        <v>400</v>
      </c>
      <c r="D20" s="272"/>
    </row>
    <row r="21" spans="2:4" ht="15">
      <c r="B21" s="273">
        <v>42772</v>
      </c>
      <c r="C21" s="248">
        <v>3000</v>
      </c>
      <c r="D21" s="272"/>
    </row>
    <row r="22" spans="2:4" ht="15">
      <c r="B22" s="273">
        <v>42773</v>
      </c>
      <c r="C22" s="248">
        <v>32</v>
      </c>
      <c r="D22" s="272"/>
    </row>
    <row r="23" spans="2:4" ht="15">
      <c r="B23" s="273">
        <v>42774</v>
      </c>
      <c r="C23" s="248">
        <v>1000</v>
      </c>
      <c r="D23" s="272"/>
    </row>
    <row r="24" spans="2:4" ht="15">
      <c r="B24" s="273">
        <v>42774</v>
      </c>
      <c r="C24" s="248">
        <v>150</v>
      </c>
      <c r="D24" s="272"/>
    </row>
    <row r="25" spans="2:4" ht="15">
      <c r="B25" s="273">
        <v>42774</v>
      </c>
      <c r="C25" s="248">
        <v>1</v>
      </c>
      <c r="D25" s="272"/>
    </row>
    <row r="26" spans="2:4" ht="15">
      <c r="B26" s="273">
        <v>42774</v>
      </c>
      <c r="C26" s="248">
        <v>30</v>
      </c>
      <c r="D26" s="272"/>
    </row>
    <row r="27" spans="2:4" ht="15">
      <c r="B27" s="273">
        <v>42774</v>
      </c>
      <c r="C27" s="248">
        <v>50</v>
      </c>
      <c r="D27" s="272"/>
    </row>
    <row r="28" spans="2:4" ht="15">
      <c r="B28" s="273">
        <v>42775</v>
      </c>
      <c r="C28" s="248">
        <v>50</v>
      </c>
      <c r="D28" s="272"/>
    </row>
    <row r="29" spans="2:4" ht="15">
      <c r="B29" s="273">
        <v>42776</v>
      </c>
      <c r="C29" s="248">
        <v>33</v>
      </c>
      <c r="D29" s="272"/>
    </row>
    <row r="30" spans="2:4" ht="15">
      <c r="B30" s="273">
        <v>42776</v>
      </c>
      <c r="C30" s="248">
        <v>50</v>
      </c>
      <c r="D30" s="272"/>
    </row>
    <row r="31" spans="2:4" ht="15">
      <c r="B31" s="273">
        <v>42776</v>
      </c>
      <c r="C31" s="248">
        <v>200</v>
      </c>
      <c r="D31" s="272"/>
    </row>
    <row r="32" spans="2:4" ht="15">
      <c r="B32" s="273">
        <v>42777</v>
      </c>
      <c r="C32" s="248">
        <v>15</v>
      </c>
      <c r="D32" s="272"/>
    </row>
    <row r="33" spans="2:4" ht="15">
      <c r="B33" s="273">
        <v>42777</v>
      </c>
      <c r="C33" s="248">
        <v>320</v>
      </c>
      <c r="D33" s="272"/>
    </row>
    <row r="34" spans="2:4" ht="15">
      <c r="B34" s="273">
        <v>42777</v>
      </c>
      <c r="C34" s="248">
        <v>20</v>
      </c>
      <c r="D34" s="272"/>
    </row>
    <row r="35" spans="2:4" ht="15">
      <c r="B35" s="273">
        <v>42777</v>
      </c>
      <c r="C35" s="248">
        <v>120</v>
      </c>
      <c r="D35" s="272"/>
    </row>
    <row r="36" spans="2:4" ht="15">
      <c r="B36" s="273">
        <v>42778</v>
      </c>
      <c r="C36" s="248">
        <v>10</v>
      </c>
      <c r="D36" s="272"/>
    </row>
    <row r="37" spans="2:4" ht="15">
      <c r="B37" s="273">
        <v>42778</v>
      </c>
      <c r="C37" s="248">
        <v>100</v>
      </c>
      <c r="D37" s="272"/>
    </row>
    <row r="38" spans="2:4" ht="15">
      <c r="B38" s="273">
        <v>42778</v>
      </c>
      <c r="C38" s="248">
        <v>200</v>
      </c>
      <c r="D38" s="272"/>
    </row>
    <row r="39" spans="2:4" ht="15">
      <c r="B39" s="273">
        <v>42778</v>
      </c>
      <c r="C39" s="248">
        <v>50</v>
      </c>
      <c r="D39" s="272"/>
    </row>
    <row r="40" spans="2:4" ht="15">
      <c r="B40" s="273">
        <v>42778</v>
      </c>
      <c r="C40" s="248">
        <v>5</v>
      </c>
      <c r="D40" s="272"/>
    </row>
    <row r="41" spans="2:4" ht="15">
      <c r="B41" s="273">
        <v>42778</v>
      </c>
      <c r="C41" s="248">
        <v>500</v>
      </c>
      <c r="D41" s="272"/>
    </row>
    <row r="42" spans="2:4" ht="15">
      <c r="B42" s="273">
        <v>42779</v>
      </c>
      <c r="C42" s="248">
        <v>33</v>
      </c>
      <c r="D42" s="272"/>
    </row>
    <row r="43" spans="2:4" ht="15">
      <c r="B43" s="273">
        <v>42780</v>
      </c>
      <c r="C43" s="248">
        <v>100</v>
      </c>
      <c r="D43" s="272"/>
    </row>
    <row r="44" spans="2:4" ht="15">
      <c r="B44" s="273">
        <v>42781</v>
      </c>
      <c r="C44" s="248">
        <v>5</v>
      </c>
      <c r="D44" s="272"/>
    </row>
    <row r="45" spans="2:4" ht="15">
      <c r="B45" s="273">
        <v>42781</v>
      </c>
      <c r="C45" s="248">
        <v>60</v>
      </c>
      <c r="D45" s="272"/>
    </row>
    <row r="46" spans="2:4" ht="15">
      <c r="B46" s="273">
        <v>42781</v>
      </c>
      <c r="C46" s="248">
        <v>200</v>
      </c>
      <c r="D46" s="272"/>
    </row>
    <row r="47" spans="2:4" ht="15">
      <c r="B47" s="273">
        <v>42781</v>
      </c>
      <c r="C47" s="248">
        <v>1000</v>
      </c>
      <c r="D47" s="272"/>
    </row>
    <row r="48" spans="2:4" ht="15">
      <c r="B48" s="273">
        <v>42781</v>
      </c>
      <c r="C48" s="248">
        <v>350</v>
      </c>
      <c r="D48" s="272"/>
    </row>
    <row r="49" spans="2:4" ht="15">
      <c r="B49" s="273">
        <v>42781</v>
      </c>
      <c r="C49" s="248">
        <v>10</v>
      </c>
      <c r="D49" s="272"/>
    </row>
    <row r="50" spans="2:4" ht="15">
      <c r="B50" s="273">
        <v>42782</v>
      </c>
      <c r="C50" s="248">
        <v>100</v>
      </c>
      <c r="D50" s="272"/>
    </row>
    <row r="51" spans="2:4" ht="15">
      <c r="B51" s="273">
        <v>42782</v>
      </c>
      <c r="C51" s="248">
        <v>500</v>
      </c>
      <c r="D51" s="272"/>
    </row>
    <row r="52" spans="2:4" ht="15">
      <c r="B52" s="273">
        <v>42782</v>
      </c>
      <c r="C52" s="248">
        <v>100</v>
      </c>
      <c r="D52" s="272"/>
    </row>
    <row r="53" spans="2:4" ht="15">
      <c r="B53" s="273">
        <v>42782</v>
      </c>
      <c r="C53" s="248">
        <v>2000</v>
      </c>
      <c r="D53" s="272"/>
    </row>
    <row r="54" spans="2:4" ht="15">
      <c r="B54" s="273">
        <v>42783</v>
      </c>
      <c r="C54" s="248">
        <v>150</v>
      </c>
      <c r="D54" s="272"/>
    </row>
    <row r="55" spans="2:4" ht="15">
      <c r="B55" s="273">
        <v>42783</v>
      </c>
      <c r="C55" s="248">
        <v>65</v>
      </c>
      <c r="D55" s="272"/>
    </row>
    <row r="56" spans="2:4" ht="15">
      <c r="B56" s="273">
        <v>42784</v>
      </c>
      <c r="C56" s="248">
        <v>100</v>
      </c>
      <c r="D56" s="272"/>
    </row>
    <row r="57" spans="2:4" ht="15">
      <c r="B57" s="273">
        <v>42784</v>
      </c>
      <c r="C57" s="248">
        <v>100</v>
      </c>
      <c r="D57" s="272"/>
    </row>
    <row r="58" spans="2:4" ht="15">
      <c r="B58" s="273">
        <v>42784</v>
      </c>
      <c r="C58" s="248">
        <v>1000</v>
      </c>
      <c r="D58" s="272"/>
    </row>
    <row r="59" spans="2:4" ht="15">
      <c r="B59" s="273">
        <v>42784</v>
      </c>
      <c r="C59" s="248">
        <v>50</v>
      </c>
      <c r="D59" s="272"/>
    </row>
    <row r="60" spans="2:4" ht="15">
      <c r="B60" s="273">
        <v>42785</v>
      </c>
      <c r="C60" s="248">
        <v>50</v>
      </c>
      <c r="D60" s="272"/>
    </row>
    <row r="61" spans="2:4" ht="15">
      <c r="B61" s="273">
        <v>42785</v>
      </c>
      <c r="C61" s="248">
        <v>258</v>
      </c>
      <c r="D61" s="272"/>
    </row>
    <row r="62" spans="2:4" ht="15">
      <c r="B62" s="273">
        <v>42785</v>
      </c>
      <c r="C62" s="248">
        <v>200</v>
      </c>
      <c r="D62" s="272"/>
    </row>
    <row r="63" spans="2:4" ht="15">
      <c r="B63" s="273">
        <v>42786</v>
      </c>
      <c r="C63" s="248">
        <v>100</v>
      </c>
      <c r="D63" s="272"/>
    </row>
    <row r="64" spans="2:4" ht="15">
      <c r="B64" s="273">
        <v>42786</v>
      </c>
      <c r="C64" s="248">
        <v>300</v>
      </c>
      <c r="D64" s="272"/>
    </row>
    <row r="65" spans="2:4" ht="15">
      <c r="B65" s="273">
        <v>42788</v>
      </c>
      <c r="C65" s="248">
        <v>50</v>
      </c>
      <c r="D65" s="272">
        <v>7047</v>
      </c>
    </row>
    <row r="66" spans="2:4" ht="15">
      <c r="B66" s="273">
        <v>42788</v>
      </c>
      <c r="C66" s="248">
        <v>100</v>
      </c>
      <c r="D66" s="272"/>
    </row>
    <row r="67" spans="2:4" ht="15">
      <c r="B67" s="273">
        <v>42788</v>
      </c>
      <c r="C67" s="248">
        <v>300</v>
      </c>
      <c r="D67" s="272"/>
    </row>
    <row r="68" spans="2:4" ht="15">
      <c r="B68" s="273">
        <v>42788</v>
      </c>
      <c r="C68" s="248">
        <v>50</v>
      </c>
      <c r="D68" s="272"/>
    </row>
    <row r="69" spans="2:4" ht="15">
      <c r="B69" s="273">
        <v>42790</v>
      </c>
      <c r="C69" s="248">
        <v>300</v>
      </c>
      <c r="D69" s="272"/>
    </row>
    <row r="70" spans="2:4" ht="15">
      <c r="B70" s="273">
        <v>42790</v>
      </c>
      <c r="C70" s="248">
        <v>500</v>
      </c>
      <c r="D70" s="272"/>
    </row>
    <row r="71" spans="2:4" ht="15">
      <c r="B71" s="273">
        <v>42790</v>
      </c>
      <c r="C71" s="248">
        <v>100</v>
      </c>
      <c r="D71" s="272"/>
    </row>
    <row r="72" spans="2:4" ht="15">
      <c r="B72" s="273">
        <v>42791</v>
      </c>
      <c r="C72" s="248">
        <v>10</v>
      </c>
      <c r="D72" s="272">
        <v>2827</v>
      </c>
    </row>
    <row r="73" spans="2:4" ht="15">
      <c r="B73" s="273">
        <v>42791</v>
      </c>
      <c r="C73" s="248">
        <v>40</v>
      </c>
      <c r="D73" s="272"/>
    </row>
    <row r="74" spans="2:4" ht="15">
      <c r="B74" s="273">
        <v>42792</v>
      </c>
      <c r="C74" s="248">
        <v>500</v>
      </c>
      <c r="D74" s="272"/>
    </row>
    <row r="75" spans="2:4" ht="15">
      <c r="B75" s="273">
        <v>42792</v>
      </c>
      <c r="C75" s="248">
        <v>50</v>
      </c>
      <c r="D75" s="272"/>
    </row>
    <row r="76" spans="2:4" ht="15">
      <c r="B76" s="273">
        <v>42792</v>
      </c>
      <c r="C76" s="248">
        <v>100</v>
      </c>
      <c r="D76" s="272"/>
    </row>
    <row r="77" spans="2:4" ht="15">
      <c r="B77" s="273">
        <v>42792</v>
      </c>
      <c r="C77" s="248">
        <v>1000</v>
      </c>
      <c r="D77" s="272"/>
    </row>
    <row r="78" spans="2:4" ht="15">
      <c r="B78" s="273">
        <v>42793</v>
      </c>
      <c r="C78" s="248">
        <v>100</v>
      </c>
      <c r="D78" s="272"/>
    </row>
    <row r="79" spans="2:4" ht="15">
      <c r="B79" s="273">
        <v>42793</v>
      </c>
      <c r="C79" s="248">
        <v>50</v>
      </c>
      <c r="D79" s="272"/>
    </row>
    <row r="80" spans="2:4" ht="15">
      <c r="B80" s="273">
        <v>42793</v>
      </c>
      <c r="C80" s="248">
        <v>100</v>
      </c>
      <c r="D80" s="272"/>
    </row>
    <row r="81" spans="2:4" ht="15">
      <c r="B81" s="273">
        <v>42793</v>
      </c>
      <c r="C81" s="248">
        <v>100</v>
      </c>
      <c r="D81" s="272"/>
    </row>
    <row r="82" spans="2:4" ht="15">
      <c r="B82" s="273">
        <v>42793</v>
      </c>
      <c r="C82" s="248">
        <v>50</v>
      </c>
      <c r="D82" s="272"/>
    </row>
    <row r="83" spans="2:4" ht="15">
      <c r="B83" s="273">
        <v>42793</v>
      </c>
      <c r="C83" s="248">
        <v>100</v>
      </c>
      <c r="D83" s="272"/>
    </row>
    <row r="84" spans="2:4" ht="15">
      <c r="B84" s="273">
        <v>42793</v>
      </c>
      <c r="C84" s="248">
        <v>50</v>
      </c>
      <c r="D84" s="272"/>
    </row>
    <row r="85" spans="2:4" ht="15">
      <c r="B85" s="273">
        <v>42793</v>
      </c>
      <c r="C85" s="248">
        <v>4.82</v>
      </c>
      <c r="D85" s="272"/>
    </row>
    <row r="86" spans="2:4" ht="15">
      <c r="B86" s="273">
        <v>42793</v>
      </c>
      <c r="C86" s="248">
        <v>500</v>
      </c>
      <c r="D86" s="272"/>
    </row>
    <row r="87" spans="2:4" ht="15">
      <c r="B87" s="273">
        <v>42794</v>
      </c>
      <c r="C87" s="248">
        <v>33</v>
      </c>
      <c r="D87" s="272"/>
    </row>
    <row r="88" spans="2:4" ht="15">
      <c r="B88" s="273">
        <v>42794</v>
      </c>
      <c r="C88" s="248">
        <v>150</v>
      </c>
      <c r="D88" s="272"/>
    </row>
    <row r="89" spans="2:4" ht="15">
      <c r="B89" s="273">
        <v>42794</v>
      </c>
      <c r="C89" s="248">
        <v>300</v>
      </c>
      <c r="D89" s="272"/>
    </row>
    <row r="90" spans="2:4" ht="15">
      <c r="B90" s="273">
        <v>42794</v>
      </c>
      <c r="C90" s="248">
        <v>100</v>
      </c>
      <c r="D90" s="272"/>
    </row>
    <row r="91" spans="2:4">
      <c r="B91" s="141" t="s">
        <v>27</v>
      </c>
      <c r="C91" s="142">
        <f>SUM(C5:C90)</f>
        <v>23144.82</v>
      </c>
      <c r="D91" s="143"/>
    </row>
    <row r="92" spans="2:4">
      <c r="B92" s="144" t="s">
        <v>28</v>
      </c>
      <c r="C92" s="142">
        <f>C91*0.04</f>
        <v>925.79280000000006</v>
      </c>
      <c r="D92" s="145"/>
    </row>
  </sheetData>
  <sheetProtection algorithmName="SHA-512" hashValue="vHP2nLkpCkf2lTxoReLbOv8Qvqp0XFrJ2WHjJFqxuXwnvTKh424hAHVfGZ+IoKn4C4Jf4CYRznyCGZL4EUWMqQ==" saltValue="CZjA50c9jm7cFZ8jRI46gg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4060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6" style="14" customWidth="1"/>
    <col min="3" max="3" width="20.140625" style="14" customWidth="1"/>
    <col min="4" max="4" width="18.7109375" style="14" customWidth="1"/>
    <col min="5" max="5" width="18.7109375" style="123" customWidth="1"/>
    <col min="6" max="6" width="18.7109375" style="86" customWidth="1"/>
    <col min="7" max="8" width="9.140625" style="1"/>
    <col min="9" max="9" width="16.85546875" style="1" customWidth="1"/>
    <col min="10" max="10" width="16.7109375" style="1" customWidth="1"/>
    <col min="11" max="11" width="19.7109375" style="1" customWidth="1"/>
    <col min="12" max="16384" width="9.140625" style="1"/>
  </cols>
  <sheetData>
    <row r="1" spans="1:10" ht="36.6" customHeight="1">
      <c r="A1" s="17"/>
      <c r="B1" s="12"/>
      <c r="C1" s="359" t="s">
        <v>134</v>
      </c>
      <c r="D1" s="359"/>
      <c r="E1" s="359"/>
      <c r="F1" s="359"/>
    </row>
    <row r="2" spans="1:10">
      <c r="B2" s="189" t="s">
        <v>11</v>
      </c>
      <c r="C2" s="193">
        <f>SUM(C1909-D1909-D1910-D1911)</f>
        <v>383771.87999999995</v>
      </c>
      <c r="D2" s="194"/>
      <c r="E2" s="194"/>
      <c r="F2" s="195"/>
    </row>
    <row r="4" spans="1:10" s="24" customFormat="1" ht="36.6" customHeight="1">
      <c r="B4" s="275" t="s">
        <v>7</v>
      </c>
      <c r="C4" s="275" t="s">
        <v>12</v>
      </c>
      <c r="D4" s="275" t="s">
        <v>32</v>
      </c>
      <c r="E4" s="276" t="s">
        <v>8</v>
      </c>
      <c r="F4" s="295" t="s">
        <v>13</v>
      </c>
    </row>
    <row r="5" spans="1:10" ht="15">
      <c r="B5" s="294">
        <v>42767.003379629998</v>
      </c>
      <c r="C5" s="296">
        <v>50</v>
      </c>
      <c r="D5" s="124">
        <f>C5-E5</f>
        <v>2.5</v>
      </c>
      <c r="E5" s="296">
        <v>47.5</v>
      </c>
      <c r="F5" s="298" t="s">
        <v>932</v>
      </c>
      <c r="H5" s="6" t="str">
        <f>RIGHT(I5,4)</f>
        <v/>
      </c>
      <c r="I5" s="297"/>
      <c r="J5" s="6"/>
    </row>
    <row r="6" spans="1:10" ht="15">
      <c r="B6" s="294">
        <v>42767.027546295998</v>
      </c>
      <c r="C6" s="296">
        <v>100</v>
      </c>
      <c r="D6" s="124">
        <f t="shared" ref="D6:D69" si="0">C6-E6</f>
        <v>5</v>
      </c>
      <c r="E6" s="296">
        <v>95</v>
      </c>
      <c r="F6" s="298" t="s">
        <v>933</v>
      </c>
      <c r="H6" s="6" t="str">
        <f t="shared" ref="H6:H69" si="1">RIGHT(I6,4)</f>
        <v/>
      </c>
      <c r="I6" s="297"/>
      <c r="J6" s="6"/>
    </row>
    <row r="7" spans="1:10" ht="15">
      <c r="B7" s="294">
        <v>42767.205208332998</v>
      </c>
      <c r="C7" s="296">
        <v>2000</v>
      </c>
      <c r="D7" s="124">
        <f t="shared" si="0"/>
        <v>100</v>
      </c>
      <c r="E7" s="296">
        <v>1900</v>
      </c>
      <c r="F7" s="298" t="s">
        <v>934</v>
      </c>
      <c r="H7" s="6" t="str">
        <f t="shared" si="1"/>
        <v/>
      </c>
      <c r="I7" s="297"/>
      <c r="J7" s="6"/>
    </row>
    <row r="8" spans="1:10" ht="15">
      <c r="B8" s="294">
        <v>42767.322777777998</v>
      </c>
      <c r="C8" s="296">
        <v>100</v>
      </c>
      <c r="D8" s="124">
        <f t="shared" si="0"/>
        <v>4.9500000000000028</v>
      </c>
      <c r="E8" s="296">
        <v>95.05</v>
      </c>
      <c r="F8" s="298" t="s">
        <v>935</v>
      </c>
      <c r="H8" s="6" t="str">
        <f t="shared" si="1"/>
        <v/>
      </c>
      <c r="I8" s="297"/>
      <c r="J8" s="6"/>
    </row>
    <row r="9" spans="1:10" ht="15">
      <c r="B9" s="294">
        <v>42767.329768518997</v>
      </c>
      <c r="C9" s="296">
        <v>200</v>
      </c>
      <c r="D9" s="124">
        <f t="shared" si="0"/>
        <v>9.9000000000000057</v>
      </c>
      <c r="E9" s="296">
        <v>190.1</v>
      </c>
      <c r="F9" s="298" t="s">
        <v>936</v>
      </c>
      <c r="H9" s="6" t="str">
        <f t="shared" si="1"/>
        <v/>
      </c>
      <c r="I9" s="297"/>
      <c r="J9" s="6"/>
    </row>
    <row r="10" spans="1:10" ht="15">
      <c r="B10" s="294">
        <v>42767.415775463</v>
      </c>
      <c r="C10" s="296">
        <v>50</v>
      </c>
      <c r="D10" s="124">
        <f t="shared" si="0"/>
        <v>2.5</v>
      </c>
      <c r="E10" s="296">
        <v>47.5</v>
      </c>
      <c r="F10" s="298" t="s">
        <v>937</v>
      </c>
      <c r="H10" s="6" t="str">
        <f t="shared" si="1"/>
        <v/>
      </c>
      <c r="I10" s="297"/>
      <c r="J10" s="6"/>
    </row>
    <row r="11" spans="1:10" ht="15">
      <c r="B11" s="294">
        <v>42767.458379629999</v>
      </c>
      <c r="C11" s="296">
        <v>100</v>
      </c>
      <c r="D11" s="124">
        <f t="shared" si="0"/>
        <v>4.9500000000000028</v>
      </c>
      <c r="E11" s="296">
        <v>95.05</v>
      </c>
      <c r="F11" s="298" t="s">
        <v>938</v>
      </c>
      <c r="H11" s="6" t="str">
        <f t="shared" si="1"/>
        <v/>
      </c>
      <c r="I11" s="297"/>
      <c r="J11" s="6"/>
    </row>
    <row r="12" spans="1:10" ht="15">
      <c r="B12" s="294">
        <v>42767.458414351997</v>
      </c>
      <c r="C12" s="296">
        <v>500</v>
      </c>
      <c r="D12" s="124">
        <f t="shared" si="0"/>
        <v>25</v>
      </c>
      <c r="E12" s="296">
        <v>475</v>
      </c>
      <c r="F12" s="298" t="s">
        <v>939</v>
      </c>
      <c r="H12" s="6" t="str">
        <f t="shared" si="1"/>
        <v/>
      </c>
      <c r="I12" s="297"/>
      <c r="J12" s="6"/>
    </row>
    <row r="13" spans="1:10" ht="15">
      <c r="B13" s="294">
        <v>42767.458460647998</v>
      </c>
      <c r="C13" s="296">
        <v>50</v>
      </c>
      <c r="D13" s="124">
        <f t="shared" si="0"/>
        <v>2.4799999999999969</v>
      </c>
      <c r="E13" s="296">
        <v>47.52</v>
      </c>
      <c r="F13" s="298" t="s">
        <v>940</v>
      </c>
      <c r="H13" s="6" t="str">
        <f t="shared" si="1"/>
        <v/>
      </c>
      <c r="I13" s="297"/>
      <c r="J13" s="6"/>
    </row>
    <row r="14" spans="1:10" ht="15">
      <c r="B14" s="294">
        <v>42767.458865740999</v>
      </c>
      <c r="C14" s="296">
        <v>300</v>
      </c>
      <c r="D14" s="124">
        <f t="shared" si="0"/>
        <v>14.850000000000023</v>
      </c>
      <c r="E14" s="296">
        <v>285.14999999999998</v>
      </c>
      <c r="F14" s="298" t="s">
        <v>941</v>
      </c>
      <c r="H14" s="6" t="str">
        <f t="shared" si="1"/>
        <v/>
      </c>
      <c r="I14" s="297"/>
      <c r="J14" s="6"/>
    </row>
    <row r="15" spans="1:10" ht="15">
      <c r="B15" s="294">
        <v>42767.459016203997</v>
      </c>
      <c r="C15" s="296">
        <v>100</v>
      </c>
      <c r="D15" s="124">
        <f t="shared" si="0"/>
        <v>5</v>
      </c>
      <c r="E15" s="296">
        <v>95</v>
      </c>
      <c r="F15" s="298" t="s">
        <v>942</v>
      </c>
      <c r="H15" s="6" t="str">
        <f t="shared" si="1"/>
        <v/>
      </c>
      <c r="I15" s="297"/>
      <c r="J15" s="6"/>
    </row>
    <row r="16" spans="1:10" ht="15">
      <c r="B16" s="294">
        <v>42767.459155092998</v>
      </c>
      <c r="C16" s="296">
        <v>50</v>
      </c>
      <c r="D16" s="124">
        <f t="shared" si="0"/>
        <v>2.5</v>
      </c>
      <c r="E16" s="296">
        <v>47.5</v>
      </c>
      <c r="F16" s="298" t="s">
        <v>943</v>
      </c>
      <c r="H16" s="6" t="str">
        <f t="shared" si="1"/>
        <v/>
      </c>
      <c r="I16" s="297"/>
      <c r="J16" s="6"/>
    </row>
    <row r="17" spans="2:10" ht="15">
      <c r="B17" s="294">
        <v>42767.459189815003</v>
      </c>
      <c r="C17" s="296">
        <v>20</v>
      </c>
      <c r="D17" s="124">
        <f t="shared" si="0"/>
        <v>1.3999999999999986</v>
      </c>
      <c r="E17" s="296">
        <v>18.600000000000001</v>
      </c>
      <c r="F17" s="298" t="s">
        <v>944</v>
      </c>
      <c r="H17" s="6" t="str">
        <f t="shared" si="1"/>
        <v/>
      </c>
      <c r="I17" s="297"/>
      <c r="J17" s="6"/>
    </row>
    <row r="18" spans="2:10" ht="15">
      <c r="B18" s="294">
        <v>42767.459224537</v>
      </c>
      <c r="C18" s="296">
        <v>50</v>
      </c>
      <c r="D18" s="124">
        <f t="shared" si="0"/>
        <v>3.5</v>
      </c>
      <c r="E18" s="296">
        <v>46.5</v>
      </c>
      <c r="F18" s="298" t="s">
        <v>945</v>
      </c>
      <c r="H18" s="6" t="str">
        <f t="shared" si="1"/>
        <v/>
      </c>
      <c r="I18" s="297"/>
      <c r="J18" s="6"/>
    </row>
    <row r="19" spans="2:10" ht="15">
      <c r="B19" s="294">
        <v>42767.459259258998</v>
      </c>
      <c r="C19" s="296">
        <v>10</v>
      </c>
      <c r="D19" s="124">
        <f t="shared" si="0"/>
        <v>0.69999999999999929</v>
      </c>
      <c r="E19" s="296">
        <v>9.3000000000000007</v>
      </c>
      <c r="F19" s="298" t="s">
        <v>946</v>
      </c>
      <c r="H19" s="6" t="str">
        <f t="shared" si="1"/>
        <v/>
      </c>
      <c r="I19" s="297"/>
      <c r="J19" s="6"/>
    </row>
    <row r="20" spans="2:10" ht="15">
      <c r="B20" s="294">
        <v>42767.459259258998</v>
      </c>
      <c r="C20" s="296">
        <v>50</v>
      </c>
      <c r="D20" s="124">
        <f t="shared" si="0"/>
        <v>3.5</v>
      </c>
      <c r="E20" s="296">
        <v>46.5</v>
      </c>
      <c r="F20" s="298" t="s">
        <v>947</v>
      </c>
      <c r="H20" s="6" t="str">
        <f t="shared" si="1"/>
        <v/>
      </c>
      <c r="I20" s="297"/>
      <c r="J20" s="6"/>
    </row>
    <row r="21" spans="2:10" ht="15">
      <c r="B21" s="294">
        <v>42767.459618055997</v>
      </c>
      <c r="C21" s="296">
        <v>100</v>
      </c>
      <c r="D21" s="124">
        <f t="shared" si="0"/>
        <v>5</v>
      </c>
      <c r="E21" s="296">
        <v>95</v>
      </c>
      <c r="F21" s="298" t="s">
        <v>948</v>
      </c>
      <c r="H21" s="6" t="str">
        <f t="shared" si="1"/>
        <v/>
      </c>
      <c r="I21" s="297"/>
      <c r="J21" s="6"/>
    </row>
    <row r="22" spans="2:10" ht="15">
      <c r="B22" s="294">
        <v>42767.459629630001</v>
      </c>
      <c r="C22" s="296">
        <v>100</v>
      </c>
      <c r="D22" s="124">
        <f t="shared" si="0"/>
        <v>4.9500000000000028</v>
      </c>
      <c r="E22" s="296">
        <v>95.05</v>
      </c>
      <c r="F22" s="298" t="s">
        <v>949</v>
      </c>
      <c r="H22" s="6" t="str">
        <f t="shared" si="1"/>
        <v/>
      </c>
      <c r="I22" s="297"/>
      <c r="J22" s="6"/>
    </row>
    <row r="23" spans="2:10" ht="15">
      <c r="B23" s="294">
        <v>42767.459768519002</v>
      </c>
      <c r="C23" s="296">
        <v>100</v>
      </c>
      <c r="D23" s="124">
        <f t="shared" si="0"/>
        <v>5</v>
      </c>
      <c r="E23" s="296">
        <v>95</v>
      </c>
      <c r="F23" s="298" t="s">
        <v>950</v>
      </c>
      <c r="H23" s="6" t="str">
        <f t="shared" si="1"/>
        <v/>
      </c>
      <c r="I23" s="297"/>
      <c r="J23" s="6"/>
    </row>
    <row r="24" spans="2:10" ht="15">
      <c r="B24" s="294">
        <v>42767.459768519002</v>
      </c>
      <c r="C24" s="296">
        <v>100</v>
      </c>
      <c r="D24" s="124">
        <f t="shared" si="0"/>
        <v>4.9500000000000028</v>
      </c>
      <c r="E24" s="296">
        <v>95.05</v>
      </c>
      <c r="F24" s="298" t="s">
        <v>951</v>
      </c>
      <c r="H24" s="6" t="str">
        <f t="shared" si="1"/>
        <v/>
      </c>
      <c r="I24" s="297"/>
      <c r="J24" s="6"/>
    </row>
    <row r="25" spans="2:10" ht="15">
      <c r="B25" s="294">
        <v>42767.460196758999</v>
      </c>
      <c r="C25" s="296">
        <v>500</v>
      </c>
      <c r="D25" s="124">
        <f t="shared" si="0"/>
        <v>25</v>
      </c>
      <c r="E25" s="296">
        <v>475</v>
      </c>
      <c r="F25" s="298" t="s">
        <v>952</v>
      </c>
      <c r="H25" s="6" t="str">
        <f t="shared" si="1"/>
        <v/>
      </c>
      <c r="I25" s="297"/>
      <c r="J25" s="6"/>
    </row>
    <row r="26" spans="2:10" ht="15">
      <c r="B26" s="294">
        <v>42767.460266203998</v>
      </c>
      <c r="C26" s="296">
        <v>100</v>
      </c>
      <c r="D26" s="124">
        <f t="shared" si="0"/>
        <v>5</v>
      </c>
      <c r="E26" s="296">
        <v>95</v>
      </c>
      <c r="F26" s="298" t="s">
        <v>953</v>
      </c>
      <c r="H26" s="6" t="str">
        <f t="shared" si="1"/>
        <v/>
      </c>
      <c r="I26" s="297"/>
      <c r="J26" s="6"/>
    </row>
    <row r="27" spans="2:10" ht="15">
      <c r="B27" s="294">
        <v>42767.460277778002</v>
      </c>
      <c r="C27" s="296">
        <v>500</v>
      </c>
      <c r="D27" s="124">
        <f t="shared" si="0"/>
        <v>24.75</v>
      </c>
      <c r="E27" s="296">
        <v>475.25</v>
      </c>
      <c r="F27" s="298" t="s">
        <v>954</v>
      </c>
      <c r="H27" s="6" t="str">
        <f t="shared" si="1"/>
        <v/>
      </c>
      <c r="I27" s="297"/>
      <c r="J27" s="6"/>
    </row>
    <row r="28" spans="2:10" ht="15">
      <c r="B28" s="294">
        <v>42767.462604166998</v>
      </c>
      <c r="C28" s="296">
        <v>500</v>
      </c>
      <c r="D28" s="124">
        <f t="shared" si="0"/>
        <v>25</v>
      </c>
      <c r="E28" s="296">
        <v>475</v>
      </c>
      <c r="F28" s="298" t="s">
        <v>955</v>
      </c>
      <c r="H28" s="6" t="str">
        <f t="shared" si="1"/>
        <v/>
      </c>
      <c r="I28" s="297"/>
      <c r="J28" s="6"/>
    </row>
    <row r="29" spans="2:10" ht="15">
      <c r="B29" s="294">
        <v>42767.463645832999</v>
      </c>
      <c r="C29" s="296">
        <v>100</v>
      </c>
      <c r="D29" s="124">
        <f t="shared" si="0"/>
        <v>5</v>
      </c>
      <c r="E29" s="296">
        <v>95</v>
      </c>
      <c r="F29" s="298" t="s">
        <v>956</v>
      </c>
      <c r="H29" s="6" t="str">
        <f t="shared" si="1"/>
        <v/>
      </c>
      <c r="I29" s="297"/>
      <c r="J29" s="6"/>
    </row>
    <row r="30" spans="2:10" ht="15">
      <c r="B30" s="294">
        <v>42767.543020833</v>
      </c>
      <c r="C30" s="296">
        <v>500</v>
      </c>
      <c r="D30" s="124">
        <f t="shared" si="0"/>
        <v>25</v>
      </c>
      <c r="E30" s="296">
        <v>475</v>
      </c>
      <c r="F30" s="298" t="s">
        <v>957</v>
      </c>
      <c r="H30" s="6" t="str">
        <f t="shared" si="1"/>
        <v/>
      </c>
      <c r="I30" s="297"/>
      <c r="J30" s="6"/>
    </row>
    <row r="31" spans="2:10" ht="15">
      <c r="B31" s="294">
        <v>42767.545798610998</v>
      </c>
      <c r="C31" s="296">
        <v>200</v>
      </c>
      <c r="D31" s="124">
        <f t="shared" si="0"/>
        <v>10</v>
      </c>
      <c r="E31" s="296">
        <v>190</v>
      </c>
      <c r="F31" s="298" t="s">
        <v>958</v>
      </c>
      <c r="H31" s="6" t="str">
        <f t="shared" si="1"/>
        <v/>
      </c>
      <c r="I31" s="297"/>
      <c r="J31" s="6"/>
    </row>
    <row r="32" spans="2:10" ht="15">
      <c r="B32" s="294">
        <v>42767.546192130001</v>
      </c>
      <c r="C32" s="296">
        <v>100</v>
      </c>
      <c r="D32" s="124">
        <f t="shared" si="0"/>
        <v>4.9500000000000028</v>
      </c>
      <c r="E32" s="296">
        <v>95.05</v>
      </c>
      <c r="F32" s="298" t="s">
        <v>959</v>
      </c>
      <c r="H32" s="6" t="str">
        <f t="shared" si="1"/>
        <v/>
      </c>
      <c r="I32" s="297"/>
      <c r="J32" s="6"/>
    </row>
    <row r="33" spans="2:10" ht="15">
      <c r="B33" s="294">
        <v>42767.560115740998</v>
      </c>
      <c r="C33" s="296">
        <v>500</v>
      </c>
      <c r="D33" s="124">
        <f t="shared" si="0"/>
        <v>35</v>
      </c>
      <c r="E33" s="296">
        <v>465</v>
      </c>
      <c r="F33" s="298" t="s">
        <v>960</v>
      </c>
      <c r="H33" s="6" t="str">
        <f t="shared" si="1"/>
        <v/>
      </c>
      <c r="I33" s="297"/>
      <c r="J33" s="6"/>
    </row>
    <row r="34" spans="2:10" ht="15">
      <c r="B34" s="294">
        <v>42767.598703704003</v>
      </c>
      <c r="C34" s="296">
        <v>100</v>
      </c>
      <c r="D34" s="124">
        <f t="shared" si="0"/>
        <v>5</v>
      </c>
      <c r="E34" s="296">
        <v>95</v>
      </c>
      <c r="F34" s="298" t="s">
        <v>961</v>
      </c>
      <c r="H34" s="6" t="str">
        <f t="shared" si="1"/>
        <v/>
      </c>
      <c r="I34" s="297"/>
      <c r="J34" s="6"/>
    </row>
    <row r="35" spans="2:10" ht="15">
      <c r="B35" s="294">
        <v>42767.601863426004</v>
      </c>
      <c r="C35" s="296">
        <v>100</v>
      </c>
      <c r="D35" s="124">
        <f t="shared" si="0"/>
        <v>4.9500000000000028</v>
      </c>
      <c r="E35" s="296">
        <v>95.05</v>
      </c>
      <c r="F35" s="298" t="s">
        <v>962</v>
      </c>
      <c r="H35" s="6" t="str">
        <f t="shared" si="1"/>
        <v/>
      </c>
      <c r="I35" s="297"/>
      <c r="J35" s="6"/>
    </row>
    <row r="36" spans="2:10" ht="15">
      <c r="B36" s="294">
        <v>42767.602210648001</v>
      </c>
      <c r="C36" s="296">
        <v>100</v>
      </c>
      <c r="D36" s="124">
        <f t="shared" si="0"/>
        <v>7</v>
      </c>
      <c r="E36" s="296">
        <v>93</v>
      </c>
      <c r="F36" s="298" t="s">
        <v>963</v>
      </c>
      <c r="H36" s="6" t="str">
        <f t="shared" si="1"/>
        <v/>
      </c>
      <c r="I36" s="297"/>
      <c r="J36" s="6"/>
    </row>
    <row r="37" spans="2:10" ht="15">
      <c r="B37" s="294">
        <v>42767.605335647997</v>
      </c>
      <c r="C37" s="296">
        <v>50</v>
      </c>
      <c r="D37" s="124">
        <f t="shared" si="0"/>
        <v>2.5</v>
      </c>
      <c r="E37" s="296">
        <v>47.5</v>
      </c>
      <c r="F37" s="298" t="s">
        <v>964</v>
      </c>
      <c r="H37" s="6" t="str">
        <f t="shared" si="1"/>
        <v/>
      </c>
      <c r="I37" s="297"/>
      <c r="J37" s="6"/>
    </row>
    <row r="38" spans="2:10" ht="15">
      <c r="B38" s="294">
        <v>42767.650983795997</v>
      </c>
      <c r="C38" s="296">
        <v>100</v>
      </c>
      <c r="D38" s="124">
        <f t="shared" si="0"/>
        <v>4.9500000000000028</v>
      </c>
      <c r="E38" s="296">
        <v>95.05</v>
      </c>
      <c r="F38" s="298" t="s">
        <v>965</v>
      </c>
      <c r="H38" s="6" t="str">
        <f t="shared" si="1"/>
        <v/>
      </c>
      <c r="I38" s="297"/>
      <c r="J38" s="6"/>
    </row>
    <row r="39" spans="2:10" ht="15">
      <c r="B39" s="294">
        <v>42767.657719907002</v>
      </c>
      <c r="C39" s="296">
        <v>50</v>
      </c>
      <c r="D39" s="124">
        <f t="shared" si="0"/>
        <v>2.4799999999999969</v>
      </c>
      <c r="E39" s="296">
        <v>47.52</v>
      </c>
      <c r="F39" s="298" t="s">
        <v>966</v>
      </c>
      <c r="H39" s="6" t="str">
        <f t="shared" si="1"/>
        <v/>
      </c>
      <c r="I39" s="297"/>
      <c r="J39" s="6"/>
    </row>
    <row r="40" spans="2:10" ht="15">
      <c r="B40" s="294">
        <v>42767.670138889</v>
      </c>
      <c r="C40" s="296">
        <v>200</v>
      </c>
      <c r="D40" s="124">
        <f t="shared" si="0"/>
        <v>10</v>
      </c>
      <c r="E40" s="296">
        <v>190</v>
      </c>
      <c r="F40" s="298" t="s">
        <v>967</v>
      </c>
      <c r="H40" s="6" t="str">
        <f t="shared" si="1"/>
        <v/>
      </c>
      <c r="I40" s="297"/>
      <c r="J40" s="6"/>
    </row>
    <row r="41" spans="2:10" ht="15">
      <c r="B41" s="294">
        <v>42767.686423610998</v>
      </c>
      <c r="C41" s="296">
        <v>3000</v>
      </c>
      <c r="D41" s="124">
        <f t="shared" si="0"/>
        <v>150</v>
      </c>
      <c r="E41" s="296">
        <v>2850</v>
      </c>
      <c r="F41" s="298" t="s">
        <v>968</v>
      </c>
      <c r="H41" s="6" t="str">
        <f t="shared" si="1"/>
        <v/>
      </c>
      <c r="I41" s="297"/>
      <c r="J41" s="6"/>
    </row>
    <row r="42" spans="2:10" ht="15">
      <c r="B42" s="294">
        <v>42767.688043980997</v>
      </c>
      <c r="C42" s="296">
        <v>700</v>
      </c>
      <c r="D42" s="124">
        <f t="shared" si="0"/>
        <v>35</v>
      </c>
      <c r="E42" s="296">
        <v>665</v>
      </c>
      <c r="F42" s="298" t="s">
        <v>969</v>
      </c>
      <c r="H42" s="6" t="str">
        <f t="shared" si="1"/>
        <v/>
      </c>
      <c r="I42" s="297"/>
      <c r="J42" s="6"/>
    </row>
    <row r="43" spans="2:10" ht="15">
      <c r="B43" s="294">
        <v>42767.690636574</v>
      </c>
      <c r="C43" s="296">
        <v>500</v>
      </c>
      <c r="D43" s="124">
        <f t="shared" si="0"/>
        <v>24.75</v>
      </c>
      <c r="E43" s="296">
        <v>475.25</v>
      </c>
      <c r="F43" s="298" t="s">
        <v>970</v>
      </c>
      <c r="H43" s="6" t="str">
        <f t="shared" si="1"/>
        <v/>
      </c>
      <c r="I43" s="297"/>
      <c r="J43" s="6"/>
    </row>
    <row r="44" spans="2:10" ht="15">
      <c r="B44" s="294">
        <v>42767.691307870002</v>
      </c>
      <c r="C44" s="296">
        <v>100</v>
      </c>
      <c r="D44" s="124">
        <f t="shared" si="0"/>
        <v>5</v>
      </c>
      <c r="E44" s="296">
        <v>95</v>
      </c>
      <c r="F44" s="298" t="s">
        <v>971</v>
      </c>
      <c r="H44" s="6" t="str">
        <f t="shared" si="1"/>
        <v/>
      </c>
      <c r="I44" s="297"/>
      <c r="J44" s="6"/>
    </row>
    <row r="45" spans="2:10" ht="15">
      <c r="B45" s="294">
        <v>42767.746307870002</v>
      </c>
      <c r="C45" s="296">
        <v>50</v>
      </c>
      <c r="D45" s="124">
        <f t="shared" si="0"/>
        <v>2.5</v>
      </c>
      <c r="E45" s="296">
        <v>47.5</v>
      </c>
      <c r="F45" s="298" t="s">
        <v>972</v>
      </c>
      <c r="H45" s="6" t="str">
        <f t="shared" si="1"/>
        <v/>
      </c>
      <c r="I45" s="297"/>
      <c r="J45" s="6"/>
    </row>
    <row r="46" spans="2:10" ht="15">
      <c r="B46" s="294">
        <v>42767.767476852001</v>
      </c>
      <c r="C46" s="296">
        <v>500</v>
      </c>
      <c r="D46" s="124">
        <f t="shared" si="0"/>
        <v>35</v>
      </c>
      <c r="E46" s="296">
        <v>465</v>
      </c>
      <c r="F46" s="298" t="s">
        <v>973</v>
      </c>
      <c r="H46" s="6" t="str">
        <f t="shared" si="1"/>
        <v/>
      </c>
      <c r="I46" s="297"/>
      <c r="J46" s="6"/>
    </row>
    <row r="47" spans="2:10" ht="15">
      <c r="B47" s="294">
        <v>42767.804537037002</v>
      </c>
      <c r="C47" s="296">
        <v>100</v>
      </c>
      <c r="D47" s="124">
        <f t="shared" si="0"/>
        <v>4.9500000000000028</v>
      </c>
      <c r="E47" s="296">
        <v>95.05</v>
      </c>
      <c r="F47" s="298" t="s">
        <v>974</v>
      </c>
      <c r="H47" s="6" t="str">
        <f t="shared" si="1"/>
        <v/>
      </c>
      <c r="I47" s="297"/>
      <c r="J47" s="6"/>
    </row>
    <row r="48" spans="2:10" ht="15">
      <c r="B48" s="294">
        <v>42767.841238426001</v>
      </c>
      <c r="C48" s="296">
        <v>180</v>
      </c>
      <c r="D48" s="124">
        <f t="shared" si="0"/>
        <v>9</v>
      </c>
      <c r="E48" s="296">
        <v>171</v>
      </c>
      <c r="F48" s="298" t="s">
        <v>975</v>
      </c>
      <c r="H48" s="6" t="str">
        <f t="shared" si="1"/>
        <v/>
      </c>
      <c r="I48" s="297"/>
      <c r="J48" s="6"/>
    </row>
    <row r="49" spans="2:10" ht="15">
      <c r="B49" s="294">
        <v>42767.842222222003</v>
      </c>
      <c r="C49" s="296">
        <v>15</v>
      </c>
      <c r="D49" s="124">
        <f t="shared" si="0"/>
        <v>0.75</v>
      </c>
      <c r="E49" s="296">
        <v>14.25</v>
      </c>
      <c r="F49" s="298" t="s">
        <v>975</v>
      </c>
      <c r="H49" s="6" t="str">
        <f t="shared" si="1"/>
        <v/>
      </c>
      <c r="I49" s="297"/>
      <c r="J49" s="6"/>
    </row>
    <row r="50" spans="2:10" ht="15">
      <c r="B50" s="294">
        <v>42767.946388889002</v>
      </c>
      <c r="C50" s="296">
        <v>300</v>
      </c>
      <c r="D50" s="124">
        <f t="shared" si="0"/>
        <v>14.850000000000023</v>
      </c>
      <c r="E50" s="296">
        <v>285.14999999999998</v>
      </c>
      <c r="F50" s="298" t="s">
        <v>976</v>
      </c>
      <c r="H50" s="6" t="str">
        <f t="shared" si="1"/>
        <v/>
      </c>
      <c r="I50" s="297"/>
      <c r="J50" s="6"/>
    </row>
    <row r="51" spans="2:10" ht="15">
      <c r="B51" s="294">
        <v>42767.970150462999</v>
      </c>
      <c r="C51" s="296">
        <v>40</v>
      </c>
      <c r="D51" s="124">
        <f t="shared" si="0"/>
        <v>2</v>
      </c>
      <c r="E51" s="296">
        <v>38</v>
      </c>
      <c r="F51" s="298" t="s">
        <v>977</v>
      </c>
      <c r="H51" s="6" t="str">
        <f t="shared" si="1"/>
        <v/>
      </c>
      <c r="I51" s="297"/>
      <c r="J51" s="6"/>
    </row>
    <row r="52" spans="2:10" ht="15">
      <c r="B52" s="294">
        <v>42767.997453704003</v>
      </c>
      <c r="C52" s="296">
        <v>900</v>
      </c>
      <c r="D52" s="124">
        <f t="shared" si="0"/>
        <v>45</v>
      </c>
      <c r="E52" s="296">
        <v>855</v>
      </c>
      <c r="F52" s="298" t="s">
        <v>963</v>
      </c>
      <c r="H52" s="6" t="str">
        <f t="shared" si="1"/>
        <v/>
      </c>
      <c r="I52" s="297"/>
      <c r="J52" s="6"/>
    </row>
    <row r="53" spans="2:10" ht="15">
      <c r="B53" s="294">
        <v>42768.030949073996</v>
      </c>
      <c r="C53" s="296">
        <v>500</v>
      </c>
      <c r="D53" s="124">
        <f t="shared" si="0"/>
        <v>25</v>
      </c>
      <c r="E53" s="296">
        <v>475</v>
      </c>
      <c r="F53" s="298" t="s">
        <v>978</v>
      </c>
      <c r="H53" s="6" t="str">
        <f t="shared" si="1"/>
        <v/>
      </c>
      <c r="I53" s="297"/>
      <c r="J53" s="6"/>
    </row>
    <row r="54" spans="2:10" ht="15">
      <c r="B54" s="294">
        <v>42768.036087963003</v>
      </c>
      <c r="C54" s="296">
        <v>200</v>
      </c>
      <c r="D54" s="124">
        <f t="shared" si="0"/>
        <v>14</v>
      </c>
      <c r="E54" s="296">
        <v>186</v>
      </c>
      <c r="F54" s="298" t="s">
        <v>979</v>
      </c>
      <c r="H54" s="6" t="str">
        <f t="shared" si="1"/>
        <v/>
      </c>
      <c r="I54" s="297"/>
      <c r="J54" s="6"/>
    </row>
    <row r="55" spans="2:10" ht="15">
      <c r="B55" s="294">
        <v>42768.095300925997</v>
      </c>
      <c r="C55" s="296">
        <v>150</v>
      </c>
      <c r="D55" s="124">
        <f t="shared" si="0"/>
        <v>7.5</v>
      </c>
      <c r="E55" s="296">
        <v>142.5</v>
      </c>
      <c r="F55" s="298" t="s">
        <v>980</v>
      </c>
      <c r="H55" s="6" t="str">
        <f t="shared" si="1"/>
        <v/>
      </c>
      <c r="I55" s="297"/>
      <c r="J55" s="6"/>
    </row>
    <row r="56" spans="2:10" ht="15">
      <c r="B56" s="294">
        <v>42768.142349537004</v>
      </c>
      <c r="C56" s="296">
        <v>100</v>
      </c>
      <c r="D56" s="124">
        <f t="shared" si="0"/>
        <v>5</v>
      </c>
      <c r="E56" s="296">
        <v>95</v>
      </c>
      <c r="F56" s="298" t="s">
        <v>981</v>
      </c>
      <c r="H56" s="6" t="str">
        <f t="shared" si="1"/>
        <v/>
      </c>
      <c r="I56" s="297"/>
      <c r="J56" s="6"/>
    </row>
    <row r="57" spans="2:10" ht="15">
      <c r="B57" s="294">
        <v>42768.198657407003</v>
      </c>
      <c r="C57" s="296">
        <v>90</v>
      </c>
      <c r="D57" s="124">
        <f t="shared" si="0"/>
        <v>4.4599999999999937</v>
      </c>
      <c r="E57" s="296">
        <v>85.54</v>
      </c>
      <c r="F57" s="298" t="s">
        <v>982</v>
      </c>
      <c r="H57" s="6" t="str">
        <f t="shared" si="1"/>
        <v/>
      </c>
      <c r="I57" s="297"/>
      <c r="J57" s="6"/>
    </row>
    <row r="58" spans="2:10" ht="15">
      <c r="B58" s="294">
        <v>42768.243622684997</v>
      </c>
      <c r="C58" s="296">
        <v>100</v>
      </c>
      <c r="D58" s="124">
        <f t="shared" si="0"/>
        <v>5</v>
      </c>
      <c r="E58" s="296">
        <v>95</v>
      </c>
      <c r="F58" s="298" t="s">
        <v>983</v>
      </c>
      <c r="H58" s="6" t="str">
        <f t="shared" si="1"/>
        <v/>
      </c>
      <c r="I58" s="297"/>
      <c r="J58" s="6"/>
    </row>
    <row r="59" spans="2:10" ht="15">
      <c r="B59" s="294">
        <v>42768.337118055999</v>
      </c>
      <c r="C59" s="296">
        <v>100</v>
      </c>
      <c r="D59" s="124">
        <f t="shared" si="0"/>
        <v>5</v>
      </c>
      <c r="E59" s="296">
        <v>95</v>
      </c>
      <c r="F59" s="298" t="s">
        <v>984</v>
      </c>
      <c r="H59" s="6" t="str">
        <f t="shared" si="1"/>
        <v/>
      </c>
      <c r="I59" s="297"/>
      <c r="J59" s="6"/>
    </row>
    <row r="60" spans="2:10" ht="15">
      <c r="B60" s="294">
        <v>42768.350949074003</v>
      </c>
      <c r="C60" s="296">
        <v>50</v>
      </c>
      <c r="D60" s="124">
        <f t="shared" si="0"/>
        <v>2.5</v>
      </c>
      <c r="E60" s="296">
        <v>47.5</v>
      </c>
      <c r="F60" s="298" t="s">
        <v>985</v>
      </c>
      <c r="H60" s="6" t="str">
        <f t="shared" si="1"/>
        <v/>
      </c>
      <c r="I60" s="297"/>
      <c r="J60" s="6"/>
    </row>
    <row r="61" spans="2:10" ht="15">
      <c r="B61" s="294">
        <v>42768.361458332998</v>
      </c>
      <c r="C61" s="296">
        <v>100</v>
      </c>
      <c r="D61" s="124">
        <f t="shared" si="0"/>
        <v>5</v>
      </c>
      <c r="E61" s="296">
        <v>95</v>
      </c>
      <c r="F61" s="298" t="s">
        <v>986</v>
      </c>
      <c r="H61" s="6" t="str">
        <f t="shared" si="1"/>
        <v/>
      </c>
      <c r="I61" s="297"/>
      <c r="J61" s="6"/>
    </row>
    <row r="62" spans="2:10" ht="15">
      <c r="B62" s="294">
        <v>42768.377361111001</v>
      </c>
      <c r="C62" s="296">
        <v>75</v>
      </c>
      <c r="D62" s="124">
        <f t="shared" si="0"/>
        <v>3.7099999999999937</v>
      </c>
      <c r="E62" s="296">
        <v>71.290000000000006</v>
      </c>
      <c r="F62" s="298" t="s">
        <v>987</v>
      </c>
      <c r="H62" s="6" t="str">
        <f t="shared" si="1"/>
        <v/>
      </c>
      <c r="I62" s="297"/>
      <c r="J62" s="6"/>
    </row>
    <row r="63" spans="2:10" ht="15">
      <c r="B63" s="294">
        <v>42768.391921296003</v>
      </c>
      <c r="C63" s="296">
        <v>300</v>
      </c>
      <c r="D63" s="124">
        <f t="shared" si="0"/>
        <v>15</v>
      </c>
      <c r="E63" s="296">
        <v>285</v>
      </c>
      <c r="F63" s="298" t="s">
        <v>984</v>
      </c>
      <c r="H63" s="6" t="str">
        <f t="shared" si="1"/>
        <v/>
      </c>
      <c r="I63" s="297"/>
      <c r="J63" s="6"/>
    </row>
    <row r="64" spans="2:10" ht="15">
      <c r="B64" s="294">
        <v>42768.399618055999</v>
      </c>
      <c r="C64" s="296">
        <v>500</v>
      </c>
      <c r="D64" s="124">
        <f t="shared" si="0"/>
        <v>25</v>
      </c>
      <c r="E64" s="296">
        <v>475</v>
      </c>
      <c r="F64" s="298" t="s">
        <v>988</v>
      </c>
      <c r="H64" s="6" t="str">
        <f t="shared" si="1"/>
        <v/>
      </c>
      <c r="I64" s="297"/>
      <c r="J64" s="6"/>
    </row>
    <row r="65" spans="2:10" ht="15">
      <c r="B65" s="294">
        <v>42768.399988425997</v>
      </c>
      <c r="C65" s="296">
        <v>100</v>
      </c>
      <c r="D65" s="124">
        <f t="shared" si="0"/>
        <v>4.9500000000000028</v>
      </c>
      <c r="E65" s="296">
        <v>95.05</v>
      </c>
      <c r="F65" s="298" t="s">
        <v>989</v>
      </c>
      <c r="H65" s="6" t="str">
        <f t="shared" si="1"/>
        <v/>
      </c>
      <c r="I65" s="297"/>
      <c r="J65" s="6"/>
    </row>
    <row r="66" spans="2:10" ht="15">
      <c r="B66" s="294">
        <v>42768.414027778002</v>
      </c>
      <c r="C66" s="296">
        <v>200</v>
      </c>
      <c r="D66" s="124">
        <f t="shared" si="0"/>
        <v>10</v>
      </c>
      <c r="E66" s="296">
        <v>190</v>
      </c>
      <c r="F66" s="298" t="s">
        <v>990</v>
      </c>
      <c r="H66" s="6" t="str">
        <f t="shared" si="1"/>
        <v/>
      </c>
      <c r="I66" s="297"/>
      <c r="J66" s="6"/>
    </row>
    <row r="67" spans="2:10" ht="15">
      <c r="B67" s="294">
        <v>42768.419039351997</v>
      </c>
      <c r="C67" s="296">
        <v>200</v>
      </c>
      <c r="D67" s="124">
        <f t="shared" si="0"/>
        <v>10</v>
      </c>
      <c r="E67" s="296">
        <v>190</v>
      </c>
      <c r="F67" s="298" t="s">
        <v>991</v>
      </c>
      <c r="H67" s="6" t="str">
        <f t="shared" si="1"/>
        <v/>
      </c>
      <c r="I67" s="297"/>
      <c r="J67" s="6"/>
    </row>
    <row r="68" spans="2:10" ht="15">
      <c r="B68" s="294">
        <v>42768.440520832999</v>
      </c>
      <c r="C68" s="296">
        <v>50</v>
      </c>
      <c r="D68" s="124">
        <f t="shared" si="0"/>
        <v>3.5</v>
      </c>
      <c r="E68" s="296">
        <v>46.5</v>
      </c>
      <c r="F68" s="298" t="s">
        <v>992</v>
      </c>
      <c r="H68" s="6" t="str">
        <f t="shared" si="1"/>
        <v/>
      </c>
      <c r="I68" s="297"/>
      <c r="J68" s="6"/>
    </row>
    <row r="69" spans="2:10" ht="15">
      <c r="B69" s="294">
        <v>42768.453530093</v>
      </c>
      <c r="C69" s="296">
        <v>50</v>
      </c>
      <c r="D69" s="124">
        <f t="shared" si="0"/>
        <v>2.5</v>
      </c>
      <c r="E69" s="296">
        <v>47.5</v>
      </c>
      <c r="F69" s="298" t="s">
        <v>993</v>
      </c>
      <c r="H69" s="6" t="str">
        <f t="shared" si="1"/>
        <v/>
      </c>
      <c r="I69" s="297"/>
      <c r="J69" s="6"/>
    </row>
    <row r="70" spans="2:10" ht="15">
      <c r="B70" s="294">
        <v>42768.456967593003</v>
      </c>
      <c r="C70" s="296">
        <v>100</v>
      </c>
      <c r="D70" s="124">
        <f t="shared" ref="D70:D133" si="2">C70-E70</f>
        <v>5</v>
      </c>
      <c r="E70" s="296">
        <v>95</v>
      </c>
      <c r="F70" s="298" t="s">
        <v>994</v>
      </c>
      <c r="H70" s="6" t="str">
        <f t="shared" ref="H70:H133" si="3">RIGHT(I70,4)</f>
        <v/>
      </c>
      <c r="I70" s="297"/>
      <c r="J70" s="6"/>
    </row>
    <row r="71" spans="2:10" ht="15">
      <c r="B71" s="294">
        <v>42768.459201389</v>
      </c>
      <c r="C71" s="296">
        <v>500</v>
      </c>
      <c r="D71" s="124">
        <f t="shared" si="2"/>
        <v>25</v>
      </c>
      <c r="E71" s="296">
        <v>475</v>
      </c>
      <c r="F71" s="298" t="s">
        <v>995</v>
      </c>
      <c r="H71" s="6" t="str">
        <f t="shared" si="3"/>
        <v/>
      </c>
      <c r="I71" s="297"/>
      <c r="J71" s="6"/>
    </row>
    <row r="72" spans="2:10" ht="15">
      <c r="B72" s="294">
        <v>42768.459224537</v>
      </c>
      <c r="C72" s="296">
        <v>100</v>
      </c>
      <c r="D72" s="124">
        <f t="shared" si="2"/>
        <v>5</v>
      </c>
      <c r="E72" s="296">
        <v>95</v>
      </c>
      <c r="F72" s="298" t="s">
        <v>996</v>
      </c>
      <c r="H72" s="6" t="str">
        <f t="shared" si="3"/>
        <v/>
      </c>
      <c r="I72" s="297"/>
      <c r="J72" s="6"/>
    </row>
    <row r="73" spans="2:10" ht="15">
      <c r="B73" s="294">
        <v>42768.459328703997</v>
      </c>
      <c r="C73" s="296">
        <v>100</v>
      </c>
      <c r="D73" s="124">
        <f t="shared" si="2"/>
        <v>5</v>
      </c>
      <c r="E73" s="296">
        <v>95</v>
      </c>
      <c r="F73" s="298" t="s">
        <v>997</v>
      </c>
      <c r="H73" s="6" t="str">
        <f t="shared" si="3"/>
        <v/>
      </c>
      <c r="I73" s="297"/>
      <c r="J73" s="6"/>
    </row>
    <row r="74" spans="2:10" ht="15">
      <c r="B74" s="294">
        <v>42768.459432869997</v>
      </c>
      <c r="C74" s="296">
        <v>10</v>
      </c>
      <c r="D74" s="124">
        <f t="shared" si="2"/>
        <v>0.69999999999999929</v>
      </c>
      <c r="E74" s="296">
        <v>9.3000000000000007</v>
      </c>
      <c r="F74" s="298" t="s">
        <v>998</v>
      </c>
      <c r="H74" s="6" t="str">
        <f t="shared" si="3"/>
        <v/>
      </c>
      <c r="I74" s="297"/>
      <c r="J74" s="6"/>
    </row>
    <row r="75" spans="2:10" ht="15">
      <c r="B75" s="294">
        <v>42768.459444444001</v>
      </c>
      <c r="C75" s="296">
        <v>50</v>
      </c>
      <c r="D75" s="124">
        <f t="shared" si="2"/>
        <v>2.5</v>
      </c>
      <c r="E75" s="296">
        <v>47.5</v>
      </c>
      <c r="F75" s="298" t="s">
        <v>999</v>
      </c>
      <c r="H75" s="6" t="str">
        <f t="shared" si="3"/>
        <v/>
      </c>
      <c r="I75" s="297"/>
      <c r="J75" s="6"/>
    </row>
    <row r="76" spans="2:10" ht="15">
      <c r="B76" s="294">
        <v>42768.459467592998</v>
      </c>
      <c r="C76" s="296">
        <v>50</v>
      </c>
      <c r="D76" s="124">
        <f t="shared" si="2"/>
        <v>3.5</v>
      </c>
      <c r="E76" s="296">
        <v>46.5</v>
      </c>
      <c r="F76" s="298" t="s">
        <v>1000</v>
      </c>
      <c r="H76" s="6" t="str">
        <f t="shared" si="3"/>
        <v/>
      </c>
      <c r="I76" s="297"/>
      <c r="J76" s="6"/>
    </row>
    <row r="77" spans="2:10" ht="15">
      <c r="B77" s="294">
        <v>42768.459641203997</v>
      </c>
      <c r="C77" s="296">
        <v>300</v>
      </c>
      <c r="D77" s="124">
        <f t="shared" si="2"/>
        <v>14.850000000000023</v>
      </c>
      <c r="E77" s="296">
        <v>285.14999999999998</v>
      </c>
      <c r="F77" s="298" t="s">
        <v>1001</v>
      </c>
      <c r="H77" s="6" t="str">
        <f t="shared" si="3"/>
        <v/>
      </c>
      <c r="I77" s="297"/>
      <c r="J77" s="6"/>
    </row>
    <row r="78" spans="2:10" ht="15">
      <c r="B78" s="294">
        <v>42768.459768519002</v>
      </c>
      <c r="C78" s="296">
        <v>200</v>
      </c>
      <c r="D78" s="124">
        <f t="shared" si="2"/>
        <v>10</v>
      </c>
      <c r="E78" s="296">
        <v>190</v>
      </c>
      <c r="F78" s="298" t="s">
        <v>1002</v>
      </c>
      <c r="H78" s="6" t="str">
        <f t="shared" si="3"/>
        <v/>
      </c>
      <c r="I78" s="297"/>
      <c r="J78" s="6"/>
    </row>
    <row r="79" spans="2:10" ht="15">
      <c r="B79" s="294">
        <v>42768.459942130001</v>
      </c>
      <c r="C79" s="296">
        <v>100</v>
      </c>
      <c r="D79" s="124">
        <f t="shared" si="2"/>
        <v>4.9500000000000028</v>
      </c>
      <c r="E79" s="296">
        <v>95.05</v>
      </c>
      <c r="F79" s="298" t="s">
        <v>1003</v>
      </c>
      <c r="H79" s="6" t="str">
        <f t="shared" si="3"/>
        <v/>
      </c>
      <c r="I79" s="297"/>
      <c r="J79" s="6"/>
    </row>
    <row r="80" spans="2:10" ht="15">
      <c r="B80" s="294">
        <v>42768.467187499999</v>
      </c>
      <c r="C80" s="296">
        <v>250</v>
      </c>
      <c r="D80" s="124">
        <f t="shared" si="2"/>
        <v>12.5</v>
      </c>
      <c r="E80" s="296">
        <v>237.5</v>
      </c>
      <c r="F80" s="298" t="s">
        <v>1004</v>
      </c>
      <c r="H80" s="6" t="str">
        <f t="shared" si="3"/>
        <v/>
      </c>
      <c r="I80" s="297"/>
      <c r="J80" s="6"/>
    </row>
    <row r="81" spans="2:10" ht="15">
      <c r="B81" s="294">
        <v>42768.475243055997</v>
      </c>
      <c r="C81" s="296">
        <v>100</v>
      </c>
      <c r="D81" s="124">
        <f t="shared" si="2"/>
        <v>4.9500000000000028</v>
      </c>
      <c r="E81" s="296">
        <v>95.05</v>
      </c>
      <c r="F81" s="298" t="s">
        <v>1005</v>
      </c>
      <c r="H81" s="6" t="str">
        <f t="shared" si="3"/>
        <v/>
      </c>
      <c r="I81" s="297"/>
      <c r="J81" s="6"/>
    </row>
    <row r="82" spans="2:10" ht="15">
      <c r="B82" s="294">
        <v>42768.483877314997</v>
      </c>
      <c r="C82" s="296">
        <v>150</v>
      </c>
      <c r="D82" s="124">
        <f t="shared" si="2"/>
        <v>7.5</v>
      </c>
      <c r="E82" s="296">
        <v>142.5</v>
      </c>
      <c r="F82" s="298" t="s">
        <v>1006</v>
      </c>
      <c r="H82" s="6" t="str">
        <f t="shared" si="3"/>
        <v/>
      </c>
      <c r="I82" s="297"/>
      <c r="J82" s="6"/>
    </row>
    <row r="83" spans="2:10" ht="15">
      <c r="B83" s="294">
        <v>42768.530266203998</v>
      </c>
      <c r="C83" s="296">
        <v>2500</v>
      </c>
      <c r="D83" s="124">
        <f t="shared" si="2"/>
        <v>125</v>
      </c>
      <c r="E83" s="296">
        <v>2375</v>
      </c>
      <c r="F83" s="298" t="s">
        <v>1007</v>
      </c>
      <c r="H83" s="6" t="str">
        <f t="shared" si="3"/>
        <v/>
      </c>
      <c r="I83" s="297"/>
      <c r="J83" s="6"/>
    </row>
    <row r="84" spans="2:10" ht="15">
      <c r="B84" s="294">
        <v>42768.536863426001</v>
      </c>
      <c r="C84" s="296">
        <v>450</v>
      </c>
      <c r="D84" s="124">
        <f t="shared" si="2"/>
        <v>22.279999999999973</v>
      </c>
      <c r="E84" s="296">
        <v>427.72</v>
      </c>
      <c r="F84" s="298" t="s">
        <v>1008</v>
      </c>
      <c r="H84" s="6" t="str">
        <f t="shared" si="3"/>
        <v/>
      </c>
      <c r="I84" s="297"/>
      <c r="J84" s="6"/>
    </row>
    <row r="85" spans="2:10" ht="15">
      <c r="B85" s="294">
        <v>42768.564780093002</v>
      </c>
      <c r="C85" s="296">
        <v>500</v>
      </c>
      <c r="D85" s="124">
        <f t="shared" si="2"/>
        <v>25</v>
      </c>
      <c r="E85" s="296">
        <v>475</v>
      </c>
      <c r="F85" s="298" t="s">
        <v>944</v>
      </c>
      <c r="H85" s="6" t="str">
        <f t="shared" si="3"/>
        <v/>
      </c>
      <c r="I85" s="297"/>
      <c r="J85" s="6"/>
    </row>
    <row r="86" spans="2:10" ht="15">
      <c r="B86" s="294">
        <v>42768.583356481002</v>
      </c>
      <c r="C86" s="296">
        <v>50</v>
      </c>
      <c r="D86" s="124">
        <f t="shared" si="2"/>
        <v>2.5</v>
      </c>
      <c r="E86" s="296">
        <v>47.5</v>
      </c>
      <c r="F86" s="298" t="s">
        <v>1009</v>
      </c>
      <c r="H86" s="6" t="str">
        <f t="shared" si="3"/>
        <v/>
      </c>
      <c r="I86" s="297"/>
      <c r="J86" s="6"/>
    </row>
    <row r="87" spans="2:10" ht="15">
      <c r="B87" s="294">
        <v>42768.587604166998</v>
      </c>
      <c r="C87" s="296">
        <v>50</v>
      </c>
      <c r="D87" s="124">
        <f t="shared" si="2"/>
        <v>2.5</v>
      </c>
      <c r="E87" s="296">
        <v>47.5</v>
      </c>
      <c r="F87" s="298" t="s">
        <v>1010</v>
      </c>
      <c r="H87" s="6" t="str">
        <f t="shared" si="3"/>
        <v/>
      </c>
      <c r="I87" s="297"/>
      <c r="J87" s="6"/>
    </row>
    <row r="88" spans="2:10" ht="15">
      <c r="B88" s="294">
        <v>42768.607303240999</v>
      </c>
      <c r="C88" s="296">
        <v>150</v>
      </c>
      <c r="D88" s="124">
        <f t="shared" si="2"/>
        <v>7.5</v>
      </c>
      <c r="E88" s="296">
        <v>142.5</v>
      </c>
      <c r="F88" s="298" t="s">
        <v>1011</v>
      </c>
      <c r="H88" s="6" t="str">
        <f t="shared" si="3"/>
        <v/>
      </c>
      <c r="I88" s="297"/>
      <c r="J88" s="6"/>
    </row>
    <row r="89" spans="2:10" ht="15">
      <c r="B89" s="294">
        <v>42768.619791666999</v>
      </c>
      <c r="C89" s="296">
        <v>100</v>
      </c>
      <c r="D89" s="124">
        <f t="shared" si="2"/>
        <v>5</v>
      </c>
      <c r="E89" s="296">
        <v>95</v>
      </c>
      <c r="F89" s="298" t="s">
        <v>1012</v>
      </c>
      <c r="H89" s="6" t="str">
        <f t="shared" si="3"/>
        <v/>
      </c>
      <c r="I89" s="297"/>
      <c r="J89" s="6"/>
    </row>
    <row r="90" spans="2:10" ht="15">
      <c r="B90" s="294">
        <v>42768.620381943998</v>
      </c>
      <c r="C90" s="296">
        <v>50</v>
      </c>
      <c r="D90" s="124">
        <f t="shared" si="2"/>
        <v>2.4799999999999969</v>
      </c>
      <c r="E90" s="296">
        <v>47.52</v>
      </c>
      <c r="F90" s="298" t="s">
        <v>1013</v>
      </c>
      <c r="H90" s="6" t="str">
        <f t="shared" si="3"/>
        <v/>
      </c>
      <c r="I90" s="297"/>
      <c r="J90" s="6"/>
    </row>
    <row r="91" spans="2:10" ht="15">
      <c r="B91" s="294">
        <v>42768.626365741002</v>
      </c>
      <c r="C91" s="296">
        <v>250</v>
      </c>
      <c r="D91" s="124">
        <f t="shared" si="2"/>
        <v>12.5</v>
      </c>
      <c r="E91" s="296">
        <v>237.5</v>
      </c>
      <c r="F91" s="298" t="s">
        <v>1014</v>
      </c>
      <c r="H91" s="6" t="str">
        <f t="shared" si="3"/>
        <v/>
      </c>
      <c r="I91" s="297"/>
      <c r="J91" s="6"/>
    </row>
    <row r="92" spans="2:10" ht="15">
      <c r="B92" s="294">
        <v>42768.626504630003</v>
      </c>
      <c r="C92" s="296">
        <v>300</v>
      </c>
      <c r="D92" s="124">
        <f t="shared" si="2"/>
        <v>15</v>
      </c>
      <c r="E92" s="296">
        <v>285</v>
      </c>
      <c r="F92" s="298" t="s">
        <v>1015</v>
      </c>
      <c r="H92" s="6" t="str">
        <f t="shared" si="3"/>
        <v/>
      </c>
      <c r="I92" s="297"/>
      <c r="J92" s="6"/>
    </row>
    <row r="93" spans="2:10" ht="15">
      <c r="B93" s="294">
        <v>42768.633796296002</v>
      </c>
      <c r="C93" s="296">
        <v>100</v>
      </c>
      <c r="D93" s="124">
        <f t="shared" si="2"/>
        <v>4.9500000000000028</v>
      </c>
      <c r="E93" s="296">
        <v>95.05</v>
      </c>
      <c r="F93" s="298" t="s">
        <v>984</v>
      </c>
      <c r="H93" s="6" t="str">
        <f t="shared" si="3"/>
        <v/>
      </c>
      <c r="I93" s="297"/>
      <c r="J93" s="6"/>
    </row>
    <row r="94" spans="2:10" ht="15">
      <c r="B94" s="294">
        <v>42768.662164351997</v>
      </c>
      <c r="C94" s="296">
        <v>100</v>
      </c>
      <c r="D94" s="124">
        <f t="shared" si="2"/>
        <v>4.9500000000000028</v>
      </c>
      <c r="E94" s="296">
        <v>95.05</v>
      </c>
      <c r="F94" s="298" t="s">
        <v>1016</v>
      </c>
      <c r="H94" s="6" t="str">
        <f t="shared" si="3"/>
        <v/>
      </c>
      <c r="I94" s="297"/>
      <c r="J94" s="6"/>
    </row>
    <row r="95" spans="2:10" ht="15">
      <c r="B95" s="294">
        <v>42768.690300925999</v>
      </c>
      <c r="C95" s="296">
        <v>300</v>
      </c>
      <c r="D95" s="124">
        <f t="shared" si="2"/>
        <v>15</v>
      </c>
      <c r="E95" s="296">
        <v>285</v>
      </c>
      <c r="F95" s="298" t="s">
        <v>1017</v>
      </c>
      <c r="H95" s="6" t="str">
        <f t="shared" si="3"/>
        <v/>
      </c>
      <c r="I95" s="297"/>
      <c r="J95" s="6"/>
    </row>
    <row r="96" spans="2:10" ht="15">
      <c r="B96" s="294">
        <v>42768.693680556004</v>
      </c>
      <c r="C96" s="296">
        <v>50</v>
      </c>
      <c r="D96" s="124">
        <f t="shared" si="2"/>
        <v>2.5</v>
      </c>
      <c r="E96" s="296">
        <v>47.5</v>
      </c>
      <c r="F96" s="298" t="s">
        <v>1018</v>
      </c>
      <c r="H96" s="6" t="str">
        <f t="shared" si="3"/>
        <v/>
      </c>
      <c r="I96" s="297"/>
      <c r="J96" s="6"/>
    </row>
    <row r="97" spans="2:10" ht="15">
      <c r="B97" s="294">
        <v>42768.729710647996</v>
      </c>
      <c r="C97" s="296">
        <v>100</v>
      </c>
      <c r="D97" s="124">
        <f t="shared" si="2"/>
        <v>5</v>
      </c>
      <c r="E97" s="296">
        <v>95</v>
      </c>
      <c r="F97" s="298" t="s">
        <v>1019</v>
      </c>
      <c r="H97" s="6" t="str">
        <f t="shared" si="3"/>
        <v/>
      </c>
      <c r="I97" s="297"/>
      <c r="J97" s="6"/>
    </row>
    <row r="98" spans="2:10" ht="15">
      <c r="B98" s="294">
        <v>42768.744976852002</v>
      </c>
      <c r="C98" s="296">
        <v>50</v>
      </c>
      <c r="D98" s="124">
        <f t="shared" si="2"/>
        <v>2.5</v>
      </c>
      <c r="E98" s="296">
        <v>47.5</v>
      </c>
      <c r="F98" s="298" t="s">
        <v>1020</v>
      </c>
      <c r="H98" s="6" t="str">
        <f t="shared" si="3"/>
        <v/>
      </c>
      <c r="I98" s="297"/>
      <c r="J98" s="6"/>
    </row>
    <row r="99" spans="2:10" ht="15">
      <c r="B99" s="294">
        <v>42768.816909722002</v>
      </c>
      <c r="C99" s="296">
        <v>200</v>
      </c>
      <c r="D99" s="124">
        <f t="shared" si="2"/>
        <v>10</v>
      </c>
      <c r="E99" s="296">
        <v>190</v>
      </c>
      <c r="F99" s="298" t="s">
        <v>1021</v>
      </c>
      <c r="H99" s="6" t="str">
        <f t="shared" si="3"/>
        <v/>
      </c>
      <c r="I99" s="297"/>
      <c r="J99" s="6"/>
    </row>
    <row r="100" spans="2:10" ht="15">
      <c r="B100" s="294">
        <v>42768.851550926003</v>
      </c>
      <c r="C100" s="296">
        <v>200</v>
      </c>
      <c r="D100" s="124">
        <f t="shared" si="2"/>
        <v>10</v>
      </c>
      <c r="E100" s="296">
        <v>190</v>
      </c>
      <c r="F100" s="298" t="s">
        <v>1022</v>
      </c>
      <c r="H100" s="6" t="str">
        <f t="shared" si="3"/>
        <v/>
      </c>
      <c r="I100" s="297"/>
      <c r="J100" s="6"/>
    </row>
    <row r="101" spans="2:10" ht="15">
      <c r="B101" s="294">
        <v>42768.854467593002</v>
      </c>
      <c r="C101" s="296">
        <v>1000</v>
      </c>
      <c r="D101" s="124">
        <f t="shared" si="2"/>
        <v>50</v>
      </c>
      <c r="E101" s="296">
        <v>950</v>
      </c>
      <c r="F101" s="298" t="s">
        <v>1023</v>
      </c>
      <c r="H101" s="6" t="str">
        <f t="shared" si="3"/>
        <v/>
      </c>
      <c r="I101" s="297"/>
      <c r="J101" s="6"/>
    </row>
    <row r="102" spans="2:10" ht="15">
      <c r="B102" s="294">
        <v>42768.866851851999</v>
      </c>
      <c r="C102" s="296">
        <v>150</v>
      </c>
      <c r="D102" s="124">
        <f t="shared" si="2"/>
        <v>7.5</v>
      </c>
      <c r="E102" s="296">
        <v>142.5</v>
      </c>
      <c r="F102" s="298" t="s">
        <v>1024</v>
      </c>
      <c r="H102" s="6" t="str">
        <f t="shared" si="3"/>
        <v/>
      </c>
      <c r="I102" s="297"/>
      <c r="J102" s="6"/>
    </row>
    <row r="103" spans="2:10" ht="15">
      <c r="B103" s="294">
        <v>42768.886145832999</v>
      </c>
      <c r="C103" s="296">
        <v>1500</v>
      </c>
      <c r="D103" s="124">
        <f t="shared" si="2"/>
        <v>75</v>
      </c>
      <c r="E103" s="296">
        <v>1425</v>
      </c>
      <c r="F103" s="298" t="s">
        <v>1025</v>
      </c>
      <c r="H103" s="6" t="str">
        <f t="shared" si="3"/>
        <v/>
      </c>
      <c r="I103" s="297"/>
      <c r="J103" s="6"/>
    </row>
    <row r="104" spans="2:10" ht="15">
      <c r="B104" s="294">
        <v>42768.890740741001</v>
      </c>
      <c r="C104" s="296">
        <v>50</v>
      </c>
      <c r="D104" s="124">
        <f t="shared" si="2"/>
        <v>2.5</v>
      </c>
      <c r="E104" s="296">
        <v>47.5</v>
      </c>
      <c r="F104" s="298" t="s">
        <v>1026</v>
      </c>
      <c r="H104" s="6" t="str">
        <f t="shared" si="3"/>
        <v/>
      </c>
      <c r="I104" s="297"/>
      <c r="J104" s="6"/>
    </row>
    <row r="105" spans="2:10" ht="15">
      <c r="B105" s="294">
        <v>42768.895787037</v>
      </c>
      <c r="C105" s="296">
        <v>450</v>
      </c>
      <c r="D105" s="124">
        <f t="shared" si="2"/>
        <v>22.5</v>
      </c>
      <c r="E105" s="296">
        <v>427.5</v>
      </c>
      <c r="F105" s="298" t="s">
        <v>1026</v>
      </c>
      <c r="H105" s="6" t="str">
        <f t="shared" si="3"/>
        <v/>
      </c>
      <c r="I105" s="297"/>
      <c r="J105" s="6"/>
    </row>
    <row r="106" spans="2:10" ht="15">
      <c r="B106" s="294">
        <v>42768.909780093003</v>
      </c>
      <c r="C106" s="296">
        <v>250</v>
      </c>
      <c r="D106" s="124">
        <f t="shared" si="2"/>
        <v>12.379999999999995</v>
      </c>
      <c r="E106" s="296">
        <v>237.62</v>
      </c>
      <c r="F106" s="298" t="s">
        <v>1027</v>
      </c>
      <c r="H106" s="6" t="str">
        <f t="shared" si="3"/>
        <v/>
      </c>
      <c r="I106" s="297"/>
      <c r="J106" s="6"/>
    </row>
    <row r="107" spans="2:10" ht="15">
      <c r="B107" s="294">
        <v>42768.927476851997</v>
      </c>
      <c r="C107" s="296">
        <v>100</v>
      </c>
      <c r="D107" s="124">
        <f t="shared" si="2"/>
        <v>5</v>
      </c>
      <c r="E107" s="296">
        <v>95</v>
      </c>
      <c r="F107" s="298" t="s">
        <v>1028</v>
      </c>
      <c r="H107" s="6" t="str">
        <f t="shared" si="3"/>
        <v/>
      </c>
      <c r="I107" s="297"/>
      <c r="J107" s="6"/>
    </row>
    <row r="108" spans="2:10" ht="15">
      <c r="B108" s="294">
        <v>42768.944525462997</v>
      </c>
      <c r="C108" s="296">
        <v>100</v>
      </c>
      <c r="D108" s="124">
        <f t="shared" si="2"/>
        <v>5</v>
      </c>
      <c r="E108" s="296">
        <v>95</v>
      </c>
      <c r="F108" s="298" t="s">
        <v>1029</v>
      </c>
      <c r="H108" s="6" t="str">
        <f t="shared" si="3"/>
        <v/>
      </c>
      <c r="I108" s="297"/>
      <c r="J108" s="6"/>
    </row>
    <row r="109" spans="2:10" ht="15">
      <c r="B109" s="294">
        <v>42768.969791666997</v>
      </c>
      <c r="C109" s="296">
        <v>500</v>
      </c>
      <c r="D109" s="124">
        <f t="shared" si="2"/>
        <v>25</v>
      </c>
      <c r="E109" s="296">
        <v>475</v>
      </c>
      <c r="F109" s="298" t="s">
        <v>1030</v>
      </c>
      <c r="H109" s="6" t="str">
        <f t="shared" si="3"/>
        <v/>
      </c>
      <c r="I109" s="297"/>
      <c r="J109" s="6"/>
    </row>
    <row r="110" spans="2:10" ht="15">
      <c r="B110" s="294">
        <v>42769.004155092996</v>
      </c>
      <c r="C110" s="296">
        <v>100</v>
      </c>
      <c r="D110" s="124">
        <f t="shared" si="2"/>
        <v>5</v>
      </c>
      <c r="E110" s="296">
        <v>95</v>
      </c>
      <c r="F110" s="298" t="s">
        <v>1031</v>
      </c>
      <c r="H110" s="6" t="str">
        <f t="shared" si="3"/>
        <v/>
      </c>
      <c r="I110" s="297"/>
      <c r="J110" s="6"/>
    </row>
    <row r="111" spans="2:10" ht="15">
      <c r="B111" s="294">
        <v>42769.120682870001</v>
      </c>
      <c r="C111" s="296">
        <v>100</v>
      </c>
      <c r="D111" s="124">
        <f t="shared" si="2"/>
        <v>4.9500000000000028</v>
      </c>
      <c r="E111" s="296">
        <v>95.05</v>
      </c>
      <c r="F111" s="298" t="s">
        <v>1032</v>
      </c>
      <c r="H111" s="6" t="str">
        <f t="shared" si="3"/>
        <v/>
      </c>
      <c r="I111" s="297"/>
      <c r="J111" s="6"/>
    </row>
    <row r="112" spans="2:10" ht="15">
      <c r="B112" s="294">
        <v>42769.357893519002</v>
      </c>
      <c r="C112" s="296">
        <v>100</v>
      </c>
      <c r="D112" s="124">
        <f t="shared" si="2"/>
        <v>4.9500000000000028</v>
      </c>
      <c r="E112" s="296">
        <v>95.05</v>
      </c>
      <c r="F112" s="298" t="s">
        <v>1005</v>
      </c>
      <c r="H112" s="6" t="str">
        <f t="shared" si="3"/>
        <v/>
      </c>
      <c r="I112" s="297"/>
      <c r="J112" s="6"/>
    </row>
    <row r="113" spans="2:10" ht="15">
      <c r="B113" s="294">
        <v>42769.369004630003</v>
      </c>
      <c r="C113" s="296">
        <v>2000</v>
      </c>
      <c r="D113" s="124">
        <f t="shared" si="2"/>
        <v>100</v>
      </c>
      <c r="E113" s="296">
        <v>1900</v>
      </c>
      <c r="F113" s="298" t="s">
        <v>1033</v>
      </c>
      <c r="H113" s="6" t="str">
        <f t="shared" si="3"/>
        <v/>
      </c>
      <c r="I113" s="297"/>
      <c r="J113" s="6"/>
    </row>
    <row r="114" spans="2:10" ht="15">
      <c r="B114" s="294">
        <v>42769.375740741001</v>
      </c>
      <c r="C114" s="296">
        <v>150</v>
      </c>
      <c r="D114" s="124">
        <f t="shared" si="2"/>
        <v>7.5</v>
      </c>
      <c r="E114" s="296">
        <v>142.5</v>
      </c>
      <c r="F114" s="298" t="s">
        <v>1034</v>
      </c>
      <c r="H114" s="6" t="str">
        <f t="shared" si="3"/>
        <v/>
      </c>
      <c r="I114" s="297"/>
      <c r="J114" s="6"/>
    </row>
    <row r="115" spans="2:10" ht="15">
      <c r="B115" s="294">
        <v>42769.419687499998</v>
      </c>
      <c r="C115" s="296">
        <v>50</v>
      </c>
      <c r="D115" s="124">
        <f t="shared" si="2"/>
        <v>2.5</v>
      </c>
      <c r="E115" s="296">
        <v>47.5</v>
      </c>
      <c r="F115" s="298" t="s">
        <v>1035</v>
      </c>
      <c r="H115" s="6" t="str">
        <f t="shared" si="3"/>
        <v/>
      </c>
      <c r="I115" s="297"/>
      <c r="J115" s="6"/>
    </row>
    <row r="116" spans="2:10" ht="15">
      <c r="B116" s="294">
        <v>42769.455162036997</v>
      </c>
      <c r="C116" s="296">
        <v>200</v>
      </c>
      <c r="D116" s="124">
        <f t="shared" si="2"/>
        <v>10</v>
      </c>
      <c r="E116" s="296">
        <v>190</v>
      </c>
      <c r="F116" s="298" t="s">
        <v>1036</v>
      </c>
      <c r="H116" s="6" t="str">
        <f t="shared" si="3"/>
        <v/>
      </c>
      <c r="I116" s="297"/>
      <c r="J116" s="6"/>
    </row>
    <row r="117" spans="2:10" ht="15">
      <c r="B117" s="294">
        <v>42769.458368056003</v>
      </c>
      <c r="C117" s="296">
        <v>30</v>
      </c>
      <c r="D117" s="124">
        <f t="shared" si="2"/>
        <v>2.1000000000000014</v>
      </c>
      <c r="E117" s="296">
        <v>27.9</v>
      </c>
      <c r="F117" s="298" t="s">
        <v>1037</v>
      </c>
      <c r="H117" s="6" t="str">
        <f t="shared" si="3"/>
        <v/>
      </c>
      <c r="I117" s="297"/>
      <c r="J117" s="6"/>
    </row>
    <row r="118" spans="2:10" ht="15">
      <c r="B118" s="294">
        <v>42769.458449074002</v>
      </c>
      <c r="C118" s="296">
        <v>200</v>
      </c>
      <c r="D118" s="124">
        <f t="shared" si="2"/>
        <v>9.9000000000000057</v>
      </c>
      <c r="E118" s="296">
        <v>190.1</v>
      </c>
      <c r="F118" s="298" t="s">
        <v>1038</v>
      </c>
      <c r="H118" s="6" t="str">
        <f t="shared" si="3"/>
        <v/>
      </c>
      <c r="I118" s="297"/>
      <c r="J118" s="6"/>
    </row>
    <row r="119" spans="2:10" ht="15">
      <c r="B119" s="294">
        <v>42769.458495370003</v>
      </c>
      <c r="C119" s="296">
        <v>250</v>
      </c>
      <c r="D119" s="124">
        <f t="shared" si="2"/>
        <v>12.5</v>
      </c>
      <c r="E119" s="296">
        <v>237.5</v>
      </c>
      <c r="F119" s="298" t="s">
        <v>1039</v>
      </c>
      <c r="H119" s="6" t="str">
        <f t="shared" si="3"/>
        <v/>
      </c>
      <c r="I119" s="297"/>
      <c r="J119" s="6"/>
    </row>
    <row r="120" spans="2:10" ht="15">
      <c r="B120" s="294">
        <v>42769.458530092998</v>
      </c>
      <c r="C120" s="296">
        <v>50</v>
      </c>
      <c r="D120" s="124">
        <f t="shared" si="2"/>
        <v>2.4799999999999969</v>
      </c>
      <c r="E120" s="296">
        <v>47.52</v>
      </c>
      <c r="F120" s="298" t="s">
        <v>1040</v>
      </c>
      <c r="H120" s="6" t="str">
        <f t="shared" si="3"/>
        <v/>
      </c>
      <c r="I120" s="297"/>
      <c r="J120" s="6"/>
    </row>
    <row r="121" spans="2:10" ht="15">
      <c r="B121" s="294">
        <v>42769.458553240998</v>
      </c>
      <c r="C121" s="296">
        <v>200</v>
      </c>
      <c r="D121" s="124">
        <f t="shared" si="2"/>
        <v>10</v>
      </c>
      <c r="E121" s="296">
        <v>190</v>
      </c>
      <c r="F121" s="298" t="s">
        <v>1041</v>
      </c>
      <c r="H121" s="6" t="str">
        <f t="shared" si="3"/>
        <v/>
      </c>
      <c r="I121" s="297"/>
      <c r="J121" s="6"/>
    </row>
    <row r="122" spans="2:10" ht="15">
      <c r="B122" s="294">
        <v>42769.458564815002</v>
      </c>
      <c r="C122" s="296">
        <v>100</v>
      </c>
      <c r="D122" s="124">
        <f t="shared" si="2"/>
        <v>5</v>
      </c>
      <c r="E122" s="296">
        <v>95</v>
      </c>
      <c r="F122" s="298" t="s">
        <v>1042</v>
      </c>
      <c r="H122" s="6" t="str">
        <f t="shared" si="3"/>
        <v/>
      </c>
      <c r="I122" s="297"/>
      <c r="J122" s="6"/>
    </row>
    <row r="123" spans="2:10" ht="15">
      <c r="B123" s="294">
        <v>42769.458564815002</v>
      </c>
      <c r="C123" s="296">
        <v>50</v>
      </c>
      <c r="D123" s="124">
        <f t="shared" si="2"/>
        <v>3.5</v>
      </c>
      <c r="E123" s="296">
        <v>46.5</v>
      </c>
      <c r="F123" s="298" t="s">
        <v>1043</v>
      </c>
      <c r="H123" s="6" t="str">
        <f t="shared" si="3"/>
        <v/>
      </c>
      <c r="I123" s="297"/>
      <c r="J123" s="6"/>
    </row>
    <row r="124" spans="2:10" ht="15">
      <c r="B124" s="294">
        <v>42769.458611110997</v>
      </c>
      <c r="C124" s="296">
        <v>20</v>
      </c>
      <c r="D124" s="124">
        <f t="shared" si="2"/>
        <v>1</v>
      </c>
      <c r="E124" s="296">
        <v>19</v>
      </c>
      <c r="F124" s="298" t="s">
        <v>1044</v>
      </c>
      <c r="H124" s="6" t="str">
        <f t="shared" si="3"/>
        <v/>
      </c>
      <c r="I124" s="297"/>
      <c r="J124" s="6"/>
    </row>
    <row r="125" spans="2:10" ht="15">
      <c r="B125" s="294">
        <v>42769.458634258997</v>
      </c>
      <c r="C125" s="296">
        <v>100</v>
      </c>
      <c r="D125" s="124">
        <f t="shared" si="2"/>
        <v>4.9500000000000028</v>
      </c>
      <c r="E125" s="296">
        <v>95.05</v>
      </c>
      <c r="F125" s="298" t="s">
        <v>1045</v>
      </c>
      <c r="H125" s="6" t="str">
        <f t="shared" si="3"/>
        <v/>
      </c>
      <c r="I125" s="297"/>
      <c r="J125" s="6"/>
    </row>
    <row r="126" spans="2:10" ht="15">
      <c r="B126" s="294">
        <v>42769.458645833001</v>
      </c>
      <c r="C126" s="296">
        <v>50</v>
      </c>
      <c r="D126" s="124">
        <f t="shared" si="2"/>
        <v>2.4799999999999969</v>
      </c>
      <c r="E126" s="296">
        <v>47.52</v>
      </c>
      <c r="F126" s="298" t="s">
        <v>1046</v>
      </c>
      <c r="H126" s="6" t="str">
        <f t="shared" si="3"/>
        <v/>
      </c>
      <c r="I126" s="297"/>
      <c r="J126" s="6"/>
    </row>
    <row r="127" spans="2:10" ht="15">
      <c r="B127" s="294">
        <v>42769.458726851997</v>
      </c>
      <c r="C127" s="296">
        <v>100</v>
      </c>
      <c r="D127" s="124">
        <f t="shared" si="2"/>
        <v>7</v>
      </c>
      <c r="E127" s="296">
        <v>93</v>
      </c>
      <c r="F127" s="298" t="s">
        <v>1047</v>
      </c>
      <c r="H127" s="6" t="str">
        <f t="shared" si="3"/>
        <v/>
      </c>
      <c r="I127" s="297"/>
      <c r="J127" s="6"/>
    </row>
    <row r="128" spans="2:10" ht="15">
      <c r="B128" s="294">
        <v>42769.458761574002</v>
      </c>
      <c r="C128" s="296">
        <v>200</v>
      </c>
      <c r="D128" s="124">
        <f t="shared" si="2"/>
        <v>10</v>
      </c>
      <c r="E128" s="296">
        <v>190</v>
      </c>
      <c r="F128" s="298" t="s">
        <v>1048</v>
      </c>
      <c r="H128" s="6" t="str">
        <f t="shared" si="3"/>
        <v/>
      </c>
      <c r="I128" s="297"/>
      <c r="J128" s="6"/>
    </row>
    <row r="129" spans="2:10" ht="15">
      <c r="B129" s="294">
        <v>42769.458773147999</v>
      </c>
      <c r="C129" s="296">
        <v>200</v>
      </c>
      <c r="D129" s="124">
        <f t="shared" si="2"/>
        <v>10</v>
      </c>
      <c r="E129" s="296">
        <v>190</v>
      </c>
      <c r="F129" s="298" t="s">
        <v>1049</v>
      </c>
      <c r="H129" s="6" t="str">
        <f t="shared" si="3"/>
        <v/>
      </c>
      <c r="I129" s="297"/>
      <c r="J129" s="6"/>
    </row>
    <row r="130" spans="2:10" ht="15">
      <c r="B130" s="294">
        <v>42769.458819444</v>
      </c>
      <c r="C130" s="296">
        <v>10</v>
      </c>
      <c r="D130" s="124">
        <f t="shared" si="2"/>
        <v>0.5</v>
      </c>
      <c r="E130" s="296">
        <v>9.5</v>
      </c>
      <c r="F130" s="298" t="s">
        <v>1050</v>
      </c>
      <c r="H130" s="6" t="str">
        <f t="shared" si="3"/>
        <v/>
      </c>
      <c r="I130" s="297"/>
      <c r="J130" s="6"/>
    </row>
    <row r="131" spans="2:10" ht="15">
      <c r="B131" s="294">
        <v>42769.458969906998</v>
      </c>
      <c r="C131" s="296">
        <v>100</v>
      </c>
      <c r="D131" s="124">
        <f t="shared" si="2"/>
        <v>4.9500000000000028</v>
      </c>
      <c r="E131" s="296">
        <v>95.05</v>
      </c>
      <c r="F131" s="298" t="s">
        <v>1051</v>
      </c>
      <c r="H131" s="6" t="str">
        <f t="shared" si="3"/>
        <v/>
      </c>
      <c r="I131" s="297"/>
      <c r="J131" s="6"/>
    </row>
    <row r="132" spans="2:10" ht="15">
      <c r="B132" s="294">
        <v>42769.474305556003</v>
      </c>
      <c r="C132" s="296">
        <v>100</v>
      </c>
      <c r="D132" s="124">
        <f t="shared" si="2"/>
        <v>7</v>
      </c>
      <c r="E132" s="296">
        <v>93</v>
      </c>
      <c r="F132" s="298" t="s">
        <v>1052</v>
      </c>
      <c r="H132" s="6" t="str">
        <f t="shared" si="3"/>
        <v/>
      </c>
      <c r="I132" s="297"/>
      <c r="J132" s="6"/>
    </row>
    <row r="133" spans="2:10" ht="15">
      <c r="B133" s="294">
        <v>42769.491192130001</v>
      </c>
      <c r="C133" s="296">
        <v>100</v>
      </c>
      <c r="D133" s="124">
        <f t="shared" si="2"/>
        <v>4.9500000000000028</v>
      </c>
      <c r="E133" s="296">
        <v>95.05</v>
      </c>
      <c r="F133" s="298" t="s">
        <v>1053</v>
      </c>
      <c r="H133" s="6" t="str">
        <f t="shared" si="3"/>
        <v/>
      </c>
      <c r="I133" s="297"/>
      <c r="J133" s="6"/>
    </row>
    <row r="134" spans="2:10" ht="15">
      <c r="B134" s="294">
        <v>42769.491412037001</v>
      </c>
      <c r="C134" s="296">
        <v>200</v>
      </c>
      <c r="D134" s="124">
        <f t="shared" ref="D134:D197" si="4">C134-E134</f>
        <v>14</v>
      </c>
      <c r="E134" s="296">
        <v>186</v>
      </c>
      <c r="F134" s="298" t="s">
        <v>1054</v>
      </c>
      <c r="H134" s="6" t="str">
        <f t="shared" ref="H134:H197" si="5">RIGHT(I134,4)</f>
        <v/>
      </c>
      <c r="I134" s="297"/>
      <c r="J134" s="6"/>
    </row>
    <row r="135" spans="2:10" ht="15">
      <c r="B135" s="294">
        <v>42769.492557869999</v>
      </c>
      <c r="C135" s="296">
        <v>300</v>
      </c>
      <c r="D135" s="124">
        <f t="shared" si="4"/>
        <v>21</v>
      </c>
      <c r="E135" s="296">
        <v>279</v>
      </c>
      <c r="F135" s="298" t="s">
        <v>1055</v>
      </c>
      <c r="H135" s="6" t="str">
        <f t="shared" si="5"/>
        <v/>
      </c>
      <c r="I135" s="297"/>
      <c r="J135" s="6"/>
    </row>
    <row r="136" spans="2:10" ht="15">
      <c r="B136" s="294">
        <v>42769.495682870001</v>
      </c>
      <c r="C136" s="296">
        <v>10</v>
      </c>
      <c r="D136" s="124">
        <f t="shared" si="4"/>
        <v>0.5</v>
      </c>
      <c r="E136" s="296">
        <v>9.5</v>
      </c>
      <c r="F136" s="298" t="s">
        <v>1056</v>
      </c>
      <c r="H136" s="6" t="str">
        <f t="shared" si="5"/>
        <v/>
      </c>
      <c r="I136" s="297"/>
      <c r="J136" s="6"/>
    </row>
    <row r="137" spans="2:10" ht="15">
      <c r="B137" s="294">
        <v>42769.502152777997</v>
      </c>
      <c r="C137" s="296">
        <v>300</v>
      </c>
      <c r="D137" s="124">
        <f t="shared" si="4"/>
        <v>15</v>
      </c>
      <c r="E137" s="296">
        <v>285</v>
      </c>
      <c r="F137" s="298" t="s">
        <v>1057</v>
      </c>
      <c r="H137" s="6" t="str">
        <f t="shared" si="5"/>
        <v/>
      </c>
      <c r="I137" s="297"/>
      <c r="J137" s="6"/>
    </row>
    <row r="138" spans="2:10" ht="15">
      <c r="B138" s="294">
        <v>42769.577731480997</v>
      </c>
      <c r="C138" s="296">
        <v>500</v>
      </c>
      <c r="D138" s="124">
        <f t="shared" si="4"/>
        <v>25</v>
      </c>
      <c r="E138" s="296">
        <v>475</v>
      </c>
      <c r="F138" s="298" t="s">
        <v>1058</v>
      </c>
      <c r="H138" s="6" t="str">
        <f t="shared" si="5"/>
        <v/>
      </c>
      <c r="I138" s="297"/>
      <c r="J138" s="6"/>
    </row>
    <row r="139" spans="2:10" ht="15">
      <c r="B139" s="294">
        <v>42769.582152777999</v>
      </c>
      <c r="C139" s="296">
        <v>150</v>
      </c>
      <c r="D139" s="124">
        <f t="shared" si="4"/>
        <v>7.5</v>
      </c>
      <c r="E139" s="296">
        <v>142.5</v>
      </c>
      <c r="F139" s="298" t="s">
        <v>1059</v>
      </c>
      <c r="H139" s="6" t="str">
        <f t="shared" si="5"/>
        <v/>
      </c>
      <c r="I139" s="297"/>
      <c r="J139" s="6"/>
    </row>
    <row r="140" spans="2:10" ht="15">
      <c r="B140" s="294">
        <v>42769.583483795999</v>
      </c>
      <c r="C140" s="296">
        <v>30</v>
      </c>
      <c r="D140" s="124">
        <f t="shared" si="4"/>
        <v>1.5</v>
      </c>
      <c r="E140" s="296">
        <v>28.5</v>
      </c>
      <c r="F140" s="298" t="s">
        <v>1060</v>
      </c>
      <c r="H140" s="6" t="str">
        <f t="shared" si="5"/>
        <v/>
      </c>
      <c r="I140" s="297"/>
      <c r="J140" s="6"/>
    </row>
    <row r="141" spans="2:10" ht="15">
      <c r="B141" s="294">
        <v>42769.584560185001</v>
      </c>
      <c r="C141" s="296">
        <v>300</v>
      </c>
      <c r="D141" s="124">
        <f t="shared" si="4"/>
        <v>14.850000000000023</v>
      </c>
      <c r="E141" s="296">
        <v>285.14999999999998</v>
      </c>
      <c r="F141" s="298" t="s">
        <v>1061</v>
      </c>
      <c r="H141" s="6" t="str">
        <f t="shared" si="5"/>
        <v/>
      </c>
      <c r="I141" s="297"/>
      <c r="J141" s="6"/>
    </row>
    <row r="142" spans="2:10" ht="15">
      <c r="B142" s="294">
        <v>42769.585358796001</v>
      </c>
      <c r="C142" s="296">
        <v>250</v>
      </c>
      <c r="D142" s="124">
        <f t="shared" si="4"/>
        <v>12.5</v>
      </c>
      <c r="E142" s="296">
        <v>237.5</v>
      </c>
      <c r="F142" s="298" t="s">
        <v>1059</v>
      </c>
      <c r="H142" s="6" t="str">
        <f t="shared" si="5"/>
        <v/>
      </c>
      <c r="I142" s="297"/>
      <c r="J142" s="6"/>
    </row>
    <row r="143" spans="2:10" ht="15">
      <c r="B143" s="294">
        <v>42769.586018519003</v>
      </c>
      <c r="C143" s="296">
        <v>150</v>
      </c>
      <c r="D143" s="124">
        <f t="shared" si="4"/>
        <v>7.4300000000000068</v>
      </c>
      <c r="E143" s="296">
        <v>142.57</v>
      </c>
      <c r="F143" s="298" t="s">
        <v>1062</v>
      </c>
      <c r="H143" s="6" t="str">
        <f t="shared" si="5"/>
        <v/>
      </c>
      <c r="I143" s="297"/>
      <c r="J143" s="6"/>
    </row>
    <row r="144" spans="2:10" ht="15">
      <c r="B144" s="294">
        <v>42769.586527778003</v>
      </c>
      <c r="C144" s="296">
        <v>100</v>
      </c>
      <c r="D144" s="124">
        <f t="shared" si="4"/>
        <v>5</v>
      </c>
      <c r="E144" s="296">
        <v>95</v>
      </c>
      <c r="F144" s="298" t="s">
        <v>1063</v>
      </c>
      <c r="H144" s="6" t="str">
        <f t="shared" si="5"/>
        <v/>
      </c>
      <c r="I144" s="297"/>
      <c r="J144" s="6"/>
    </row>
    <row r="145" spans="2:10" ht="15">
      <c r="B145" s="294">
        <v>42769.602245369999</v>
      </c>
      <c r="C145" s="296">
        <v>300</v>
      </c>
      <c r="D145" s="124">
        <f t="shared" si="4"/>
        <v>15</v>
      </c>
      <c r="E145" s="296">
        <v>285</v>
      </c>
      <c r="F145" s="298" t="s">
        <v>1015</v>
      </c>
      <c r="H145" s="6" t="str">
        <f t="shared" si="5"/>
        <v/>
      </c>
      <c r="I145" s="297"/>
      <c r="J145" s="6"/>
    </row>
    <row r="146" spans="2:10" ht="15">
      <c r="B146" s="294">
        <v>42769.648726852</v>
      </c>
      <c r="C146" s="296">
        <v>6000</v>
      </c>
      <c r="D146" s="124">
        <f t="shared" si="4"/>
        <v>297</v>
      </c>
      <c r="E146" s="296">
        <v>5703</v>
      </c>
      <c r="F146" s="298" t="s">
        <v>1064</v>
      </c>
      <c r="H146" s="6" t="str">
        <f t="shared" si="5"/>
        <v/>
      </c>
      <c r="I146" s="297"/>
      <c r="J146" s="6"/>
    </row>
    <row r="147" spans="2:10" ht="15">
      <c r="B147" s="294">
        <v>42769.661215278</v>
      </c>
      <c r="C147" s="296">
        <v>695</v>
      </c>
      <c r="D147" s="124">
        <f t="shared" si="4"/>
        <v>34.399999999999977</v>
      </c>
      <c r="E147" s="296">
        <v>660.6</v>
      </c>
      <c r="F147" s="298" t="s">
        <v>1065</v>
      </c>
      <c r="H147" s="6" t="str">
        <f t="shared" si="5"/>
        <v/>
      </c>
      <c r="I147" s="297"/>
      <c r="J147" s="6"/>
    </row>
    <row r="148" spans="2:10" ht="15">
      <c r="B148" s="294">
        <v>42769.680752314998</v>
      </c>
      <c r="C148" s="296">
        <v>50</v>
      </c>
      <c r="D148" s="124">
        <f t="shared" si="4"/>
        <v>2.4799999999999969</v>
      </c>
      <c r="E148" s="296">
        <v>47.52</v>
      </c>
      <c r="F148" s="298" t="s">
        <v>1066</v>
      </c>
      <c r="H148" s="6" t="str">
        <f t="shared" si="5"/>
        <v/>
      </c>
      <c r="I148" s="297"/>
      <c r="J148" s="6"/>
    </row>
    <row r="149" spans="2:10" ht="15">
      <c r="B149" s="294">
        <v>42769.683877315001</v>
      </c>
      <c r="C149" s="296">
        <v>300</v>
      </c>
      <c r="D149" s="124">
        <f t="shared" si="4"/>
        <v>15</v>
      </c>
      <c r="E149" s="296">
        <v>285</v>
      </c>
      <c r="F149" s="298" t="s">
        <v>1067</v>
      </c>
      <c r="H149" s="6" t="str">
        <f t="shared" si="5"/>
        <v/>
      </c>
      <c r="I149" s="297"/>
      <c r="J149" s="6"/>
    </row>
    <row r="150" spans="2:10" ht="15">
      <c r="B150" s="294">
        <v>42769.685648147999</v>
      </c>
      <c r="C150" s="296">
        <v>900</v>
      </c>
      <c r="D150" s="124">
        <f t="shared" si="4"/>
        <v>45</v>
      </c>
      <c r="E150" s="296">
        <v>855</v>
      </c>
      <c r="F150" s="298" t="s">
        <v>1068</v>
      </c>
      <c r="H150" s="6" t="str">
        <f t="shared" si="5"/>
        <v/>
      </c>
      <c r="I150" s="297"/>
      <c r="J150" s="6"/>
    </row>
    <row r="151" spans="2:10" ht="15">
      <c r="B151" s="294">
        <v>42769.706585647997</v>
      </c>
      <c r="C151" s="296">
        <v>10</v>
      </c>
      <c r="D151" s="124">
        <f t="shared" si="4"/>
        <v>0.5</v>
      </c>
      <c r="E151" s="296">
        <v>9.5</v>
      </c>
      <c r="F151" s="298" t="s">
        <v>1069</v>
      </c>
      <c r="H151" s="6" t="str">
        <f t="shared" si="5"/>
        <v/>
      </c>
      <c r="I151" s="297"/>
      <c r="J151" s="6"/>
    </row>
    <row r="152" spans="2:10" ht="15">
      <c r="B152" s="294">
        <v>42769.710312499999</v>
      </c>
      <c r="C152" s="296">
        <v>10</v>
      </c>
      <c r="D152" s="124">
        <f t="shared" si="4"/>
        <v>0.5</v>
      </c>
      <c r="E152" s="296">
        <v>9.5</v>
      </c>
      <c r="F152" s="298" t="s">
        <v>1069</v>
      </c>
      <c r="H152" s="6" t="str">
        <f t="shared" si="5"/>
        <v/>
      </c>
      <c r="I152" s="297"/>
      <c r="J152" s="6"/>
    </row>
    <row r="153" spans="2:10" ht="15">
      <c r="B153" s="294">
        <v>42769.752557870001</v>
      </c>
      <c r="C153" s="296">
        <v>500</v>
      </c>
      <c r="D153" s="124">
        <f t="shared" si="4"/>
        <v>25</v>
      </c>
      <c r="E153" s="296">
        <v>475</v>
      </c>
      <c r="F153" s="298" t="s">
        <v>1070</v>
      </c>
      <c r="H153" s="6" t="str">
        <f t="shared" si="5"/>
        <v/>
      </c>
      <c r="I153" s="297"/>
      <c r="J153" s="6"/>
    </row>
    <row r="154" spans="2:10" ht="15">
      <c r="B154" s="294">
        <v>42769.754143519</v>
      </c>
      <c r="C154" s="296">
        <v>100</v>
      </c>
      <c r="D154" s="124">
        <f t="shared" si="4"/>
        <v>5</v>
      </c>
      <c r="E154" s="296">
        <v>95</v>
      </c>
      <c r="F154" s="298" t="s">
        <v>1071</v>
      </c>
      <c r="H154" s="6" t="str">
        <f t="shared" si="5"/>
        <v/>
      </c>
      <c r="I154" s="297"/>
      <c r="J154" s="6"/>
    </row>
    <row r="155" spans="2:10" ht="15">
      <c r="B155" s="294">
        <v>42769.754953704003</v>
      </c>
      <c r="C155" s="296">
        <v>1000</v>
      </c>
      <c r="D155" s="124">
        <f t="shared" si="4"/>
        <v>49.5</v>
      </c>
      <c r="E155" s="296">
        <v>950.5</v>
      </c>
      <c r="F155" s="298" t="s">
        <v>1072</v>
      </c>
      <c r="H155" s="6" t="str">
        <f t="shared" si="5"/>
        <v/>
      </c>
      <c r="I155" s="297"/>
      <c r="J155" s="6"/>
    </row>
    <row r="156" spans="2:10" ht="15">
      <c r="B156" s="294">
        <v>42769.755081019</v>
      </c>
      <c r="C156" s="296">
        <v>330</v>
      </c>
      <c r="D156" s="124">
        <f t="shared" si="4"/>
        <v>16.5</v>
      </c>
      <c r="E156" s="296">
        <v>313.5</v>
      </c>
      <c r="F156" s="298" t="s">
        <v>1071</v>
      </c>
      <c r="H156" s="6" t="str">
        <f t="shared" si="5"/>
        <v/>
      </c>
      <c r="I156" s="297"/>
      <c r="J156" s="6"/>
    </row>
    <row r="157" spans="2:10" ht="15">
      <c r="B157" s="294">
        <v>42769.758564814998</v>
      </c>
      <c r="C157" s="296">
        <v>100</v>
      </c>
      <c r="D157" s="124">
        <f t="shared" si="4"/>
        <v>5</v>
      </c>
      <c r="E157" s="296">
        <v>95</v>
      </c>
      <c r="F157" s="298" t="s">
        <v>1073</v>
      </c>
      <c r="H157" s="6" t="str">
        <f t="shared" si="5"/>
        <v/>
      </c>
      <c r="I157" s="297"/>
      <c r="J157" s="6"/>
    </row>
    <row r="158" spans="2:10" ht="15">
      <c r="B158" s="294">
        <v>42769.771319444</v>
      </c>
      <c r="C158" s="296">
        <v>100</v>
      </c>
      <c r="D158" s="124">
        <f t="shared" si="4"/>
        <v>4.9500000000000028</v>
      </c>
      <c r="E158" s="296">
        <v>95.05</v>
      </c>
      <c r="F158" s="298" t="s">
        <v>1074</v>
      </c>
      <c r="H158" s="6" t="str">
        <f t="shared" si="5"/>
        <v/>
      </c>
      <c r="I158" s="297"/>
      <c r="J158" s="6"/>
    </row>
    <row r="159" spans="2:10" ht="15">
      <c r="B159" s="294">
        <v>42769.827291667003</v>
      </c>
      <c r="C159" s="296">
        <v>100</v>
      </c>
      <c r="D159" s="124">
        <f t="shared" si="4"/>
        <v>5</v>
      </c>
      <c r="E159" s="296">
        <v>95</v>
      </c>
      <c r="F159" s="298" t="s">
        <v>1075</v>
      </c>
      <c r="H159" s="6" t="str">
        <f t="shared" si="5"/>
        <v/>
      </c>
      <c r="I159" s="297"/>
      <c r="J159" s="6"/>
    </row>
    <row r="160" spans="2:10" ht="15">
      <c r="B160" s="294">
        <v>42769.833368056003</v>
      </c>
      <c r="C160" s="296">
        <v>100</v>
      </c>
      <c r="D160" s="124">
        <f t="shared" si="4"/>
        <v>5</v>
      </c>
      <c r="E160" s="296">
        <v>95</v>
      </c>
      <c r="F160" s="298" t="s">
        <v>1076</v>
      </c>
      <c r="H160" s="6" t="str">
        <f t="shared" si="5"/>
        <v/>
      </c>
      <c r="I160" s="297"/>
      <c r="J160" s="6"/>
    </row>
    <row r="161" spans="2:10" ht="15">
      <c r="B161" s="294">
        <v>42769.868206018997</v>
      </c>
      <c r="C161" s="296">
        <v>150</v>
      </c>
      <c r="D161" s="124">
        <f t="shared" si="4"/>
        <v>7.4300000000000068</v>
      </c>
      <c r="E161" s="296">
        <v>142.57</v>
      </c>
      <c r="F161" s="298" t="s">
        <v>1077</v>
      </c>
      <c r="H161" s="6" t="str">
        <f t="shared" si="5"/>
        <v/>
      </c>
      <c r="I161" s="297"/>
      <c r="J161" s="6"/>
    </row>
    <row r="162" spans="2:10" ht="15">
      <c r="B162" s="294">
        <v>42769.875023148001</v>
      </c>
      <c r="C162" s="296">
        <v>300</v>
      </c>
      <c r="D162" s="124">
        <f t="shared" si="4"/>
        <v>15</v>
      </c>
      <c r="E162" s="296">
        <v>285</v>
      </c>
      <c r="F162" s="298" t="s">
        <v>1078</v>
      </c>
      <c r="H162" s="6" t="str">
        <f t="shared" si="5"/>
        <v/>
      </c>
      <c r="I162" s="297"/>
      <c r="J162" s="6"/>
    </row>
    <row r="163" spans="2:10" ht="15">
      <c r="B163" s="294">
        <v>42769.909351852002</v>
      </c>
      <c r="C163" s="296">
        <v>100</v>
      </c>
      <c r="D163" s="124">
        <f t="shared" si="4"/>
        <v>5</v>
      </c>
      <c r="E163" s="296">
        <v>95</v>
      </c>
      <c r="F163" s="298" t="s">
        <v>1079</v>
      </c>
      <c r="H163" s="6" t="str">
        <f t="shared" si="5"/>
        <v/>
      </c>
      <c r="I163" s="297"/>
      <c r="J163" s="6"/>
    </row>
    <row r="164" spans="2:10" ht="15">
      <c r="B164" s="294">
        <v>42769.916990741003</v>
      </c>
      <c r="C164" s="296">
        <v>300</v>
      </c>
      <c r="D164" s="124">
        <f t="shared" si="4"/>
        <v>15</v>
      </c>
      <c r="E164" s="296">
        <v>285</v>
      </c>
      <c r="F164" s="298" t="s">
        <v>1080</v>
      </c>
      <c r="H164" s="6" t="str">
        <f t="shared" si="5"/>
        <v/>
      </c>
      <c r="I164" s="297"/>
      <c r="J164" s="6"/>
    </row>
    <row r="165" spans="2:10" ht="15">
      <c r="B165" s="294">
        <v>42769.917800925999</v>
      </c>
      <c r="C165" s="296">
        <v>100</v>
      </c>
      <c r="D165" s="124">
        <f t="shared" si="4"/>
        <v>4.9500000000000028</v>
      </c>
      <c r="E165" s="296">
        <v>95.05</v>
      </c>
      <c r="F165" s="298" t="s">
        <v>1081</v>
      </c>
      <c r="H165" s="6" t="str">
        <f t="shared" si="5"/>
        <v/>
      </c>
      <c r="I165" s="297"/>
      <c r="J165" s="6"/>
    </row>
    <row r="166" spans="2:10" ht="15">
      <c r="B166" s="294">
        <v>42769.977604166997</v>
      </c>
      <c r="C166" s="296">
        <v>100</v>
      </c>
      <c r="D166" s="124">
        <f t="shared" si="4"/>
        <v>4.9500000000000028</v>
      </c>
      <c r="E166" s="296">
        <v>95.05</v>
      </c>
      <c r="F166" s="298" t="s">
        <v>1082</v>
      </c>
      <c r="H166" s="6" t="str">
        <f t="shared" si="5"/>
        <v/>
      </c>
      <c r="I166" s="297"/>
      <c r="J166" s="6"/>
    </row>
    <row r="167" spans="2:10" ht="15">
      <c r="B167" s="294">
        <v>42769.993414352</v>
      </c>
      <c r="C167" s="296">
        <v>100</v>
      </c>
      <c r="D167" s="124">
        <f t="shared" si="4"/>
        <v>5</v>
      </c>
      <c r="E167" s="296">
        <v>95</v>
      </c>
      <c r="F167" s="298" t="s">
        <v>1083</v>
      </c>
      <c r="H167" s="6" t="str">
        <f t="shared" si="5"/>
        <v/>
      </c>
      <c r="I167" s="297"/>
      <c r="J167" s="6"/>
    </row>
    <row r="168" spans="2:10" ht="15">
      <c r="B168" s="294">
        <v>42770.035601852003</v>
      </c>
      <c r="C168" s="296">
        <v>10</v>
      </c>
      <c r="D168" s="124">
        <f t="shared" si="4"/>
        <v>0.69999999999999929</v>
      </c>
      <c r="E168" s="296">
        <v>9.3000000000000007</v>
      </c>
      <c r="F168" s="298" t="s">
        <v>1084</v>
      </c>
      <c r="H168" s="6" t="str">
        <f t="shared" si="5"/>
        <v/>
      </c>
      <c r="I168" s="297"/>
      <c r="J168" s="6"/>
    </row>
    <row r="169" spans="2:10" ht="15">
      <c r="B169" s="294">
        <v>42770.046180555997</v>
      </c>
      <c r="C169" s="296">
        <v>300</v>
      </c>
      <c r="D169" s="124">
        <f t="shared" si="4"/>
        <v>14.850000000000023</v>
      </c>
      <c r="E169" s="296">
        <v>285.14999999999998</v>
      </c>
      <c r="F169" s="298" t="s">
        <v>1085</v>
      </c>
      <c r="H169" s="6" t="str">
        <f t="shared" si="5"/>
        <v/>
      </c>
      <c r="I169" s="297"/>
      <c r="J169" s="6"/>
    </row>
    <row r="170" spans="2:10" ht="15">
      <c r="B170" s="294">
        <v>42770.058148147997</v>
      </c>
      <c r="C170" s="296">
        <v>200</v>
      </c>
      <c r="D170" s="124">
        <f t="shared" si="4"/>
        <v>10</v>
      </c>
      <c r="E170" s="296">
        <v>190</v>
      </c>
      <c r="F170" s="298" t="s">
        <v>1086</v>
      </c>
      <c r="H170" s="6" t="str">
        <f t="shared" si="5"/>
        <v/>
      </c>
      <c r="I170" s="297"/>
      <c r="J170" s="6"/>
    </row>
    <row r="171" spans="2:10" ht="15">
      <c r="B171" s="294">
        <v>42770.133425925997</v>
      </c>
      <c r="C171" s="296">
        <v>200</v>
      </c>
      <c r="D171" s="124">
        <f t="shared" si="4"/>
        <v>10</v>
      </c>
      <c r="E171" s="296">
        <v>190</v>
      </c>
      <c r="F171" s="298" t="s">
        <v>933</v>
      </c>
      <c r="H171" s="6" t="str">
        <f t="shared" si="5"/>
        <v/>
      </c>
      <c r="I171" s="297"/>
      <c r="J171" s="6"/>
    </row>
    <row r="172" spans="2:10" ht="15">
      <c r="B172" s="294">
        <v>42770.307407407003</v>
      </c>
      <c r="C172" s="296">
        <v>150</v>
      </c>
      <c r="D172" s="124">
        <f t="shared" si="4"/>
        <v>7.5</v>
      </c>
      <c r="E172" s="296">
        <v>142.5</v>
      </c>
      <c r="F172" s="298" t="s">
        <v>1087</v>
      </c>
      <c r="H172" s="6" t="str">
        <f t="shared" si="5"/>
        <v/>
      </c>
      <c r="I172" s="297"/>
      <c r="J172" s="6"/>
    </row>
    <row r="173" spans="2:10" ht="15">
      <c r="B173" s="294">
        <v>42770.365312499998</v>
      </c>
      <c r="C173" s="296">
        <v>200</v>
      </c>
      <c r="D173" s="124">
        <f t="shared" si="4"/>
        <v>10</v>
      </c>
      <c r="E173" s="296">
        <v>190</v>
      </c>
      <c r="F173" s="298" t="s">
        <v>1088</v>
      </c>
      <c r="H173" s="6" t="str">
        <f t="shared" si="5"/>
        <v/>
      </c>
      <c r="I173" s="297"/>
      <c r="J173" s="6"/>
    </row>
    <row r="174" spans="2:10" ht="15">
      <c r="B174" s="294">
        <v>42770.395381943999</v>
      </c>
      <c r="C174" s="296">
        <v>150</v>
      </c>
      <c r="D174" s="124">
        <f t="shared" si="4"/>
        <v>7.5</v>
      </c>
      <c r="E174" s="296">
        <v>142.5</v>
      </c>
      <c r="F174" s="298" t="s">
        <v>1089</v>
      </c>
      <c r="H174" s="6" t="str">
        <f t="shared" si="5"/>
        <v/>
      </c>
      <c r="I174" s="297"/>
      <c r="J174" s="6"/>
    </row>
    <row r="175" spans="2:10" ht="15">
      <c r="B175" s="294">
        <v>42770.397407406999</v>
      </c>
      <c r="C175" s="296">
        <v>300</v>
      </c>
      <c r="D175" s="124">
        <f t="shared" si="4"/>
        <v>15</v>
      </c>
      <c r="E175" s="296">
        <v>285</v>
      </c>
      <c r="F175" s="298" t="s">
        <v>1090</v>
      </c>
      <c r="H175" s="6" t="str">
        <f t="shared" si="5"/>
        <v/>
      </c>
      <c r="I175" s="297"/>
      <c r="J175" s="6"/>
    </row>
    <row r="176" spans="2:10" ht="15">
      <c r="B176" s="294">
        <v>42770.408194443997</v>
      </c>
      <c r="C176" s="296">
        <v>100</v>
      </c>
      <c r="D176" s="124">
        <f t="shared" si="4"/>
        <v>4.9500000000000028</v>
      </c>
      <c r="E176" s="296">
        <v>95.05</v>
      </c>
      <c r="F176" s="298" t="s">
        <v>1091</v>
      </c>
      <c r="H176" s="6" t="str">
        <f t="shared" si="5"/>
        <v/>
      </c>
      <c r="I176" s="297"/>
      <c r="J176" s="6"/>
    </row>
    <row r="177" spans="2:10" ht="15">
      <c r="B177" s="294">
        <v>42770.444328703998</v>
      </c>
      <c r="C177" s="296">
        <v>300</v>
      </c>
      <c r="D177" s="124">
        <f t="shared" si="4"/>
        <v>21</v>
      </c>
      <c r="E177" s="296">
        <v>279</v>
      </c>
      <c r="F177" s="298" t="s">
        <v>1092</v>
      </c>
      <c r="H177" s="6" t="str">
        <f t="shared" si="5"/>
        <v/>
      </c>
      <c r="I177" s="297"/>
      <c r="J177" s="6"/>
    </row>
    <row r="178" spans="2:10" ht="15">
      <c r="B178" s="294">
        <v>42770.458368056003</v>
      </c>
      <c r="C178" s="296">
        <v>30</v>
      </c>
      <c r="D178" s="124">
        <f t="shared" si="4"/>
        <v>1.5</v>
      </c>
      <c r="E178" s="296">
        <v>28.5</v>
      </c>
      <c r="F178" s="298" t="s">
        <v>1093</v>
      </c>
      <c r="H178" s="6" t="str">
        <f t="shared" si="5"/>
        <v/>
      </c>
      <c r="I178" s="297"/>
      <c r="J178" s="6"/>
    </row>
    <row r="179" spans="2:10" ht="15">
      <c r="B179" s="294">
        <v>42770.458391204003</v>
      </c>
      <c r="C179" s="296">
        <v>100</v>
      </c>
      <c r="D179" s="124">
        <f t="shared" si="4"/>
        <v>5</v>
      </c>
      <c r="E179" s="296">
        <v>95</v>
      </c>
      <c r="F179" s="298" t="s">
        <v>1094</v>
      </c>
      <c r="H179" s="6" t="str">
        <f t="shared" si="5"/>
        <v/>
      </c>
      <c r="I179" s="297"/>
      <c r="J179" s="6"/>
    </row>
    <row r="180" spans="2:10" ht="15">
      <c r="B180" s="294">
        <v>42770.458437499998</v>
      </c>
      <c r="C180" s="296">
        <v>300</v>
      </c>
      <c r="D180" s="124">
        <f t="shared" si="4"/>
        <v>21</v>
      </c>
      <c r="E180" s="296">
        <v>279</v>
      </c>
      <c r="F180" s="298" t="s">
        <v>1095</v>
      </c>
      <c r="H180" s="6" t="str">
        <f t="shared" si="5"/>
        <v/>
      </c>
      <c r="I180" s="297"/>
      <c r="J180" s="6"/>
    </row>
    <row r="181" spans="2:10" ht="15">
      <c r="B181" s="294">
        <v>42770.458460647998</v>
      </c>
      <c r="C181" s="296">
        <v>100</v>
      </c>
      <c r="D181" s="124">
        <f t="shared" si="4"/>
        <v>5</v>
      </c>
      <c r="E181" s="296">
        <v>95</v>
      </c>
      <c r="F181" s="298" t="s">
        <v>1096</v>
      </c>
      <c r="H181" s="6" t="str">
        <f t="shared" si="5"/>
        <v/>
      </c>
      <c r="I181" s="297"/>
      <c r="J181" s="6"/>
    </row>
    <row r="182" spans="2:10" ht="15">
      <c r="B182" s="294">
        <v>42770.458460647998</v>
      </c>
      <c r="C182" s="296">
        <v>100</v>
      </c>
      <c r="D182" s="124">
        <f t="shared" si="4"/>
        <v>5</v>
      </c>
      <c r="E182" s="296">
        <v>95</v>
      </c>
      <c r="F182" s="298" t="s">
        <v>1097</v>
      </c>
      <c r="H182" s="6" t="str">
        <f t="shared" si="5"/>
        <v/>
      </c>
      <c r="I182" s="297"/>
      <c r="J182" s="6"/>
    </row>
    <row r="183" spans="2:10" ht="15">
      <c r="B183" s="294">
        <v>42770.458530092998</v>
      </c>
      <c r="C183" s="296">
        <v>50</v>
      </c>
      <c r="D183" s="124">
        <f t="shared" si="4"/>
        <v>3.5</v>
      </c>
      <c r="E183" s="296">
        <v>46.5</v>
      </c>
      <c r="F183" s="298" t="s">
        <v>1098</v>
      </c>
      <c r="H183" s="6" t="str">
        <f t="shared" si="5"/>
        <v/>
      </c>
      <c r="I183" s="297"/>
      <c r="J183" s="6"/>
    </row>
    <row r="184" spans="2:10" ht="15">
      <c r="B184" s="294">
        <v>42770.458599537</v>
      </c>
      <c r="C184" s="296">
        <v>100</v>
      </c>
      <c r="D184" s="124">
        <f t="shared" si="4"/>
        <v>4.9500000000000028</v>
      </c>
      <c r="E184" s="296">
        <v>95.05</v>
      </c>
      <c r="F184" s="298" t="s">
        <v>1099</v>
      </c>
      <c r="H184" s="6" t="str">
        <f t="shared" si="5"/>
        <v/>
      </c>
      <c r="I184" s="297"/>
      <c r="J184" s="6"/>
    </row>
    <row r="185" spans="2:10" ht="15">
      <c r="B185" s="294">
        <v>42770.458680556003</v>
      </c>
      <c r="C185" s="296">
        <v>50</v>
      </c>
      <c r="D185" s="124">
        <f t="shared" si="4"/>
        <v>2.4799999999999969</v>
      </c>
      <c r="E185" s="296">
        <v>47.52</v>
      </c>
      <c r="F185" s="298" t="s">
        <v>1100</v>
      </c>
      <c r="H185" s="6" t="str">
        <f t="shared" si="5"/>
        <v/>
      </c>
      <c r="I185" s="297"/>
      <c r="J185" s="6"/>
    </row>
    <row r="186" spans="2:10" ht="15">
      <c r="B186" s="294">
        <v>42770.464583333</v>
      </c>
      <c r="C186" s="296">
        <v>100</v>
      </c>
      <c r="D186" s="124">
        <f t="shared" si="4"/>
        <v>4.9500000000000028</v>
      </c>
      <c r="E186" s="296">
        <v>95.05</v>
      </c>
      <c r="F186" s="298" t="s">
        <v>1101</v>
      </c>
      <c r="H186" s="6" t="str">
        <f t="shared" si="5"/>
        <v/>
      </c>
      <c r="I186" s="297"/>
      <c r="J186" s="6"/>
    </row>
    <row r="187" spans="2:10" ht="15">
      <c r="B187" s="294">
        <v>42770.485486111</v>
      </c>
      <c r="C187" s="296">
        <v>200</v>
      </c>
      <c r="D187" s="124">
        <f t="shared" si="4"/>
        <v>14</v>
      </c>
      <c r="E187" s="296">
        <v>186</v>
      </c>
      <c r="F187" s="298" t="s">
        <v>1102</v>
      </c>
      <c r="H187" s="6" t="str">
        <f t="shared" si="5"/>
        <v/>
      </c>
      <c r="I187" s="297"/>
      <c r="J187" s="6"/>
    </row>
    <row r="188" spans="2:10" ht="15">
      <c r="B188" s="294">
        <v>42770.500069444002</v>
      </c>
      <c r="C188" s="296">
        <v>50</v>
      </c>
      <c r="D188" s="124">
        <f t="shared" si="4"/>
        <v>3.5</v>
      </c>
      <c r="E188" s="296">
        <v>46.5</v>
      </c>
      <c r="F188" s="298" t="s">
        <v>1103</v>
      </c>
      <c r="H188" s="6" t="str">
        <f t="shared" si="5"/>
        <v/>
      </c>
      <c r="I188" s="297"/>
      <c r="J188" s="6"/>
    </row>
    <row r="189" spans="2:10" ht="15">
      <c r="B189" s="294">
        <v>42770.541608795997</v>
      </c>
      <c r="C189" s="296">
        <v>200</v>
      </c>
      <c r="D189" s="124">
        <f t="shared" si="4"/>
        <v>10</v>
      </c>
      <c r="E189" s="296">
        <v>190</v>
      </c>
      <c r="F189" s="298" t="s">
        <v>1104</v>
      </c>
      <c r="H189" s="6" t="str">
        <f t="shared" si="5"/>
        <v/>
      </c>
      <c r="I189" s="297"/>
      <c r="J189" s="6"/>
    </row>
    <row r="190" spans="2:10" ht="15">
      <c r="B190" s="294">
        <v>42770.573217593002</v>
      </c>
      <c r="C190" s="296">
        <v>100</v>
      </c>
      <c r="D190" s="124">
        <f t="shared" si="4"/>
        <v>5</v>
      </c>
      <c r="E190" s="296">
        <v>95</v>
      </c>
      <c r="F190" s="298" t="s">
        <v>1105</v>
      </c>
      <c r="H190" s="6" t="str">
        <f t="shared" si="5"/>
        <v/>
      </c>
      <c r="I190" s="297"/>
      <c r="J190" s="6"/>
    </row>
    <row r="191" spans="2:10" ht="15">
      <c r="B191" s="294">
        <v>42770.596956018999</v>
      </c>
      <c r="C191" s="296">
        <v>500</v>
      </c>
      <c r="D191" s="124">
        <f t="shared" si="4"/>
        <v>25</v>
      </c>
      <c r="E191" s="296">
        <v>475</v>
      </c>
      <c r="F191" s="298" t="s">
        <v>1106</v>
      </c>
      <c r="H191" s="6" t="str">
        <f t="shared" si="5"/>
        <v/>
      </c>
      <c r="I191" s="297"/>
      <c r="J191" s="6"/>
    </row>
    <row r="192" spans="2:10" ht="15">
      <c r="B192" s="294">
        <v>42770.600370369997</v>
      </c>
      <c r="C192" s="296">
        <v>200</v>
      </c>
      <c r="D192" s="124">
        <f t="shared" si="4"/>
        <v>10</v>
      </c>
      <c r="E192" s="296">
        <v>190</v>
      </c>
      <c r="F192" s="298" t="s">
        <v>1107</v>
      </c>
      <c r="H192" s="6" t="str">
        <f t="shared" si="5"/>
        <v/>
      </c>
      <c r="I192" s="297"/>
      <c r="J192" s="6"/>
    </row>
    <row r="193" spans="2:10" ht="15">
      <c r="B193" s="294">
        <v>42770.603935184998</v>
      </c>
      <c r="C193" s="296">
        <v>200</v>
      </c>
      <c r="D193" s="124">
        <f t="shared" si="4"/>
        <v>10</v>
      </c>
      <c r="E193" s="296">
        <v>190</v>
      </c>
      <c r="F193" s="298" t="s">
        <v>1108</v>
      </c>
      <c r="H193" s="6" t="str">
        <f t="shared" si="5"/>
        <v/>
      </c>
      <c r="I193" s="297"/>
      <c r="J193" s="6"/>
    </row>
    <row r="194" spans="2:10" ht="15">
      <c r="B194" s="294">
        <v>42770.617025462998</v>
      </c>
      <c r="C194" s="296">
        <v>200</v>
      </c>
      <c r="D194" s="124">
        <f t="shared" si="4"/>
        <v>10</v>
      </c>
      <c r="E194" s="296">
        <v>190</v>
      </c>
      <c r="F194" s="298" t="s">
        <v>1109</v>
      </c>
      <c r="H194" s="6" t="str">
        <f t="shared" si="5"/>
        <v/>
      </c>
      <c r="I194" s="297"/>
      <c r="J194" s="6"/>
    </row>
    <row r="195" spans="2:10" ht="15">
      <c r="B195" s="294">
        <v>42770.670601851998</v>
      </c>
      <c r="C195" s="296">
        <v>100</v>
      </c>
      <c r="D195" s="124">
        <f t="shared" si="4"/>
        <v>4.9500000000000028</v>
      </c>
      <c r="E195" s="296">
        <v>95.05</v>
      </c>
      <c r="F195" s="298" t="s">
        <v>1110</v>
      </c>
      <c r="H195" s="6" t="str">
        <f t="shared" si="5"/>
        <v/>
      </c>
      <c r="I195" s="297"/>
      <c r="J195" s="6"/>
    </row>
    <row r="196" spans="2:10" ht="15">
      <c r="B196" s="294">
        <v>42770.685393519001</v>
      </c>
      <c r="C196" s="296">
        <v>50</v>
      </c>
      <c r="D196" s="124">
        <f t="shared" si="4"/>
        <v>2.5</v>
      </c>
      <c r="E196" s="296">
        <v>47.5</v>
      </c>
      <c r="F196" s="298" t="s">
        <v>1111</v>
      </c>
      <c r="H196" s="6" t="str">
        <f t="shared" si="5"/>
        <v/>
      </c>
      <c r="I196" s="297"/>
      <c r="J196" s="6"/>
    </row>
    <row r="197" spans="2:10" ht="15">
      <c r="B197" s="294">
        <v>42770.685902778001</v>
      </c>
      <c r="C197" s="296">
        <v>50</v>
      </c>
      <c r="D197" s="124">
        <f t="shared" si="4"/>
        <v>2.5</v>
      </c>
      <c r="E197" s="296">
        <v>47.5</v>
      </c>
      <c r="F197" s="298" t="s">
        <v>1111</v>
      </c>
      <c r="H197" s="6" t="str">
        <f t="shared" si="5"/>
        <v/>
      </c>
      <c r="I197" s="297"/>
      <c r="J197" s="6"/>
    </row>
    <row r="198" spans="2:10" ht="15">
      <c r="B198" s="294">
        <v>42770.686192130001</v>
      </c>
      <c r="C198" s="296">
        <v>50</v>
      </c>
      <c r="D198" s="124">
        <f t="shared" ref="D198:D261" si="6">C198-E198</f>
        <v>2.5</v>
      </c>
      <c r="E198" s="296">
        <v>47.5</v>
      </c>
      <c r="F198" s="298" t="s">
        <v>1111</v>
      </c>
      <c r="H198" s="6" t="str">
        <f t="shared" ref="H198:H261" si="7">RIGHT(I198,4)</f>
        <v/>
      </c>
      <c r="I198" s="297"/>
      <c r="J198" s="6"/>
    </row>
    <row r="199" spans="2:10" ht="15">
      <c r="B199" s="294">
        <v>42770.692280092997</v>
      </c>
      <c r="C199" s="296">
        <v>50</v>
      </c>
      <c r="D199" s="124">
        <f t="shared" si="6"/>
        <v>2.5</v>
      </c>
      <c r="E199" s="296">
        <v>47.5</v>
      </c>
      <c r="F199" s="298" t="s">
        <v>1111</v>
      </c>
      <c r="H199" s="6" t="str">
        <f t="shared" si="7"/>
        <v/>
      </c>
      <c r="I199" s="297"/>
      <c r="J199" s="6"/>
    </row>
    <row r="200" spans="2:10" ht="15">
      <c r="B200" s="294">
        <v>42770.702199074003</v>
      </c>
      <c r="C200" s="296">
        <v>100</v>
      </c>
      <c r="D200" s="124">
        <f t="shared" si="6"/>
        <v>4.9500000000000028</v>
      </c>
      <c r="E200" s="296">
        <v>95.05</v>
      </c>
      <c r="F200" s="298" t="s">
        <v>1112</v>
      </c>
      <c r="H200" s="6" t="str">
        <f t="shared" si="7"/>
        <v/>
      </c>
      <c r="I200" s="297"/>
      <c r="J200" s="6"/>
    </row>
    <row r="201" spans="2:10" ht="15">
      <c r="B201" s="294">
        <v>42770.712106480998</v>
      </c>
      <c r="C201" s="296">
        <v>50</v>
      </c>
      <c r="D201" s="124">
        <f t="shared" si="6"/>
        <v>2.5</v>
      </c>
      <c r="E201" s="296">
        <v>47.5</v>
      </c>
      <c r="F201" s="298" t="s">
        <v>1035</v>
      </c>
      <c r="H201" s="6" t="str">
        <f t="shared" si="7"/>
        <v/>
      </c>
      <c r="I201" s="297"/>
      <c r="J201" s="6"/>
    </row>
    <row r="202" spans="2:10" ht="15">
      <c r="B202" s="294">
        <v>42770.726064814997</v>
      </c>
      <c r="C202" s="296">
        <v>100</v>
      </c>
      <c r="D202" s="124">
        <f t="shared" si="6"/>
        <v>5</v>
      </c>
      <c r="E202" s="296">
        <v>95</v>
      </c>
      <c r="F202" s="298" t="s">
        <v>1113</v>
      </c>
      <c r="H202" s="6" t="str">
        <f t="shared" si="7"/>
        <v/>
      </c>
      <c r="I202" s="297"/>
      <c r="J202" s="6"/>
    </row>
    <row r="203" spans="2:10" ht="15">
      <c r="B203" s="294">
        <v>42770.736469907002</v>
      </c>
      <c r="C203" s="296">
        <v>300</v>
      </c>
      <c r="D203" s="124">
        <f t="shared" si="6"/>
        <v>14.850000000000023</v>
      </c>
      <c r="E203" s="296">
        <v>285.14999999999998</v>
      </c>
      <c r="F203" s="298" t="s">
        <v>1114</v>
      </c>
      <c r="H203" s="6" t="str">
        <f t="shared" si="7"/>
        <v/>
      </c>
      <c r="I203" s="297"/>
      <c r="J203" s="6"/>
    </row>
    <row r="204" spans="2:10" ht="15">
      <c r="B204" s="294">
        <v>42770.790833332998</v>
      </c>
      <c r="C204" s="296">
        <v>50</v>
      </c>
      <c r="D204" s="124">
        <f t="shared" si="6"/>
        <v>2.5</v>
      </c>
      <c r="E204" s="296">
        <v>47.5</v>
      </c>
      <c r="F204" s="298" t="s">
        <v>1115</v>
      </c>
      <c r="H204" s="6" t="str">
        <f t="shared" si="7"/>
        <v/>
      </c>
      <c r="I204" s="297"/>
      <c r="J204" s="6"/>
    </row>
    <row r="205" spans="2:10" ht="15">
      <c r="B205" s="294">
        <v>42770.794039351997</v>
      </c>
      <c r="C205" s="296">
        <v>200</v>
      </c>
      <c r="D205" s="124">
        <f t="shared" si="6"/>
        <v>10</v>
      </c>
      <c r="E205" s="296">
        <v>190</v>
      </c>
      <c r="F205" s="298" t="s">
        <v>1116</v>
      </c>
      <c r="H205" s="6" t="str">
        <f t="shared" si="7"/>
        <v/>
      </c>
      <c r="I205" s="297"/>
      <c r="J205" s="6"/>
    </row>
    <row r="206" spans="2:10" ht="15">
      <c r="B206" s="294">
        <v>42770.800127315</v>
      </c>
      <c r="C206" s="296">
        <v>100</v>
      </c>
      <c r="D206" s="124">
        <f t="shared" si="6"/>
        <v>5</v>
      </c>
      <c r="E206" s="296">
        <v>95</v>
      </c>
      <c r="F206" s="298" t="s">
        <v>1117</v>
      </c>
      <c r="H206" s="6" t="str">
        <f t="shared" si="7"/>
        <v/>
      </c>
      <c r="I206" s="297"/>
      <c r="J206" s="6"/>
    </row>
    <row r="207" spans="2:10" ht="15">
      <c r="B207" s="294">
        <v>42770.801643519</v>
      </c>
      <c r="C207" s="296">
        <v>50</v>
      </c>
      <c r="D207" s="124">
        <f t="shared" si="6"/>
        <v>2.5</v>
      </c>
      <c r="E207" s="296">
        <v>47.5</v>
      </c>
      <c r="F207" s="298" t="s">
        <v>1118</v>
      </c>
      <c r="H207" s="6" t="str">
        <f t="shared" si="7"/>
        <v/>
      </c>
      <c r="I207" s="297"/>
      <c r="J207" s="6"/>
    </row>
    <row r="208" spans="2:10" ht="15">
      <c r="B208" s="294">
        <v>42770.804930555998</v>
      </c>
      <c r="C208" s="296">
        <v>100</v>
      </c>
      <c r="D208" s="124">
        <f t="shared" si="6"/>
        <v>5</v>
      </c>
      <c r="E208" s="296">
        <v>95</v>
      </c>
      <c r="F208" s="298" t="s">
        <v>1119</v>
      </c>
      <c r="H208" s="6" t="str">
        <f t="shared" si="7"/>
        <v/>
      </c>
      <c r="I208" s="297"/>
      <c r="J208" s="6"/>
    </row>
    <row r="209" spans="2:10" ht="15">
      <c r="B209" s="294">
        <v>42770.826319444001</v>
      </c>
      <c r="C209" s="296">
        <v>200</v>
      </c>
      <c r="D209" s="124">
        <f t="shared" si="6"/>
        <v>9.9000000000000057</v>
      </c>
      <c r="E209" s="296">
        <v>190.1</v>
      </c>
      <c r="F209" s="298" t="s">
        <v>1120</v>
      </c>
      <c r="H209" s="6" t="str">
        <f t="shared" si="7"/>
        <v/>
      </c>
      <c r="I209" s="297"/>
      <c r="J209" s="6"/>
    </row>
    <row r="210" spans="2:10" ht="15">
      <c r="B210" s="294">
        <v>42770.835289351999</v>
      </c>
      <c r="C210" s="296">
        <v>100</v>
      </c>
      <c r="D210" s="124">
        <f t="shared" si="6"/>
        <v>5</v>
      </c>
      <c r="E210" s="296">
        <v>95</v>
      </c>
      <c r="F210" s="298" t="s">
        <v>1121</v>
      </c>
      <c r="H210" s="6" t="str">
        <f t="shared" si="7"/>
        <v/>
      </c>
      <c r="I210" s="297"/>
      <c r="J210" s="6"/>
    </row>
    <row r="211" spans="2:10" ht="15">
      <c r="B211" s="294">
        <v>42770.875023148001</v>
      </c>
      <c r="C211" s="296">
        <v>30</v>
      </c>
      <c r="D211" s="124">
        <f t="shared" si="6"/>
        <v>1.4899999999999984</v>
      </c>
      <c r="E211" s="296">
        <v>28.51</v>
      </c>
      <c r="F211" s="298" t="s">
        <v>1122</v>
      </c>
      <c r="H211" s="6" t="str">
        <f t="shared" si="7"/>
        <v/>
      </c>
      <c r="I211" s="297"/>
      <c r="J211" s="6"/>
    </row>
    <row r="212" spans="2:10" ht="15">
      <c r="B212" s="294">
        <v>42770.895648147998</v>
      </c>
      <c r="C212" s="296">
        <v>300</v>
      </c>
      <c r="D212" s="124">
        <f t="shared" si="6"/>
        <v>15</v>
      </c>
      <c r="E212" s="296">
        <v>285</v>
      </c>
      <c r="F212" s="298" t="s">
        <v>1123</v>
      </c>
      <c r="H212" s="6" t="str">
        <f t="shared" si="7"/>
        <v/>
      </c>
      <c r="I212" s="297"/>
      <c r="J212" s="6"/>
    </row>
    <row r="213" spans="2:10" ht="15">
      <c r="B213" s="294">
        <v>42771.322719907002</v>
      </c>
      <c r="C213" s="296">
        <v>50</v>
      </c>
      <c r="D213" s="124">
        <f t="shared" si="6"/>
        <v>2.4799999999999969</v>
      </c>
      <c r="E213" s="296">
        <v>47.52</v>
      </c>
      <c r="F213" s="298" t="s">
        <v>1124</v>
      </c>
      <c r="H213" s="6" t="str">
        <f t="shared" si="7"/>
        <v/>
      </c>
      <c r="I213" s="297"/>
      <c r="J213" s="6"/>
    </row>
    <row r="214" spans="2:10" ht="15">
      <c r="B214" s="294">
        <v>42771.412453703997</v>
      </c>
      <c r="C214" s="296">
        <v>50</v>
      </c>
      <c r="D214" s="124">
        <f t="shared" si="6"/>
        <v>2.4799999999999969</v>
      </c>
      <c r="E214" s="296">
        <v>47.52</v>
      </c>
      <c r="F214" s="298" t="s">
        <v>1125</v>
      </c>
      <c r="H214" s="6" t="str">
        <f t="shared" si="7"/>
        <v/>
      </c>
      <c r="I214" s="297"/>
      <c r="J214" s="6"/>
    </row>
    <row r="215" spans="2:10" ht="15">
      <c r="B215" s="294">
        <v>42771.418749999997</v>
      </c>
      <c r="C215" s="296">
        <v>550</v>
      </c>
      <c r="D215" s="124">
        <f t="shared" si="6"/>
        <v>27.5</v>
      </c>
      <c r="E215" s="296">
        <v>522.5</v>
      </c>
      <c r="F215" s="298" t="s">
        <v>1126</v>
      </c>
      <c r="H215" s="6" t="str">
        <f t="shared" si="7"/>
        <v/>
      </c>
      <c r="I215" s="297"/>
      <c r="J215" s="6"/>
    </row>
    <row r="216" spans="2:10" ht="15">
      <c r="B216" s="294">
        <v>42771.458356481002</v>
      </c>
      <c r="C216" s="296">
        <v>30</v>
      </c>
      <c r="D216" s="124">
        <f t="shared" si="6"/>
        <v>1.5</v>
      </c>
      <c r="E216" s="296">
        <v>28.5</v>
      </c>
      <c r="F216" s="298" t="s">
        <v>1127</v>
      </c>
      <c r="H216" s="6" t="str">
        <f t="shared" si="7"/>
        <v/>
      </c>
      <c r="I216" s="297"/>
      <c r="J216" s="6"/>
    </row>
    <row r="217" spans="2:10" ht="15">
      <c r="B217" s="294">
        <v>42771.458379629999</v>
      </c>
      <c r="C217" s="296">
        <v>100</v>
      </c>
      <c r="D217" s="124">
        <f t="shared" si="6"/>
        <v>5</v>
      </c>
      <c r="E217" s="296">
        <v>95</v>
      </c>
      <c r="F217" s="298" t="s">
        <v>1128</v>
      </c>
      <c r="H217" s="6" t="str">
        <f t="shared" si="7"/>
        <v/>
      </c>
      <c r="I217" s="297"/>
      <c r="J217" s="6"/>
    </row>
    <row r="218" spans="2:10" ht="15">
      <c r="B218" s="294">
        <v>42771.458391204003</v>
      </c>
      <c r="C218" s="296">
        <v>200</v>
      </c>
      <c r="D218" s="124">
        <f t="shared" si="6"/>
        <v>10</v>
      </c>
      <c r="E218" s="296">
        <v>190</v>
      </c>
      <c r="F218" s="298" t="s">
        <v>1129</v>
      </c>
      <c r="H218" s="6" t="str">
        <f t="shared" si="7"/>
        <v/>
      </c>
      <c r="I218" s="297"/>
      <c r="J218" s="6"/>
    </row>
    <row r="219" spans="2:10" ht="15">
      <c r="B219" s="294">
        <v>42771.458391204003</v>
      </c>
      <c r="C219" s="296">
        <v>100</v>
      </c>
      <c r="D219" s="124">
        <f t="shared" si="6"/>
        <v>5</v>
      </c>
      <c r="E219" s="296">
        <v>95</v>
      </c>
      <c r="F219" s="298" t="s">
        <v>1130</v>
      </c>
      <c r="H219" s="6" t="str">
        <f t="shared" si="7"/>
        <v/>
      </c>
      <c r="I219" s="297"/>
      <c r="J219" s="6"/>
    </row>
    <row r="220" spans="2:10" ht="15">
      <c r="B220" s="294">
        <v>42771.458425926001</v>
      </c>
      <c r="C220" s="296">
        <v>50</v>
      </c>
      <c r="D220" s="124">
        <f t="shared" si="6"/>
        <v>3.5</v>
      </c>
      <c r="E220" s="296">
        <v>46.5</v>
      </c>
      <c r="F220" s="298" t="s">
        <v>1131</v>
      </c>
      <c r="H220" s="6" t="str">
        <f t="shared" si="7"/>
        <v/>
      </c>
      <c r="I220" s="297"/>
      <c r="J220" s="6"/>
    </row>
    <row r="221" spans="2:10" ht="15">
      <c r="B221" s="294">
        <v>42771.458530092998</v>
      </c>
      <c r="C221" s="296">
        <v>50</v>
      </c>
      <c r="D221" s="124">
        <f t="shared" si="6"/>
        <v>2.4799999999999969</v>
      </c>
      <c r="E221" s="296">
        <v>47.52</v>
      </c>
      <c r="F221" s="298" t="s">
        <v>1132</v>
      </c>
      <c r="H221" s="6" t="str">
        <f t="shared" si="7"/>
        <v/>
      </c>
      <c r="I221" s="297"/>
      <c r="J221" s="6"/>
    </row>
    <row r="222" spans="2:10" ht="15">
      <c r="B222" s="294">
        <v>42771.458530092998</v>
      </c>
      <c r="C222" s="296">
        <v>10</v>
      </c>
      <c r="D222" s="124">
        <f t="shared" si="6"/>
        <v>0.69999999999999929</v>
      </c>
      <c r="E222" s="296">
        <v>9.3000000000000007</v>
      </c>
      <c r="F222" s="298" t="s">
        <v>1133</v>
      </c>
      <c r="H222" s="6" t="str">
        <f t="shared" si="7"/>
        <v/>
      </c>
      <c r="I222" s="297"/>
      <c r="J222" s="6"/>
    </row>
    <row r="223" spans="2:10" ht="15">
      <c r="B223" s="294">
        <v>42771.458668981002</v>
      </c>
      <c r="C223" s="296">
        <v>100</v>
      </c>
      <c r="D223" s="124">
        <f t="shared" si="6"/>
        <v>5</v>
      </c>
      <c r="E223" s="296">
        <v>95</v>
      </c>
      <c r="F223" s="298" t="s">
        <v>1134</v>
      </c>
      <c r="H223" s="6" t="str">
        <f t="shared" si="7"/>
        <v/>
      </c>
      <c r="I223" s="297"/>
      <c r="J223" s="6"/>
    </row>
    <row r="224" spans="2:10" ht="15">
      <c r="B224" s="294">
        <v>42771.458761574002</v>
      </c>
      <c r="C224" s="296">
        <v>100</v>
      </c>
      <c r="D224" s="124">
        <f t="shared" si="6"/>
        <v>4.9500000000000028</v>
      </c>
      <c r="E224" s="296">
        <v>95.05</v>
      </c>
      <c r="F224" s="298" t="s">
        <v>1135</v>
      </c>
      <c r="H224" s="6" t="str">
        <f t="shared" si="7"/>
        <v/>
      </c>
      <c r="I224" s="297"/>
      <c r="J224" s="6"/>
    </row>
    <row r="225" spans="2:10" ht="15">
      <c r="B225" s="294">
        <v>42771.458877315003</v>
      </c>
      <c r="C225" s="296">
        <v>50</v>
      </c>
      <c r="D225" s="124">
        <f t="shared" si="6"/>
        <v>3.5</v>
      </c>
      <c r="E225" s="296">
        <v>46.5</v>
      </c>
      <c r="F225" s="298" t="s">
        <v>1136</v>
      </c>
      <c r="H225" s="6" t="str">
        <f t="shared" si="7"/>
        <v/>
      </c>
      <c r="I225" s="297"/>
      <c r="J225" s="6"/>
    </row>
    <row r="226" spans="2:10" ht="15">
      <c r="B226" s="294">
        <v>42771.458912037</v>
      </c>
      <c r="C226" s="296">
        <v>30</v>
      </c>
      <c r="D226" s="124">
        <f t="shared" si="6"/>
        <v>1.5</v>
      </c>
      <c r="E226" s="296">
        <v>28.5</v>
      </c>
      <c r="F226" s="298" t="s">
        <v>1137</v>
      </c>
      <c r="H226" s="6" t="str">
        <f t="shared" si="7"/>
        <v/>
      </c>
      <c r="I226" s="297"/>
      <c r="J226" s="6"/>
    </row>
    <row r="227" spans="2:10" ht="15">
      <c r="B227" s="294">
        <v>42771.458946758998</v>
      </c>
      <c r="C227" s="296">
        <v>10</v>
      </c>
      <c r="D227" s="124">
        <f t="shared" si="6"/>
        <v>0.69999999999999929</v>
      </c>
      <c r="E227" s="296">
        <v>9.3000000000000007</v>
      </c>
      <c r="F227" s="298" t="s">
        <v>1138</v>
      </c>
      <c r="H227" s="6" t="str">
        <f t="shared" si="7"/>
        <v/>
      </c>
      <c r="I227" s="297"/>
      <c r="J227" s="6"/>
    </row>
    <row r="228" spans="2:10" ht="15">
      <c r="B228" s="294">
        <v>42771.45900463</v>
      </c>
      <c r="C228" s="296">
        <v>100</v>
      </c>
      <c r="D228" s="124">
        <f t="shared" si="6"/>
        <v>7</v>
      </c>
      <c r="E228" s="296">
        <v>93</v>
      </c>
      <c r="F228" s="298" t="s">
        <v>1139</v>
      </c>
      <c r="H228" s="6" t="str">
        <f t="shared" si="7"/>
        <v/>
      </c>
      <c r="I228" s="297"/>
      <c r="J228" s="6"/>
    </row>
    <row r="229" spans="2:10" ht="15">
      <c r="B229" s="294">
        <v>42771.476400462998</v>
      </c>
      <c r="C229" s="296">
        <v>500</v>
      </c>
      <c r="D229" s="124">
        <f t="shared" si="6"/>
        <v>25</v>
      </c>
      <c r="E229" s="296">
        <v>475</v>
      </c>
      <c r="F229" s="298" t="s">
        <v>1140</v>
      </c>
      <c r="H229" s="6" t="str">
        <f t="shared" si="7"/>
        <v/>
      </c>
      <c r="I229" s="297"/>
      <c r="J229" s="6"/>
    </row>
    <row r="230" spans="2:10" ht="15">
      <c r="B230" s="294">
        <v>42771.493541666998</v>
      </c>
      <c r="C230" s="296">
        <v>100</v>
      </c>
      <c r="D230" s="124">
        <f t="shared" si="6"/>
        <v>5</v>
      </c>
      <c r="E230" s="296">
        <v>95</v>
      </c>
      <c r="F230" s="298" t="s">
        <v>1141</v>
      </c>
      <c r="H230" s="6" t="str">
        <f t="shared" si="7"/>
        <v/>
      </c>
      <c r="I230" s="297"/>
      <c r="J230" s="6"/>
    </row>
    <row r="231" spans="2:10" ht="15">
      <c r="B231" s="294">
        <v>42771.522731481004</v>
      </c>
      <c r="C231" s="296">
        <v>100</v>
      </c>
      <c r="D231" s="124">
        <f t="shared" si="6"/>
        <v>5</v>
      </c>
      <c r="E231" s="296">
        <v>95</v>
      </c>
      <c r="F231" s="298" t="s">
        <v>1142</v>
      </c>
      <c r="H231" s="6" t="str">
        <f t="shared" si="7"/>
        <v/>
      </c>
      <c r="I231" s="297"/>
      <c r="J231" s="6"/>
    </row>
    <row r="232" spans="2:10" ht="15">
      <c r="B232" s="294">
        <v>42771.541689815</v>
      </c>
      <c r="C232" s="296">
        <v>50</v>
      </c>
      <c r="D232" s="124">
        <f t="shared" si="6"/>
        <v>3.5</v>
      </c>
      <c r="E232" s="296">
        <v>46.5</v>
      </c>
      <c r="F232" s="298" t="s">
        <v>1066</v>
      </c>
      <c r="H232" s="6" t="str">
        <f t="shared" si="7"/>
        <v/>
      </c>
      <c r="I232" s="297"/>
      <c r="J232" s="6"/>
    </row>
    <row r="233" spans="2:10" ht="15">
      <c r="B233" s="294">
        <v>42771.556423611</v>
      </c>
      <c r="C233" s="296">
        <v>1000</v>
      </c>
      <c r="D233" s="124">
        <f t="shared" si="6"/>
        <v>50</v>
      </c>
      <c r="E233" s="296">
        <v>950</v>
      </c>
      <c r="F233" s="298" t="s">
        <v>1143</v>
      </c>
      <c r="H233" s="6" t="str">
        <f t="shared" si="7"/>
        <v/>
      </c>
      <c r="I233" s="297"/>
      <c r="J233" s="6"/>
    </row>
    <row r="234" spans="2:10" ht="15">
      <c r="B234" s="294">
        <v>42771.607499999998</v>
      </c>
      <c r="C234" s="296">
        <v>100</v>
      </c>
      <c r="D234" s="124">
        <f t="shared" si="6"/>
        <v>5</v>
      </c>
      <c r="E234" s="296">
        <v>95</v>
      </c>
      <c r="F234" s="298" t="s">
        <v>1144</v>
      </c>
      <c r="H234" s="6" t="str">
        <f t="shared" si="7"/>
        <v/>
      </c>
      <c r="I234" s="297"/>
      <c r="J234" s="6"/>
    </row>
    <row r="235" spans="2:10" ht="15">
      <c r="B235" s="294">
        <v>42771.632280092999</v>
      </c>
      <c r="C235" s="296">
        <v>300</v>
      </c>
      <c r="D235" s="124">
        <f t="shared" si="6"/>
        <v>14.850000000000023</v>
      </c>
      <c r="E235" s="296">
        <v>285.14999999999998</v>
      </c>
      <c r="F235" s="298" t="s">
        <v>1145</v>
      </c>
      <c r="H235" s="6" t="str">
        <f t="shared" si="7"/>
        <v/>
      </c>
      <c r="I235" s="297"/>
      <c r="J235" s="6"/>
    </row>
    <row r="236" spans="2:10" ht="15">
      <c r="B236" s="294">
        <v>42771.635578704001</v>
      </c>
      <c r="C236" s="296">
        <v>100</v>
      </c>
      <c r="D236" s="124">
        <f t="shared" si="6"/>
        <v>4.9500000000000028</v>
      </c>
      <c r="E236" s="296">
        <v>95.05</v>
      </c>
      <c r="F236" s="298" t="s">
        <v>1146</v>
      </c>
      <c r="H236" s="6" t="str">
        <f t="shared" si="7"/>
        <v/>
      </c>
      <c r="I236" s="297"/>
      <c r="J236" s="6"/>
    </row>
    <row r="237" spans="2:10" ht="15">
      <c r="B237" s="294">
        <v>42771.636446759003</v>
      </c>
      <c r="C237" s="296">
        <v>50</v>
      </c>
      <c r="D237" s="124">
        <f t="shared" si="6"/>
        <v>2.4799999999999969</v>
      </c>
      <c r="E237" s="296">
        <v>47.52</v>
      </c>
      <c r="F237" s="298" t="s">
        <v>1147</v>
      </c>
      <c r="H237" s="6" t="str">
        <f t="shared" si="7"/>
        <v/>
      </c>
      <c r="I237" s="297"/>
      <c r="J237" s="6"/>
    </row>
    <row r="238" spans="2:10" ht="15">
      <c r="B238" s="294">
        <v>42771.658240741002</v>
      </c>
      <c r="C238" s="296">
        <v>2000</v>
      </c>
      <c r="D238" s="124">
        <f t="shared" si="6"/>
        <v>99</v>
      </c>
      <c r="E238" s="296">
        <v>1901</v>
      </c>
      <c r="F238" s="298" t="s">
        <v>1148</v>
      </c>
      <c r="H238" s="6" t="str">
        <f t="shared" si="7"/>
        <v/>
      </c>
      <c r="I238" s="297"/>
      <c r="J238" s="6"/>
    </row>
    <row r="239" spans="2:10" ht="15">
      <c r="B239" s="294">
        <v>42771.674756943998</v>
      </c>
      <c r="C239" s="296">
        <v>50</v>
      </c>
      <c r="D239" s="124">
        <f t="shared" si="6"/>
        <v>2.5</v>
      </c>
      <c r="E239" s="296">
        <v>47.5</v>
      </c>
      <c r="F239" s="298" t="s">
        <v>1149</v>
      </c>
      <c r="H239" s="6" t="str">
        <f t="shared" si="7"/>
        <v/>
      </c>
      <c r="I239" s="297"/>
      <c r="J239" s="6"/>
    </row>
    <row r="240" spans="2:10" ht="15">
      <c r="B240" s="294">
        <v>42771.675578704002</v>
      </c>
      <c r="C240" s="296">
        <v>100</v>
      </c>
      <c r="D240" s="124">
        <f t="shared" si="6"/>
        <v>5</v>
      </c>
      <c r="E240" s="296">
        <v>95</v>
      </c>
      <c r="F240" s="298" t="s">
        <v>1150</v>
      </c>
      <c r="H240" s="6" t="str">
        <f t="shared" si="7"/>
        <v/>
      </c>
      <c r="I240" s="297"/>
      <c r="J240" s="6"/>
    </row>
    <row r="241" spans="2:10" ht="15">
      <c r="B241" s="294">
        <v>42771.695648148001</v>
      </c>
      <c r="C241" s="296">
        <v>100</v>
      </c>
      <c r="D241" s="124">
        <f t="shared" si="6"/>
        <v>4.9500000000000028</v>
      </c>
      <c r="E241" s="296">
        <v>95.05</v>
      </c>
      <c r="F241" s="298" t="s">
        <v>1151</v>
      </c>
      <c r="H241" s="6" t="str">
        <f t="shared" si="7"/>
        <v/>
      </c>
      <c r="I241" s="297"/>
      <c r="J241" s="6"/>
    </row>
    <row r="242" spans="2:10" ht="15">
      <c r="B242" s="294">
        <v>42771.708356481002</v>
      </c>
      <c r="C242" s="296">
        <v>100</v>
      </c>
      <c r="D242" s="124">
        <f t="shared" si="6"/>
        <v>4.9500000000000028</v>
      </c>
      <c r="E242" s="296">
        <v>95.05</v>
      </c>
      <c r="F242" s="298" t="s">
        <v>1152</v>
      </c>
      <c r="H242" s="6" t="str">
        <f t="shared" si="7"/>
        <v/>
      </c>
      <c r="I242" s="297"/>
      <c r="J242" s="6"/>
    </row>
    <row r="243" spans="2:10" ht="15">
      <c r="B243" s="294">
        <v>42771.841319444</v>
      </c>
      <c r="C243" s="296">
        <v>200</v>
      </c>
      <c r="D243" s="124">
        <f t="shared" si="6"/>
        <v>10</v>
      </c>
      <c r="E243" s="296">
        <v>190</v>
      </c>
      <c r="F243" s="298" t="s">
        <v>1153</v>
      </c>
      <c r="H243" s="6" t="str">
        <f t="shared" si="7"/>
        <v/>
      </c>
      <c r="I243" s="297"/>
      <c r="J243" s="6"/>
    </row>
    <row r="244" spans="2:10" ht="15">
      <c r="B244" s="294">
        <v>42771.876782407002</v>
      </c>
      <c r="C244" s="296">
        <v>1000</v>
      </c>
      <c r="D244" s="124">
        <f t="shared" si="6"/>
        <v>49.5</v>
      </c>
      <c r="E244" s="296">
        <v>950.5</v>
      </c>
      <c r="F244" s="298" t="s">
        <v>1154</v>
      </c>
      <c r="H244" s="6" t="str">
        <f t="shared" si="7"/>
        <v/>
      </c>
      <c r="I244" s="297"/>
      <c r="J244" s="6"/>
    </row>
    <row r="245" spans="2:10" ht="15">
      <c r="B245" s="294">
        <v>42771.905081019002</v>
      </c>
      <c r="C245" s="296">
        <v>700</v>
      </c>
      <c r="D245" s="124">
        <f t="shared" si="6"/>
        <v>35</v>
      </c>
      <c r="E245" s="296">
        <v>665</v>
      </c>
      <c r="F245" s="298" t="s">
        <v>1155</v>
      </c>
      <c r="H245" s="6" t="str">
        <f t="shared" si="7"/>
        <v/>
      </c>
      <c r="I245" s="297"/>
      <c r="J245" s="6"/>
    </row>
    <row r="246" spans="2:10" ht="15">
      <c r="B246" s="294">
        <v>42771.962534721999</v>
      </c>
      <c r="C246" s="296">
        <v>500</v>
      </c>
      <c r="D246" s="124">
        <f t="shared" si="6"/>
        <v>25</v>
      </c>
      <c r="E246" s="296">
        <v>475</v>
      </c>
      <c r="F246" s="298" t="s">
        <v>1156</v>
      </c>
      <c r="H246" s="6" t="str">
        <f t="shared" si="7"/>
        <v/>
      </c>
      <c r="I246" s="297"/>
      <c r="J246" s="6"/>
    </row>
    <row r="247" spans="2:10" ht="15">
      <c r="B247" s="294">
        <v>42771.962708332998</v>
      </c>
      <c r="C247" s="296">
        <v>200</v>
      </c>
      <c r="D247" s="124">
        <f t="shared" si="6"/>
        <v>10</v>
      </c>
      <c r="E247" s="296">
        <v>190</v>
      </c>
      <c r="F247" s="298" t="s">
        <v>1157</v>
      </c>
      <c r="H247" s="6" t="str">
        <f t="shared" si="7"/>
        <v/>
      </c>
      <c r="I247" s="297"/>
      <c r="J247" s="6"/>
    </row>
    <row r="248" spans="2:10" ht="15">
      <c r="B248" s="294">
        <v>42772.023263889001</v>
      </c>
      <c r="C248" s="296">
        <v>500</v>
      </c>
      <c r="D248" s="124">
        <f t="shared" si="6"/>
        <v>25</v>
      </c>
      <c r="E248" s="296">
        <v>475</v>
      </c>
      <c r="F248" s="298" t="s">
        <v>1158</v>
      </c>
      <c r="H248" s="6" t="str">
        <f t="shared" si="7"/>
        <v/>
      </c>
      <c r="I248" s="297"/>
      <c r="J248" s="6"/>
    </row>
    <row r="249" spans="2:10" ht="15">
      <c r="B249" s="294">
        <v>42772.365775462997</v>
      </c>
      <c r="C249" s="296">
        <v>50</v>
      </c>
      <c r="D249" s="124">
        <f t="shared" si="6"/>
        <v>3.5</v>
      </c>
      <c r="E249" s="296">
        <v>46.5</v>
      </c>
      <c r="F249" s="298" t="s">
        <v>1159</v>
      </c>
      <c r="H249" s="6" t="str">
        <f t="shared" si="7"/>
        <v/>
      </c>
      <c r="I249" s="297"/>
      <c r="J249" s="6"/>
    </row>
    <row r="250" spans="2:10" ht="15">
      <c r="B250" s="294">
        <v>42772.418680556002</v>
      </c>
      <c r="C250" s="296">
        <v>20</v>
      </c>
      <c r="D250" s="124">
        <f t="shared" si="6"/>
        <v>1</v>
      </c>
      <c r="E250" s="296">
        <v>19</v>
      </c>
      <c r="F250" s="298" t="s">
        <v>1160</v>
      </c>
      <c r="H250" s="6" t="str">
        <f t="shared" si="7"/>
        <v/>
      </c>
      <c r="I250" s="297"/>
      <c r="J250" s="6"/>
    </row>
    <row r="251" spans="2:10" ht="15">
      <c r="B251" s="294">
        <v>42772.422627314998</v>
      </c>
      <c r="C251" s="296">
        <v>50</v>
      </c>
      <c r="D251" s="124">
        <f t="shared" si="6"/>
        <v>2.5</v>
      </c>
      <c r="E251" s="296">
        <v>47.5</v>
      </c>
      <c r="F251" s="298" t="s">
        <v>1160</v>
      </c>
      <c r="H251" s="6" t="str">
        <f t="shared" si="7"/>
        <v/>
      </c>
      <c r="I251" s="297"/>
      <c r="J251" s="6"/>
    </row>
    <row r="252" spans="2:10" ht="15">
      <c r="B252" s="294">
        <v>42772.437557869998</v>
      </c>
      <c r="C252" s="296">
        <v>1000</v>
      </c>
      <c r="D252" s="124">
        <f t="shared" si="6"/>
        <v>50</v>
      </c>
      <c r="E252" s="296">
        <v>950</v>
      </c>
      <c r="F252" s="298" t="s">
        <v>1161</v>
      </c>
      <c r="H252" s="6" t="str">
        <f t="shared" si="7"/>
        <v/>
      </c>
      <c r="I252" s="297"/>
      <c r="J252" s="6"/>
    </row>
    <row r="253" spans="2:10" ht="15">
      <c r="B253" s="294">
        <v>42772.442743056003</v>
      </c>
      <c r="C253" s="296">
        <v>5000</v>
      </c>
      <c r="D253" s="124">
        <f t="shared" si="6"/>
        <v>250</v>
      </c>
      <c r="E253" s="296">
        <v>4750</v>
      </c>
      <c r="F253" s="298" t="s">
        <v>1162</v>
      </c>
      <c r="H253" s="6" t="str">
        <f t="shared" si="7"/>
        <v/>
      </c>
      <c r="I253" s="297"/>
      <c r="J253" s="6"/>
    </row>
    <row r="254" spans="2:10" ht="15">
      <c r="B254" s="294">
        <v>42772.458391204003</v>
      </c>
      <c r="C254" s="296">
        <v>100</v>
      </c>
      <c r="D254" s="124">
        <f t="shared" si="6"/>
        <v>5</v>
      </c>
      <c r="E254" s="296">
        <v>95</v>
      </c>
      <c r="F254" s="298" t="s">
        <v>1163</v>
      </c>
      <c r="H254" s="6" t="str">
        <f t="shared" si="7"/>
        <v/>
      </c>
      <c r="I254" s="297"/>
      <c r="J254" s="6"/>
    </row>
    <row r="255" spans="2:10" ht="15">
      <c r="B255" s="294">
        <v>42772.458414351997</v>
      </c>
      <c r="C255" s="296">
        <v>250</v>
      </c>
      <c r="D255" s="124">
        <f t="shared" si="6"/>
        <v>12.5</v>
      </c>
      <c r="E255" s="296">
        <v>237.5</v>
      </c>
      <c r="F255" s="298" t="s">
        <v>1164</v>
      </c>
      <c r="H255" s="6" t="str">
        <f t="shared" si="7"/>
        <v/>
      </c>
      <c r="I255" s="297"/>
      <c r="J255" s="6"/>
    </row>
    <row r="256" spans="2:10" ht="15">
      <c r="B256" s="294">
        <v>42772.458437499998</v>
      </c>
      <c r="C256" s="296">
        <v>50</v>
      </c>
      <c r="D256" s="124">
        <f t="shared" si="6"/>
        <v>2.5</v>
      </c>
      <c r="E256" s="296">
        <v>47.5</v>
      </c>
      <c r="F256" s="298" t="s">
        <v>1165</v>
      </c>
      <c r="H256" s="6" t="str">
        <f t="shared" si="7"/>
        <v/>
      </c>
      <c r="I256" s="297"/>
      <c r="J256" s="6"/>
    </row>
    <row r="257" spans="2:10" ht="15">
      <c r="B257" s="294">
        <v>42772.458483795999</v>
      </c>
      <c r="C257" s="296">
        <v>100</v>
      </c>
      <c r="D257" s="124">
        <f t="shared" si="6"/>
        <v>4.9500000000000028</v>
      </c>
      <c r="E257" s="296">
        <v>95.05</v>
      </c>
      <c r="F257" s="298" t="s">
        <v>1166</v>
      </c>
      <c r="H257" s="6" t="str">
        <f t="shared" si="7"/>
        <v/>
      </c>
      <c r="I257" s="297"/>
      <c r="J257" s="6"/>
    </row>
    <row r="258" spans="2:10" ht="15">
      <c r="B258" s="294">
        <v>42772.458541667002</v>
      </c>
      <c r="C258" s="296">
        <v>10</v>
      </c>
      <c r="D258" s="124">
        <f t="shared" si="6"/>
        <v>0.5</v>
      </c>
      <c r="E258" s="296">
        <v>9.5</v>
      </c>
      <c r="F258" s="298" t="s">
        <v>1167</v>
      </c>
      <c r="H258" s="6" t="str">
        <f t="shared" si="7"/>
        <v/>
      </c>
      <c r="I258" s="297"/>
      <c r="J258" s="6"/>
    </row>
    <row r="259" spans="2:10" ht="15">
      <c r="B259" s="294">
        <v>42772.458622685001</v>
      </c>
      <c r="C259" s="296">
        <v>30</v>
      </c>
      <c r="D259" s="124">
        <f t="shared" si="6"/>
        <v>1.4899999999999984</v>
      </c>
      <c r="E259" s="296">
        <v>28.51</v>
      </c>
      <c r="F259" s="298" t="s">
        <v>1168</v>
      </c>
      <c r="H259" s="6" t="str">
        <f t="shared" si="7"/>
        <v/>
      </c>
      <c r="I259" s="297"/>
      <c r="J259" s="6"/>
    </row>
    <row r="260" spans="2:10" ht="15">
      <c r="B260" s="294">
        <v>42772.458634258997</v>
      </c>
      <c r="C260" s="296">
        <v>300</v>
      </c>
      <c r="D260" s="124">
        <f t="shared" si="6"/>
        <v>14.850000000000023</v>
      </c>
      <c r="E260" s="296">
        <v>285.14999999999998</v>
      </c>
      <c r="F260" s="298" t="s">
        <v>1169</v>
      </c>
      <c r="H260" s="6" t="str">
        <f t="shared" si="7"/>
        <v/>
      </c>
      <c r="I260" s="297"/>
      <c r="J260" s="6"/>
    </row>
    <row r="261" spans="2:10" ht="15">
      <c r="B261" s="294">
        <v>42772.458645833001</v>
      </c>
      <c r="C261" s="296">
        <v>100</v>
      </c>
      <c r="D261" s="124">
        <f t="shared" si="6"/>
        <v>4.9500000000000028</v>
      </c>
      <c r="E261" s="296">
        <v>95.05</v>
      </c>
      <c r="F261" s="298" t="s">
        <v>1170</v>
      </c>
      <c r="H261" s="6" t="str">
        <f t="shared" si="7"/>
        <v/>
      </c>
      <c r="I261" s="297"/>
      <c r="J261" s="6"/>
    </row>
    <row r="262" spans="2:10" ht="15">
      <c r="B262" s="294">
        <v>42772.458912037</v>
      </c>
      <c r="C262" s="296">
        <v>100</v>
      </c>
      <c r="D262" s="124">
        <f t="shared" ref="D262:D325" si="8">C262-E262</f>
        <v>4.9500000000000028</v>
      </c>
      <c r="E262" s="296">
        <v>95.05</v>
      </c>
      <c r="F262" s="298" t="s">
        <v>1171</v>
      </c>
      <c r="H262" s="6" t="str">
        <f t="shared" ref="H262:H325" si="9">RIGHT(I262,4)</f>
        <v/>
      </c>
      <c r="I262" s="297"/>
      <c r="J262" s="6"/>
    </row>
    <row r="263" spans="2:10" ht="15">
      <c r="B263" s="294">
        <v>42772.459097222003</v>
      </c>
      <c r="C263" s="296">
        <v>50</v>
      </c>
      <c r="D263" s="124">
        <f t="shared" si="8"/>
        <v>3.5</v>
      </c>
      <c r="E263" s="296">
        <v>46.5</v>
      </c>
      <c r="F263" s="298" t="s">
        <v>1172</v>
      </c>
      <c r="H263" s="6" t="str">
        <f t="shared" si="9"/>
        <v/>
      </c>
      <c r="I263" s="297"/>
      <c r="J263" s="6"/>
    </row>
    <row r="264" spans="2:10" ht="15">
      <c r="B264" s="294">
        <v>42772.459097222003</v>
      </c>
      <c r="C264" s="296">
        <v>50</v>
      </c>
      <c r="D264" s="124">
        <f t="shared" si="8"/>
        <v>3.5</v>
      </c>
      <c r="E264" s="296">
        <v>46.5</v>
      </c>
      <c r="F264" s="298" t="s">
        <v>1173</v>
      </c>
      <c r="H264" s="6" t="str">
        <f t="shared" si="9"/>
        <v/>
      </c>
      <c r="I264" s="297"/>
      <c r="J264" s="6"/>
    </row>
    <row r="265" spans="2:10" ht="15">
      <c r="B265" s="294">
        <v>42772.490439815003</v>
      </c>
      <c r="C265" s="296">
        <v>50</v>
      </c>
      <c r="D265" s="124">
        <f t="shared" si="8"/>
        <v>2.4799999999999969</v>
      </c>
      <c r="E265" s="296">
        <v>47.52</v>
      </c>
      <c r="F265" s="298" t="s">
        <v>1174</v>
      </c>
      <c r="H265" s="6" t="str">
        <f t="shared" si="9"/>
        <v/>
      </c>
      <c r="I265" s="297"/>
      <c r="J265" s="6"/>
    </row>
    <row r="266" spans="2:10" ht="15">
      <c r="B266" s="294">
        <v>42772.495567129998</v>
      </c>
      <c r="C266" s="296">
        <v>100</v>
      </c>
      <c r="D266" s="124">
        <f t="shared" si="8"/>
        <v>5</v>
      </c>
      <c r="E266" s="296">
        <v>95</v>
      </c>
      <c r="F266" s="298" t="s">
        <v>1175</v>
      </c>
      <c r="H266" s="6" t="str">
        <f t="shared" si="9"/>
        <v/>
      </c>
      <c r="I266" s="297"/>
      <c r="J266" s="6"/>
    </row>
    <row r="267" spans="2:10" ht="15">
      <c r="B267" s="294">
        <v>42772.523715278003</v>
      </c>
      <c r="C267" s="296">
        <v>150</v>
      </c>
      <c r="D267" s="124">
        <f t="shared" si="8"/>
        <v>7.4300000000000068</v>
      </c>
      <c r="E267" s="296">
        <v>142.57</v>
      </c>
      <c r="F267" s="298" t="s">
        <v>1176</v>
      </c>
      <c r="H267" s="6" t="str">
        <f t="shared" si="9"/>
        <v/>
      </c>
      <c r="I267" s="297"/>
      <c r="J267" s="6"/>
    </row>
    <row r="268" spans="2:10" ht="15">
      <c r="B268" s="294">
        <v>42772.540416666998</v>
      </c>
      <c r="C268" s="296">
        <v>2000</v>
      </c>
      <c r="D268" s="124">
        <f t="shared" si="8"/>
        <v>100</v>
      </c>
      <c r="E268" s="296">
        <v>1900</v>
      </c>
      <c r="F268" s="298" t="s">
        <v>1177</v>
      </c>
      <c r="H268" s="6" t="str">
        <f t="shared" si="9"/>
        <v/>
      </c>
      <c r="I268" s="297"/>
      <c r="J268" s="6"/>
    </row>
    <row r="269" spans="2:10" ht="15">
      <c r="B269" s="294">
        <v>42772.549305556</v>
      </c>
      <c r="C269" s="296">
        <v>50</v>
      </c>
      <c r="D269" s="124">
        <f t="shared" si="8"/>
        <v>2.5</v>
      </c>
      <c r="E269" s="296">
        <v>47.5</v>
      </c>
      <c r="F269" s="298" t="s">
        <v>1178</v>
      </c>
      <c r="H269" s="6" t="str">
        <f t="shared" si="9"/>
        <v/>
      </c>
      <c r="I269" s="297"/>
      <c r="J269" s="6"/>
    </row>
    <row r="270" spans="2:10" ht="15">
      <c r="B270" s="294">
        <v>42772.566307870002</v>
      </c>
      <c r="C270" s="296">
        <v>100</v>
      </c>
      <c r="D270" s="124">
        <f t="shared" si="8"/>
        <v>7</v>
      </c>
      <c r="E270" s="296">
        <v>93</v>
      </c>
      <c r="F270" s="298" t="s">
        <v>1179</v>
      </c>
      <c r="H270" s="6" t="str">
        <f t="shared" si="9"/>
        <v/>
      </c>
      <c r="I270" s="297"/>
      <c r="J270" s="6"/>
    </row>
    <row r="271" spans="2:10" ht="15">
      <c r="B271" s="294">
        <v>42772.655057869997</v>
      </c>
      <c r="C271" s="296">
        <v>20</v>
      </c>
      <c r="D271" s="124">
        <f t="shared" si="8"/>
        <v>1</v>
      </c>
      <c r="E271" s="296">
        <v>19</v>
      </c>
      <c r="F271" s="298" t="s">
        <v>1180</v>
      </c>
      <c r="H271" s="6" t="str">
        <f t="shared" si="9"/>
        <v/>
      </c>
      <c r="I271" s="297"/>
      <c r="J271" s="6"/>
    </row>
    <row r="272" spans="2:10" ht="15">
      <c r="B272" s="294">
        <v>42772.661284722002</v>
      </c>
      <c r="C272" s="296">
        <v>150</v>
      </c>
      <c r="D272" s="124">
        <f t="shared" si="8"/>
        <v>7.5</v>
      </c>
      <c r="E272" s="296">
        <v>142.5</v>
      </c>
      <c r="F272" s="298" t="s">
        <v>1181</v>
      </c>
      <c r="H272" s="6" t="str">
        <f t="shared" si="9"/>
        <v/>
      </c>
      <c r="I272" s="297"/>
      <c r="J272" s="6"/>
    </row>
    <row r="273" spans="2:10" ht="15">
      <c r="B273" s="294">
        <v>42772.666099536997</v>
      </c>
      <c r="C273" s="296">
        <v>200</v>
      </c>
      <c r="D273" s="124">
        <f t="shared" si="8"/>
        <v>9.9000000000000057</v>
      </c>
      <c r="E273" s="296">
        <v>190.1</v>
      </c>
      <c r="F273" s="298" t="s">
        <v>1182</v>
      </c>
      <c r="H273" s="6" t="str">
        <f t="shared" si="9"/>
        <v/>
      </c>
      <c r="I273" s="297"/>
      <c r="J273" s="6"/>
    </row>
    <row r="274" spans="2:10" ht="15">
      <c r="B274" s="294">
        <v>42772.667951388998</v>
      </c>
      <c r="C274" s="296">
        <v>150</v>
      </c>
      <c r="D274" s="124">
        <f t="shared" si="8"/>
        <v>7.5</v>
      </c>
      <c r="E274" s="296">
        <v>142.5</v>
      </c>
      <c r="F274" s="298" t="s">
        <v>1183</v>
      </c>
      <c r="H274" s="6" t="str">
        <f t="shared" si="9"/>
        <v/>
      </c>
      <c r="I274" s="297"/>
      <c r="J274" s="6"/>
    </row>
    <row r="275" spans="2:10" ht="15">
      <c r="B275" s="294">
        <v>42772.668333333</v>
      </c>
      <c r="C275" s="296">
        <v>20</v>
      </c>
      <c r="D275" s="124">
        <f t="shared" si="8"/>
        <v>0.98999999999999844</v>
      </c>
      <c r="E275" s="296">
        <v>19.010000000000002</v>
      </c>
      <c r="F275" s="298" t="s">
        <v>1184</v>
      </c>
      <c r="H275" s="6" t="str">
        <f t="shared" si="9"/>
        <v/>
      </c>
      <c r="I275" s="297"/>
      <c r="J275" s="6"/>
    </row>
    <row r="276" spans="2:10" ht="15">
      <c r="B276" s="294">
        <v>42772.676759258997</v>
      </c>
      <c r="C276" s="296">
        <v>50</v>
      </c>
      <c r="D276" s="124">
        <f t="shared" si="8"/>
        <v>2.5</v>
      </c>
      <c r="E276" s="296">
        <v>47.5</v>
      </c>
      <c r="F276" s="298" t="s">
        <v>1051</v>
      </c>
      <c r="H276" s="6" t="str">
        <f t="shared" si="9"/>
        <v/>
      </c>
      <c r="I276" s="297"/>
      <c r="J276" s="6"/>
    </row>
    <row r="277" spans="2:10" ht="15">
      <c r="B277" s="294">
        <v>42772.695659721998</v>
      </c>
      <c r="C277" s="296">
        <v>100</v>
      </c>
      <c r="D277" s="124">
        <f t="shared" si="8"/>
        <v>5</v>
      </c>
      <c r="E277" s="296">
        <v>95</v>
      </c>
      <c r="F277" s="298" t="s">
        <v>1185</v>
      </c>
      <c r="H277" s="6" t="str">
        <f t="shared" si="9"/>
        <v/>
      </c>
      <c r="I277" s="297"/>
      <c r="J277" s="6"/>
    </row>
    <row r="278" spans="2:10" ht="15">
      <c r="B278" s="294">
        <v>42772.706828704002</v>
      </c>
      <c r="C278" s="296">
        <v>100</v>
      </c>
      <c r="D278" s="124">
        <f t="shared" si="8"/>
        <v>4.9500000000000028</v>
      </c>
      <c r="E278" s="296">
        <v>95.05</v>
      </c>
      <c r="F278" s="298" t="s">
        <v>1005</v>
      </c>
      <c r="H278" s="6" t="str">
        <f t="shared" si="9"/>
        <v/>
      </c>
      <c r="I278" s="297"/>
      <c r="J278" s="6"/>
    </row>
    <row r="279" spans="2:10" ht="15">
      <c r="B279" s="294">
        <v>42772.708379629999</v>
      </c>
      <c r="C279" s="296">
        <v>50</v>
      </c>
      <c r="D279" s="124">
        <f t="shared" si="8"/>
        <v>2.4799999999999969</v>
      </c>
      <c r="E279" s="296">
        <v>47.52</v>
      </c>
      <c r="F279" s="298" t="s">
        <v>1186</v>
      </c>
      <c r="H279" s="6" t="str">
        <f t="shared" si="9"/>
        <v/>
      </c>
      <c r="I279" s="297"/>
      <c r="J279" s="6"/>
    </row>
    <row r="280" spans="2:10" ht="15">
      <c r="B280" s="294">
        <v>42772.713541666999</v>
      </c>
      <c r="C280" s="296">
        <v>20</v>
      </c>
      <c r="D280" s="124">
        <f t="shared" si="8"/>
        <v>1.3999999999999986</v>
      </c>
      <c r="E280" s="296">
        <v>18.600000000000001</v>
      </c>
      <c r="F280" s="298" t="s">
        <v>1187</v>
      </c>
      <c r="H280" s="6" t="str">
        <f t="shared" si="9"/>
        <v/>
      </c>
      <c r="I280" s="297"/>
      <c r="J280" s="6"/>
    </row>
    <row r="281" spans="2:10" ht="15">
      <c r="B281" s="294">
        <v>42772.718506944002</v>
      </c>
      <c r="C281" s="296">
        <v>200</v>
      </c>
      <c r="D281" s="124">
        <f t="shared" si="8"/>
        <v>10</v>
      </c>
      <c r="E281" s="296">
        <v>190</v>
      </c>
      <c r="F281" s="298" t="s">
        <v>1188</v>
      </c>
      <c r="H281" s="6" t="str">
        <f t="shared" si="9"/>
        <v/>
      </c>
      <c r="I281" s="297"/>
      <c r="J281" s="6"/>
    </row>
    <row r="282" spans="2:10" ht="15">
      <c r="B282" s="294">
        <v>42772.737662036998</v>
      </c>
      <c r="C282" s="296">
        <v>350</v>
      </c>
      <c r="D282" s="124">
        <f t="shared" si="8"/>
        <v>17.5</v>
      </c>
      <c r="E282" s="296">
        <v>332.5</v>
      </c>
      <c r="F282" s="298" t="s">
        <v>1189</v>
      </c>
      <c r="H282" s="6" t="str">
        <f t="shared" si="9"/>
        <v/>
      </c>
      <c r="I282" s="297"/>
      <c r="J282" s="6"/>
    </row>
    <row r="283" spans="2:10" ht="15">
      <c r="B283" s="294">
        <v>42772.768032407002</v>
      </c>
      <c r="C283" s="296">
        <v>100</v>
      </c>
      <c r="D283" s="124">
        <f t="shared" si="8"/>
        <v>7</v>
      </c>
      <c r="E283" s="296">
        <v>93</v>
      </c>
      <c r="F283" s="298" t="s">
        <v>1190</v>
      </c>
      <c r="H283" s="6" t="str">
        <f t="shared" si="9"/>
        <v/>
      </c>
      <c r="I283" s="297"/>
      <c r="J283" s="6"/>
    </row>
    <row r="284" spans="2:10" ht="15">
      <c r="B284" s="294">
        <v>42772.771527778001</v>
      </c>
      <c r="C284" s="296">
        <v>500</v>
      </c>
      <c r="D284" s="124">
        <f t="shared" si="8"/>
        <v>25</v>
      </c>
      <c r="E284" s="296">
        <v>475</v>
      </c>
      <c r="F284" s="298" t="s">
        <v>1191</v>
      </c>
      <c r="H284" s="6" t="str">
        <f t="shared" si="9"/>
        <v/>
      </c>
      <c r="I284" s="297"/>
      <c r="J284" s="6"/>
    </row>
    <row r="285" spans="2:10" ht="15">
      <c r="B285" s="294">
        <v>42772.777060184999</v>
      </c>
      <c r="C285" s="296">
        <v>200</v>
      </c>
      <c r="D285" s="124">
        <f t="shared" si="8"/>
        <v>10</v>
      </c>
      <c r="E285" s="296">
        <v>190</v>
      </c>
      <c r="F285" s="298" t="s">
        <v>1192</v>
      </c>
      <c r="H285" s="6" t="str">
        <f t="shared" si="9"/>
        <v/>
      </c>
      <c r="I285" s="297"/>
      <c r="J285" s="6"/>
    </row>
    <row r="286" spans="2:10" ht="15">
      <c r="B286" s="294">
        <v>42772.778749999998</v>
      </c>
      <c r="C286" s="296">
        <v>50</v>
      </c>
      <c r="D286" s="124">
        <f t="shared" si="8"/>
        <v>2.5</v>
      </c>
      <c r="E286" s="296">
        <v>47.5</v>
      </c>
      <c r="F286" s="298" t="s">
        <v>1193</v>
      </c>
      <c r="H286" s="6" t="str">
        <f t="shared" si="9"/>
        <v/>
      </c>
      <c r="I286" s="297"/>
      <c r="J286" s="6"/>
    </row>
    <row r="287" spans="2:10" ht="15">
      <c r="B287" s="294">
        <v>42772.778877315002</v>
      </c>
      <c r="C287" s="296">
        <v>62</v>
      </c>
      <c r="D287" s="124">
        <f t="shared" si="8"/>
        <v>3.1000000000000014</v>
      </c>
      <c r="E287" s="296">
        <v>58.9</v>
      </c>
      <c r="F287" s="298" t="s">
        <v>1194</v>
      </c>
      <c r="H287" s="6" t="str">
        <f t="shared" si="9"/>
        <v/>
      </c>
      <c r="I287" s="297"/>
      <c r="J287" s="6"/>
    </row>
    <row r="288" spans="2:10" ht="15">
      <c r="B288" s="294">
        <v>42772.779826389</v>
      </c>
      <c r="C288" s="296">
        <v>87</v>
      </c>
      <c r="D288" s="124">
        <f t="shared" si="8"/>
        <v>4.3499999999999943</v>
      </c>
      <c r="E288" s="296">
        <v>82.65</v>
      </c>
      <c r="F288" s="298" t="s">
        <v>1195</v>
      </c>
      <c r="H288" s="6" t="str">
        <f t="shared" si="9"/>
        <v/>
      </c>
      <c r="I288" s="297"/>
      <c r="J288" s="6"/>
    </row>
    <row r="289" spans="2:10" ht="15">
      <c r="B289" s="294">
        <v>42772.780717592999</v>
      </c>
      <c r="C289" s="296">
        <v>41</v>
      </c>
      <c r="D289" s="124">
        <f t="shared" si="8"/>
        <v>2.0499999999999972</v>
      </c>
      <c r="E289" s="296">
        <v>38.950000000000003</v>
      </c>
      <c r="F289" s="298" t="s">
        <v>1193</v>
      </c>
      <c r="H289" s="6" t="str">
        <f t="shared" si="9"/>
        <v/>
      </c>
      <c r="I289" s="297"/>
      <c r="J289" s="6"/>
    </row>
    <row r="290" spans="2:10" ht="15">
      <c r="B290" s="294">
        <v>42772.781168980997</v>
      </c>
      <c r="C290" s="296">
        <v>200</v>
      </c>
      <c r="D290" s="124">
        <f t="shared" si="8"/>
        <v>9.9000000000000057</v>
      </c>
      <c r="E290" s="296">
        <v>190.1</v>
      </c>
      <c r="F290" s="298" t="s">
        <v>1196</v>
      </c>
      <c r="H290" s="6" t="str">
        <f t="shared" si="9"/>
        <v/>
      </c>
      <c r="I290" s="297"/>
      <c r="J290" s="6"/>
    </row>
    <row r="291" spans="2:10" ht="15">
      <c r="B291" s="294">
        <v>42772.782627314999</v>
      </c>
      <c r="C291" s="296">
        <v>67</v>
      </c>
      <c r="D291" s="124">
        <f t="shared" si="8"/>
        <v>3.3500000000000014</v>
      </c>
      <c r="E291" s="296">
        <v>63.65</v>
      </c>
      <c r="F291" s="298" t="s">
        <v>1197</v>
      </c>
      <c r="H291" s="6" t="str">
        <f t="shared" si="9"/>
        <v/>
      </c>
      <c r="I291" s="297"/>
      <c r="J291" s="6"/>
    </row>
    <row r="292" spans="2:10" ht="15">
      <c r="B292" s="294">
        <v>42772.785092593003</v>
      </c>
      <c r="C292" s="296">
        <v>50</v>
      </c>
      <c r="D292" s="124">
        <f t="shared" si="8"/>
        <v>2.4799999999999969</v>
      </c>
      <c r="E292" s="296">
        <v>47.52</v>
      </c>
      <c r="F292" s="298" t="s">
        <v>1198</v>
      </c>
      <c r="H292" s="6" t="str">
        <f t="shared" si="9"/>
        <v/>
      </c>
      <c r="I292" s="297"/>
      <c r="J292" s="6"/>
    </row>
    <row r="293" spans="2:10" ht="15">
      <c r="B293" s="294">
        <v>42772.785520833</v>
      </c>
      <c r="C293" s="296">
        <v>30</v>
      </c>
      <c r="D293" s="124">
        <f t="shared" si="8"/>
        <v>1.5</v>
      </c>
      <c r="E293" s="296">
        <v>28.5</v>
      </c>
      <c r="F293" s="298" t="s">
        <v>1199</v>
      </c>
      <c r="H293" s="6" t="str">
        <f t="shared" si="9"/>
        <v/>
      </c>
      <c r="I293" s="297"/>
      <c r="J293" s="6"/>
    </row>
    <row r="294" spans="2:10" ht="15">
      <c r="B294" s="294">
        <v>42772.787175926002</v>
      </c>
      <c r="C294" s="296">
        <v>50</v>
      </c>
      <c r="D294" s="124">
        <f t="shared" si="8"/>
        <v>3.5</v>
      </c>
      <c r="E294" s="296">
        <v>46.5</v>
      </c>
      <c r="F294" s="298" t="s">
        <v>1200</v>
      </c>
      <c r="H294" s="6" t="str">
        <f t="shared" si="9"/>
        <v/>
      </c>
      <c r="I294" s="297"/>
      <c r="J294" s="6"/>
    </row>
    <row r="295" spans="2:10" ht="15">
      <c r="B295" s="294">
        <v>42772.806597221999</v>
      </c>
      <c r="C295" s="296">
        <v>100</v>
      </c>
      <c r="D295" s="124">
        <f t="shared" si="8"/>
        <v>5</v>
      </c>
      <c r="E295" s="296">
        <v>95</v>
      </c>
      <c r="F295" s="298" t="s">
        <v>1201</v>
      </c>
      <c r="H295" s="6" t="str">
        <f t="shared" si="9"/>
        <v/>
      </c>
      <c r="I295" s="297"/>
      <c r="J295" s="6"/>
    </row>
    <row r="296" spans="2:10" ht="15">
      <c r="B296" s="294">
        <v>42772.817199074001</v>
      </c>
      <c r="C296" s="296">
        <v>200</v>
      </c>
      <c r="D296" s="124">
        <f t="shared" si="8"/>
        <v>10</v>
      </c>
      <c r="E296" s="296">
        <v>190</v>
      </c>
      <c r="F296" s="298" t="s">
        <v>1202</v>
      </c>
      <c r="H296" s="6" t="str">
        <f t="shared" si="9"/>
        <v/>
      </c>
      <c r="I296" s="297"/>
      <c r="J296" s="6"/>
    </row>
    <row r="297" spans="2:10" ht="15">
      <c r="B297" s="294">
        <v>42772.849814815003</v>
      </c>
      <c r="C297" s="296">
        <v>100</v>
      </c>
      <c r="D297" s="124">
        <f t="shared" si="8"/>
        <v>5</v>
      </c>
      <c r="E297" s="296">
        <v>95</v>
      </c>
      <c r="F297" s="298" t="s">
        <v>1203</v>
      </c>
      <c r="H297" s="6" t="str">
        <f t="shared" si="9"/>
        <v/>
      </c>
      <c r="I297" s="297"/>
      <c r="J297" s="6"/>
    </row>
    <row r="298" spans="2:10" ht="15">
      <c r="B298" s="294">
        <v>42772.861990741003</v>
      </c>
      <c r="C298" s="296">
        <v>500</v>
      </c>
      <c r="D298" s="124">
        <f t="shared" si="8"/>
        <v>25</v>
      </c>
      <c r="E298" s="296">
        <v>475</v>
      </c>
      <c r="F298" s="298" t="s">
        <v>1204</v>
      </c>
      <c r="H298" s="6" t="str">
        <f t="shared" si="9"/>
        <v/>
      </c>
      <c r="I298" s="297"/>
      <c r="J298" s="6"/>
    </row>
    <row r="299" spans="2:10" ht="15">
      <c r="B299" s="294">
        <v>42772.893020832998</v>
      </c>
      <c r="C299" s="296">
        <v>200</v>
      </c>
      <c r="D299" s="124">
        <f t="shared" si="8"/>
        <v>10</v>
      </c>
      <c r="E299" s="296">
        <v>190</v>
      </c>
      <c r="F299" s="298" t="s">
        <v>1205</v>
      </c>
      <c r="H299" s="6" t="str">
        <f t="shared" si="9"/>
        <v/>
      </c>
      <c r="I299" s="297"/>
      <c r="J299" s="6"/>
    </row>
    <row r="300" spans="2:10" ht="15">
      <c r="B300" s="294">
        <v>42772.919895833002</v>
      </c>
      <c r="C300" s="296">
        <v>100</v>
      </c>
      <c r="D300" s="124">
        <f t="shared" si="8"/>
        <v>4.9500000000000028</v>
      </c>
      <c r="E300" s="296">
        <v>95.05</v>
      </c>
      <c r="F300" s="298" t="s">
        <v>1206</v>
      </c>
      <c r="H300" s="6" t="str">
        <f t="shared" si="9"/>
        <v/>
      </c>
      <c r="I300" s="297"/>
      <c r="J300" s="6"/>
    </row>
    <row r="301" spans="2:10" ht="15">
      <c r="B301" s="294">
        <v>42772.9371875</v>
      </c>
      <c r="C301" s="296">
        <v>100</v>
      </c>
      <c r="D301" s="124">
        <f t="shared" si="8"/>
        <v>4.9500000000000028</v>
      </c>
      <c r="E301" s="296">
        <v>95.05</v>
      </c>
      <c r="F301" s="298" t="s">
        <v>1207</v>
      </c>
      <c r="H301" s="6" t="str">
        <f t="shared" si="9"/>
        <v/>
      </c>
      <c r="I301" s="297"/>
      <c r="J301" s="6"/>
    </row>
    <row r="302" spans="2:10" ht="15">
      <c r="B302" s="294">
        <v>42773.014918981004</v>
      </c>
      <c r="C302" s="296">
        <v>300</v>
      </c>
      <c r="D302" s="124">
        <f t="shared" si="8"/>
        <v>21</v>
      </c>
      <c r="E302" s="296">
        <v>279</v>
      </c>
      <c r="F302" s="298" t="s">
        <v>1208</v>
      </c>
      <c r="H302" s="6" t="str">
        <f t="shared" si="9"/>
        <v/>
      </c>
      <c r="I302" s="297"/>
      <c r="J302" s="6"/>
    </row>
    <row r="303" spans="2:10" ht="15">
      <c r="B303" s="294">
        <v>42773.035590277999</v>
      </c>
      <c r="C303" s="296">
        <v>45</v>
      </c>
      <c r="D303" s="124">
        <f t="shared" si="8"/>
        <v>2.2299999999999969</v>
      </c>
      <c r="E303" s="296">
        <v>42.77</v>
      </c>
      <c r="F303" s="298" t="s">
        <v>1209</v>
      </c>
      <c r="H303" s="6" t="str">
        <f t="shared" si="9"/>
        <v/>
      </c>
      <c r="I303" s="297"/>
      <c r="J303" s="6"/>
    </row>
    <row r="304" spans="2:10" ht="15">
      <c r="B304" s="294">
        <v>42773.397442130001</v>
      </c>
      <c r="C304" s="296">
        <v>1000</v>
      </c>
      <c r="D304" s="124">
        <f t="shared" si="8"/>
        <v>50</v>
      </c>
      <c r="E304" s="296">
        <v>950</v>
      </c>
      <c r="F304" s="298" t="s">
        <v>1210</v>
      </c>
      <c r="H304" s="6" t="str">
        <f t="shared" si="9"/>
        <v/>
      </c>
      <c r="I304" s="297"/>
      <c r="J304" s="6"/>
    </row>
    <row r="305" spans="2:10" ht="15">
      <c r="B305" s="294">
        <v>42773.406284721998</v>
      </c>
      <c r="C305" s="296">
        <v>250</v>
      </c>
      <c r="D305" s="124">
        <f t="shared" si="8"/>
        <v>12.5</v>
      </c>
      <c r="E305" s="296">
        <v>237.5</v>
      </c>
      <c r="F305" s="298" t="s">
        <v>1211</v>
      </c>
      <c r="H305" s="6" t="str">
        <f t="shared" si="9"/>
        <v/>
      </c>
      <c r="I305" s="297"/>
      <c r="J305" s="6"/>
    </row>
    <row r="306" spans="2:10" ht="15">
      <c r="B306" s="294">
        <v>42773.406712962998</v>
      </c>
      <c r="C306" s="296">
        <v>50</v>
      </c>
      <c r="D306" s="124">
        <f t="shared" si="8"/>
        <v>2.5</v>
      </c>
      <c r="E306" s="296">
        <v>47.5</v>
      </c>
      <c r="F306" s="298" t="s">
        <v>1212</v>
      </c>
      <c r="H306" s="6" t="str">
        <f t="shared" si="9"/>
        <v/>
      </c>
      <c r="I306" s="297"/>
      <c r="J306" s="6"/>
    </row>
    <row r="307" spans="2:10" ht="15">
      <c r="B307" s="294">
        <v>42773.407511573998</v>
      </c>
      <c r="C307" s="296">
        <v>1000</v>
      </c>
      <c r="D307" s="124">
        <f t="shared" si="8"/>
        <v>50</v>
      </c>
      <c r="E307" s="296">
        <v>950</v>
      </c>
      <c r="F307" s="298" t="s">
        <v>1213</v>
      </c>
      <c r="H307" s="6" t="str">
        <f t="shared" si="9"/>
        <v/>
      </c>
      <c r="I307" s="297"/>
      <c r="J307" s="6"/>
    </row>
    <row r="308" spans="2:10" ht="15">
      <c r="B308" s="294">
        <v>42773.421226851999</v>
      </c>
      <c r="C308" s="296">
        <v>300</v>
      </c>
      <c r="D308" s="124">
        <f t="shared" si="8"/>
        <v>15</v>
      </c>
      <c r="E308" s="296">
        <v>285</v>
      </c>
      <c r="F308" s="298" t="s">
        <v>1214</v>
      </c>
      <c r="H308" s="6" t="str">
        <f t="shared" si="9"/>
        <v/>
      </c>
      <c r="I308" s="297"/>
      <c r="J308" s="6"/>
    </row>
    <row r="309" spans="2:10" ht="15">
      <c r="B309" s="294">
        <v>42773.431712963</v>
      </c>
      <c r="C309" s="296">
        <v>70</v>
      </c>
      <c r="D309" s="124">
        <f t="shared" si="8"/>
        <v>3.5</v>
      </c>
      <c r="E309" s="296">
        <v>66.5</v>
      </c>
      <c r="F309" s="298" t="s">
        <v>1060</v>
      </c>
      <c r="H309" s="6" t="str">
        <f t="shared" si="9"/>
        <v/>
      </c>
      <c r="I309" s="297"/>
      <c r="J309" s="6"/>
    </row>
    <row r="310" spans="2:10" ht="15">
      <c r="B310" s="294">
        <v>42773.436724537001</v>
      </c>
      <c r="C310" s="296">
        <v>100</v>
      </c>
      <c r="D310" s="124">
        <f t="shared" si="8"/>
        <v>4.9500000000000028</v>
      </c>
      <c r="E310" s="296">
        <v>95.05</v>
      </c>
      <c r="F310" s="298" t="s">
        <v>1215</v>
      </c>
      <c r="H310" s="6" t="str">
        <f t="shared" si="9"/>
        <v/>
      </c>
      <c r="I310" s="297"/>
      <c r="J310" s="6"/>
    </row>
    <row r="311" spans="2:10" ht="15">
      <c r="B311" s="294">
        <v>42773.453101851999</v>
      </c>
      <c r="C311" s="296">
        <v>200</v>
      </c>
      <c r="D311" s="124">
        <f t="shared" si="8"/>
        <v>9.9000000000000057</v>
      </c>
      <c r="E311" s="296">
        <v>190.1</v>
      </c>
      <c r="F311" s="298" t="s">
        <v>1216</v>
      </c>
      <c r="H311" s="6" t="str">
        <f t="shared" si="9"/>
        <v/>
      </c>
      <c r="I311" s="297"/>
      <c r="J311" s="6"/>
    </row>
    <row r="312" spans="2:10" ht="15">
      <c r="B312" s="294">
        <v>42773.458391204003</v>
      </c>
      <c r="C312" s="296">
        <v>34</v>
      </c>
      <c r="D312" s="124">
        <f t="shared" si="8"/>
        <v>1.7000000000000028</v>
      </c>
      <c r="E312" s="296">
        <v>32.299999999999997</v>
      </c>
      <c r="F312" s="298" t="s">
        <v>1217</v>
      </c>
      <c r="H312" s="6" t="str">
        <f t="shared" si="9"/>
        <v/>
      </c>
      <c r="I312" s="297"/>
      <c r="J312" s="6"/>
    </row>
    <row r="313" spans="2:10" ht="15">
      <c r="B313" s="294">
        <v>42773.458402778</v>
      </c>
      <c r="C313" s="296">
        <v>100</v>
      </c>
      <c r="D313" s="124">
        <f t="shared" si="8"/>
        <v>7</v>
      </c>
      <c r="E313" s="296">
        <v>93</v>
      </c>
      <c r="F313" s="298" t="s">
        <v>1218</v>
      </c>
      <c r="H313" s="6" t="str">
        <f t="shared" si="9"/>
        <v/>
      </c>
      <c r="I313" s="297"/>
      <c r="J313" s="6"/>
    </row>
    <row r="314" spans="2:10" ht="15">
      <c r="B314" s="294">
        <v>42773.458402778</v>
      </c>
      <c r="C314" s="296">
        <v>50</v>
      </c>
      <c r="D314" s="124">
        <f t="shared" si="8"/>
        <v>2.5</v>
      </c>
      <c r="E314" s="296">
        <v>47.5</v>
      </c>
      <c r="F314" s="298" t="s">
        <v>1219</v>
      </c>
      <c r="H314" s="6" t="str">
        <f t="shared" si="9"/>
        <v/>
      </c>
      <c r="I314" s="297"/>
      <c r="J314" s="6"/>
    </row>
    <row r="315" spans="2:10" ht="15">
      <c r="B315" s="294">
        <v>42773.458472222002</v>
      </c>
      <c r="C315" s="296">
        <v>100</v>
      </c>
      <c r="D315" s="124">
        <f t="shared" si="8"/>
        <v>7</v>
      </c>
      <c r="E315" s="296">
        <v>93</v>
      </c>
      <c r="F315" s="298" t="s">
        <v>1220</v>
      </c>
      <c r="H315" s="6" t="str">
        <f t="shared" si="9"/>
        <v/>
      </c>
      <c r="I315" s="297"/>
      <c r="J315" s="6"/>
    </row>
    <row r="316" spans="2:10" ht="15">
      <c r="B316" s="294">
        <v>42773.458576388999</v>
      </c>
      <c r="C316" s="296">
        <v>10</v>
      </c>
      <c r="D316" s="124">
        <f t="shared" si="8"/>
        <v>0.5</v>
      </c>
      <c r="E316" s="296">
        <v>9.5</v>
      </c>
      <c r="F316" s="298" t="s">
        <v>1221</v>
      </c>
      <c r="H316" s="6" t="str">
        <f t="shared" si="9"/>
        <v/>
      </c>
      <c r="I316" s="297"/>
      <c r="J316" s="6"/>
    </row>
    <row r="317" spans="2:10" ht="15">
      <c r="B317" s="294">
        <v>42773.458587963003</v>
      </c>
      <c r="C317" s="296">
        <v>50</v>
      </c>
      <c r="D317" s="124">
        <f t="shared" si="8"/>
        <v>2.5</v>
      </c>
      <c r="E317" s="296">
        <v>47.5</v>
      </c>
      <c r="F317" s="298" t="s">
        <v>1222</v>
      </c>
      <c r="H317" s="6" t="str">
        <f t="shared" si="9"/>
        <v/>
      </c>
      <c r="I317" s="297"/>
      <c r="J317" s="6"/>
    </row>
    <row r="318" spans="2:10" ht="15">
      <c r="B318" s="294">
        <v>42773.458611110997</v>
      </c>
      <c r="C318" s="296">
        <v>50</v>
      </c>
      <c r="D318" s="124">
        <f t="shared" si="8"/>
        <v>2.5</v>
      </c>
      <c r="E318" s="296">
        <v>47.5</v>
      </c>
      <c r="F318" s="298" t="s">
        <v>1223</v>
      </c>
      <c r="H318" s="6" t="str">
        <f t="shared" si="9"/>
        <v/>
      </c>
      <c r="I318" s="297"/>
      <c r="J318" s="6"/>
    </row>
    <row r="319" spans="2:10" ht="15">
      <c r="B319" s="294">
        <v>42773.458715278</v>
      </c>
      <c r="C319" s="296">
        <v>50</v>
      </c>
      <c r="D319" s="124">
        <f t="shared" si="8"/>
        <v>2.4799999999999969</v>
      </c>
      <c r="E319" s="296">
        <v>47.52</v>
      </c>
      <c r="F319" s="298" t="s">
        <v>1224</v>
      </c>
      <c r="H319" s="6" t="str">
        <f t="shared" si="9"/>
        <v/>
      </c>
      <c r="I319" s="297"/>
      <c r="J319" s="6"/>
    </row>
    <row r="320" spans="2:10" ht="15">
      <c r="B320" s="294">
        <v>42773.458738426001</v>
      </c>
      <c r="C320" s="296">
        <v>100</v>
      </c>
      <c r="D320" s="124">
        <f t="shared" si="8"/>
        <v>5</v>
      </c>
      <c r="E320" s="296">
        <v>95</v>
      </c>
      <c r="F320" s="298" t="s">
        <v>1225</v>
      </c>
      <c r="H320" s="6" t="str">
        <f t="shared" si="9"/>
        <v/>
      </c>
      <c r="I320" s="297"/>
      <c r="J320" s="6"/>
    </row>
    <row r="321" spans="2:10" ht="15">
      <c r="B321" s="294">
        <v>42773.458784722003</v>
      </c>
      <c r="C321" s="296">
        <v>100</v>
      </c>
      <c r="D321" s="124">
        <f t="shared" si="8"/>
        <v>5</v>
      </c>
      <c r="E321" s="296">
        <v>95</v>
      </c>
      <c r="F321" s="298" t="s">
        <v>1226</v>
      </c>
      <c r="H321" s="6" t="str">
        <f t="shared" si="9"/>
        <v/>
      </c>
      <c r="I321" s="297"/>
      <c r="J321" s="6"/>
    </row>
    <row r="322" spans="2:10" ht="15">
      <c r="B322" s="294">
        <v>42773.458842592998</v>
      </c>
      <c r="C322" s="296">
        <v>10</v>
      </c>
      <c r="D322" s="124">
        <f t="shared" si="8"/>
        <v>0.69999999999999929</v>
      </c>
      <c r="E322" s="296">
        <v>9.3000000000000007</v>
      </c>
      <c r="F322" s="298" t="s">
        <v>1227</v>
      </c>
      <c r="H322" s="6" t="str">
        <f t="shared" si="9"/>
        <v/>
      </c>
      <c r="I322" s="297"/>
      <c r="J322" s="6"/>
    </row>
    <row r="323" spans="2:10" ht="15">
      <c r="B323" s="294">
        <v>42773.458981481002</v>
      </c>
      <c r="C323" s="296">
        <v>100</v>
      </c>
      <c r="D323" s="124">
        <f t="shared" si="8"/>
        <v>5</v>
      </c>
      <c r="E323" s="296">
        <v>95</v>
      </c>
      <c r="F323" s="298" t="s">
        <v>1228</v>
      </c>
      <c r="H323" s="6" t="str">
        <f t="shared" si="9"/>
        <v/>
      </c>
      <c r="I323" s="297"/>
      <c r="J323" s="6"/>
    </row>
    <row r="324" spans="2:10" ht="15">
      <c r="B324" s="294">
        <v>42773.458993056003</v>
      </c>
      <c r="C324" s="296">
        <v>100</v>
      </c>
      <c r="D324" s="124">
        <f t="shared" si="8"/>
        <v>5</v>
      </c>
      <c r="E324" s="296">
        <v>95</v>
      </c>
      <c r="F324" s="298" t="s">
        <v>1185</v>
      </c>
      <c r="H324" s="6" t="str">
        <f t="shared" si="9"/>
        <v/>
      </c>
      <c r="I324" s="297"/>
      <c r="J324" s="6"/>
    </row>
    <row r="325" spans="2:10" ht="15">
      <c r="B325" s="294">
        <v>42773.458993056003</v>
      </c>
      <c r="C325" s="296">
        <v>50</v>
      </c>
      <c r="D325" s="124">
        <f t="shared" si="8"/>
        <v>2.4799999999999969</v>
      </c>
      <c r="E325" s="296">
        <v>47.52</v>
      </c>
      <c r="F325" s="298" t="s">
        <v>1229</v>
      </c>
      <c r="H325" s="6" t="str">
        <f t="shared" si="9"/>
        <v/>
      </c>
      <c r="I325" s="297"/>
      <c r="J325" s="6"/>
    </row>
    <row r="326" spans="2:10" ht="15">
      <c r="B326" s="294">
        <v>42773.459027778001</v>
      </c>
      <c r="C326" s="296">
        <v>50</v>
      </c>
      <c r="D326" s="124">
        <f t="shared" ref="D326:D389" si="10">C326-E326</f>
        <v>2.5</v>
      </c>
      <c r="E326" s="296">
        <v>47.5</v>
      </c>
      <c r="F326" s="298" t="s">
        <v>1230</v>
      </c>
      <c r="H326" s="6" t="str">
        <f t="shared" ref="H326:H389" si="11">RIGHT(I326,4)</f>
        <v/>
      </c>
      <c r="I326" s="297"/>
      <c r="J326" s="6"/>
    </row>
    <row r="327" spans="2:10" ht="15">
      <c r="B327" s="294">
        <v>42773.459027778001</v>
      </c>
      <c r="C327" s="296">
        <v>100</v>
      </c>
      <c r="D327" s="124">
        <f t="shared" si="10"/>
        <v>5</v>
      </c>
      <c r="E327" s="296">
        <v>95</v>
      </c>
      <c r="F327" s="298" t="s">
        <v>1231</v>
      </c>
      <c r="H327" s="6" t="str">
        <f t="shared" si="11"/>
        <v/>
      </c>
      <c r="I327" s="297"/>
      <c r="J327" s="6"/>
    </row>
    <row r="328" spans="2:10" ht="15">
      <c r="B328" s="294">
        <v>42773.459050926002</v>
      </c>
      <c r="C328" s="296">
        <v>100</v>
      </c>
      <c r="D328" s="124">
        <f t="shared" si="10"/>
        <v>5</v>
      </c>
      <c r="E328" s="296">
        <v>95</v>
      </c>
      <c r="F328" s="298" t="s">
        <v>1215</v>
      </c>
      <c r="H328" s="6" t="str">
        <f t="shared" si="11"/>
        <v/>
      </c>
      <c r="I328" s="297"/>
      <c r="J328" s="6"/>
    </row>
    <row r="329" spans="2:10" ht="15">
      <c r="B329" s="294">
        <v>42773.459074074002</v>
      </c>
      <c r="C329" s="296">
        <v>100</v>
      </c>
      <c r="D329" s="124">
        <f t="shared" si="10"/>
        <v>5</v>
      </c>
      <c r="E329" s="296">
        <v>95</v>
      </c>
      <c r="F329" s="298" t="s">
        <v>1232</v>
      </c>
      <c r="H329" s="6" t="str">
        <f t="shared" si="11"/>
        <v/>
      </c>
      <c r="I329" s="297"/>
      <c r="J329" s="6"/>
    </row>
    <row r="330" spans="2:10" ht="15">
      <c r="B330" s="294">
        <v>42773.459074074002</v>
      </c>
      <c r="C330" s="296">
        <v>50</v>
      </c>
      <c r="D330" s="124">
        <f t="shared" si="10"/>
        <v>2.5</v>
      </c>
      <c r="E330" s="296">
        <v>47.5</v>
      </c>
      <c r="F330" s="298" t="s">
        <v>1233</v>
      </c>
      <c r="H330" s="6" t="str">
        <f t="shared" si="11"/>
        <v/>
      </c>
      <c r="I330" s="297"/>
      <c r="J330" s="6"/>
    </row>
    <row r="331" spans="2:10" ht="15">
      <c r="B331" s="294">
        <v>42773.459074074002</v>
      </c>
      <c r="C331" s="296">
        <v>200</v>
      </c>
      <c r="D331" s="124">
        <f t="shared" si="10"/>
        <v>10</v>
      </c>
      <c r="E331" s="296">
        <v>190</v>
      </c>
      <c r="F331" s="298" t="s">
        <v>1234</v>
      </c>
      <c r="H331" s="6" t="str">
        <f t="shared" si="11"/>
        <v/>
      </c>
      <c r="I331" s="297"/>
      <c r="J331" s="6"/>
    </row>
    <row r="332" spans="2:10" ht="15">
      <c r="B332" s="294">
        <v>42773.459236110997</v>
      </c>
      <c r="C332" s="296">
        <v>43</v>
      </c>
      <c r="D332" s="124">
        <f t="shared" si="10"/>
        <v>2.1499999999999986</v>
      </c>
      <c r="E332" s="296">
        <v>40.85</v>
      </c>
      <c r="F332" s="298" t="s">
        <v>1217</v>
      </c>
      <c r="H332" s="6" t="str">
        <f t="shared" si="11"/>
        <v/>
      </c>
      <c r="I332" s="297"/>
      <c r="J332" s="6"/>
    </row>
    <row r="333" spans="2:10" ht="15">
      <c r="B333" s="294">
        <v>42773.459456019002</v>
      </c>
      <c r="C333" s="296">
        <v>50</v>
      </c>
      <c r="D333" s="124">
        <f t="shared" si="10"/>
        <v>2.5</v>
      </c>
      <c r="E333" s="296">
        <v>47.5</v>
      </c>
      <c r="F333" s="298" t="s">
        <v>1235</v>
      </c>
      <c r="H333" s="6" t="str">
        <f t="shared" si="11"/>
        <v/>
      </c>
      <c r="I333" s="297"/>
      <c r="J333" s="6"/>
    </row>
    <row r="334" spans="2:10" ht="15">
      <c r="B334" s="294">
        <v>42773.459525462997</v>
      </c>
      <c r="C334" s="296">
        <v>500</v>
      </c>
      <c r="D334" s="124">
        <f t="shared" si="10"/>
        <v>25</v>
      </c>
      <c r="E334" s="296">
        <v>475</v>
      </c>
      <c r="F334" s="298" t="s">
        <v>1236</v>
      </c>
      <c r="H334" s="6" t="str">
        <f t="shared" si="11"/>
        <v/>
      </c>
      <c r="I334" s="297"/>
      <c r="J334" s="6"/>
    </row>
    <row r="335" spans="2:10" ht="15">
      <c r="B335" s="294">
        <v>42773.459537037001</v>
      </c>
      <c r="C335" s="296">
        <v>50</v>
      </c>
      <c r="D335" s="124">
        <f t="shared" si="10"/>
        <v>2.5</v>
      </c>
      <c r="E335" s="296">
        <v>47.5</v>
      </c>
      <c r="F335" s="298" t="s">
        <v>1237</v>
      </c>
      <c r="H335" s="6" t="str">
        <f t="shared" si="11"/>
        <v/>
      </c>
      <c r="I335" s="297"/>
      <c r="J335" s="6"/>
    </row>
    <row r="336" spans="2:10" ht="15">
      <c r="B336" s="294">
        <v>42773.459664351998</v>
      </c>
      <c r="C336" s="296">
        <v>100</v>
      </c>
      <c r="D336" s="124">
        <f t="shared" si="10"/>
        <v>5</v>
      </c>
      <c r="E336" s="296">
        <v>95</v>
      </c>
      <c r="F336" s="298" t="s">
        <v>1238</v>
      </c>
      <c r="H336" s="6" t="str">
        <f t="shared" si="11"/>
        <v/>
      </c>
      <c r="I336" s="297"/>
      <c r="J336" s="6"/>
    </row>
    <row r="337" spans="2:10" ht="15">
      <c r="B337" s="294">
        <v>42773.460555555997</v>
      </c>
      <c r="C337" s="296">
        <v>200</v>
      </c>
      <c r="D337" s="124">
        <f t="shared" si="10"/>
        <v>9.9000000000000057</v>
      </c>
      <c r="E337" s="296">
        <v>190.1</v>
      </c>
      <c r="F337" s="298" t="s">
        <v>1239</v>
      </c>
      <c r="H337" s="6" t="str">
        <f t="shared" si="11"/>
        <v/>
      </c>
      <c r="I337" s="297"/>
      <c r="J337" s="6"/>
    </row>
    <row r="338" spans="2:10" ht="15">
      <c r="B338" s="294">
        <v>42773.471469907003</v>
      </c>
      <c r="C338" s="296">
        <v>10</v>
      </c>
      <c r="D338" s="124">
        <f t="shared" si="10"/>
        <v>0.5</v>
      </c>
      <c r="E338" s="296">
        <v>9.5</v>
      </c>
      <c r="F338" s="298" t="s">
        <v>1060</v>
      </c>
      <c r="H338" s="6" t="str">
        <f t="shared" si="11"/>
        <v/>
      </c>
      <c r="I338" s="297"/>
      <c r="J338" s="6"/>
    </row>
    <row r="339" spans="2:10" ht="15">
      <c r="B339" s="294">
        <v>42773.48</v>
      </c>
      <c r="C339" s="296">
        <v>500</v>
      </c>
      <c r="D339" s="124">
        <f t="shared" si="10"/>
        <v>25</v>
      </c>
      <c r="E339" s="296">
        <v>475</v>
      </c>
      <c r="F339" s="298" t="s">
        <v>1240</v>
      </c>
      <c r="H339" s="6" t="str">
        <f t="shared" si="11"/>
        <v/>
      </c>
      <c r="I339" s="297"/>
      <c r="J339" s="6"/>
    </row>
    <row r="340" spans="2:10" ht="15">
      <c r="B340" s="294">
        <v>42773.487245370001</v>
      </c>
      <c r="C340" s="296">
        <v>300</v>
      </c>
      <c r="D340" s="124">
        <f t="shared" si="10"/>
        <v>15</v>
      </c>
      <c r="E340" s="296">
        <v>285</v>
      </c>
      <c r="F340" s="298" t="s">
        <v>1241</v>
      </c>
      <c r="H340" s="6" t="str">
        <f t="shared" si="11"/>
        <v/>
      </c>
      <c r="I340" s="297"/>
      <c r="J340" s="6"/>
    </row>
    <row r="341" spans="2:10" ht="15">
      <c r="B341" s="294">
        <v>42773.490694444001</v>
      </c>
      <c r="C341" s="296">
        <v>300</v>
      </c>
      <c r="D341" s="124">
        <f t="shared" si="10"/>
        <v>15</v>
      </c>
      <c r="E341" s="296">
        <v>285</v>
      </c>
      <c r="F341" s="298" t="s">
        <v>1242</v>
      </c>
      <c r="H341" s="6" t="str">
        <f t="shared" si="11"/>
        <v/>
      </c>
      <c r="I341" s="297"/>
      <c r="J341" s="6"/>
    </row>
    <row r="342" spans="2:10" ht="15">
      <c r="B342" s="294">
        <v>42773.532997684997</v>
      </c>
      <c r="C342" s="296">
        <v>1000</v>
      </c>
      <c r="D342" s="124">
        <f t="shared" si="10"/>
        <v>49.5</v>
      </c>
      <c r="E342" s="296">
        <v>950.5</v>
      </c>
      <c r="F342" s="298" t="s">
        <v>1243</v>
      </c>
      <c r="H342" s="6" t="str">
        <f t="shared" si="11"/>
        <v/>
      </c>
      <c r="I342" s="297"/>
      <c r="J342" s="6"/>
    </row>
    <row r="343" spans="2:10" ht="15">
      <c r="B343" s="294">
        <v>42773.549155093002</v>
      </c>
      <c r="C343" s="296">
        <v>100</v>
      </c>
      <c r="D343" s="124">
        <f t="shared" si="10"/>
        <v>5</v>
      </c>
      <c r="E343" s="296">
        <v>95</v>
      </c>
      <c r="F343" s="298" t="s">
        <v>1244</v>
      </c>
      <c r="H343" s="6" t="str">
        <f t="shared" si="11"/>
        <v/>
      </c>
      <c r="I343" s="297"/>
      <c r="J343" s="6"/>
    </row>
    <row r="344" spans="2:10" ht="15">
      <c r="B344" s="294">
        <v>42773.553344906999</v>
      </c>
      <c r="C344" s="296">
        <v>500</v>
      </c>
      <c r="D344" s="124">
        <f t="shared" si="10"/>
        <v>24.75</v>
      </c>
      <c r="E344" s="296">
        <v>475.25</v>
      </c>
      <c r="F344" s="298" t="s">
        <v>1245</v>
      </c>
      <c r="H344" s="6" t="str">
        <f t="shared" si="11"/>
        <v/>
      </c>
      <c r="I344" s="297"/>
      <c r="J344" s="6"/>
    </row>
    <row r="345" spans="2:10" ht="15">
      <c r="B345" s="294">
        <v>42773.563182869999</v>
      </c>
      <c r="C345" s="296">
        <v>1500</v>
      </c>
      <c r="D345" s="124">
        <f t="shared" si="10"/>
        <v>75</v>
      </c>
      <c r="E345" s="296">
        <v>1425</v>
      </c>
      <c r="F345" s="298" t="s">
        <v>1246</v>
      </c>
      <c r="H345" s="6" t="str">
        <f t="shared" si="11"/>
        <v/>
      </c>
      <c r="I345" s="297"/>
      <c r="J345" s="6"/>
    </row>
    <row r="346" spans="2:10" ht="15">
      <c r="B346" s="294">
        <v>42773.584791667003</v>
      </c>
      <c r="C346" s="296">
        <v>400</v>
      </c>
      <c r="D346" s="124">
        <f t="shared" si="10"/>
        <v>19.800000000000011</v>
      </c>
      <c r="E346" s="296">
        <v>380.2</v>
      </c>
      <c r="F346" s="298" t="s">
        <v>1247</v>
      </c>
      <c r="H346" s="6" t="str">
        <f t="shared" si="11"/>
        <v/>
      </c>
      <c r="I346" s="297"/>
      <c r="J346" s="6"/>
    </row>
    <row r="347" spans="2:10" ht="15">
      <c r="B347" s="294">
        <v>42773.592418981003</v>
      </c>
      <c r="C347" s="296">
        <v>100</v>
      </c>
      <c r="D347" s="124">
        <f t="shared" si="10"/>
        <v>5</v>
      </c>
      <c r="E347" s="296">
        <v>95</v>
      </c>
      <c r="F347" s="298" t="s">
        <v>1248</v>
      </c>
      <c r="H347" s="6" t="str">
        <f t="shared" si="11"/>
        <v/>
      </c>
      <c r="I347" s="297"/>
      <c r="J347" s="6"/>
    </row>
    <row r="348" spans="2:10" ht="15">
      <c r="B348" s="294">
        <v>42773.596250000002</v>
      </c>
      <c r="C348" s="296">
        <v>50</v>
      </c>
      <c r="D348" s="124">
        <f t="shared" si="10"/>
        <v>2.5</v>
      </c>
      <c r="E348" s="296">
        <v>47.5</v>
      </c>
      <c r="F348" s="298" t="s">
        <v>1249</v>
      </c>
      <c r="H348" s="6" t="str">
        <f t="shared" si="11"/>
        <v/>
      </c>
      <c r="I348" s="297"/>
      <c r="J348" s="6"/>
    </row>
    <row r="349" spans="2:10" ht="15">
      <c r="B349" s="294">
        <v>42773.596990741004</v>
      </c>
      <c r="C349" s="296">
        <v>150</v>
      </c>
      <c r="D349" s="124">
        <f t="shared" si="10"/>
        <v>10.5</v>
      </c>
      <c r="E349" s="296">
        <v>139.5</v>
      </c>
      <c r="F349" s="298" t="s">
        <v>1250</v>
      </c>
      <c r="H349" s="6" t="str">
        <f t="shared" si="11"/>
        <v/>
      </c>
      <c r="I349" s="297"/>
      <c r="J349" s="6"/>
    </row>
    <row r="350" spans="2:10" ht="15">
      <c r="B350" s="294">
        <v>42773.603692129996</v>
      </c>
      <c r="C350" s="296">
        <v>500</v>
      </c>
      <c r="D350" s="124">
        <f t="shared" si="10"/>
        <v>25</v>
      </c>
      <c r="E350" s="296">
        <v>475</v>
      </c>
      <c r="F350" s="298" t="s">
        <v>1251</v>
      </c>
      <c r="H350" s="6" t="str">
        <f t="shared" si="11"/>
        <v/>
      </c>
      <c r="I350" s="297"/>
      <c r="J350" s="6"/>
    </row>
    <row r="351" spans="2:10" ht="15">
      <c r="B351" s="294">
        <v>42773.612106481</v>
      </c>
      <c r="C351" s="296">
        <v>1000</v>
      </c>
      <c r="D351" s="124">
        <f t="shared" si="10"/>
        <v>50</v>
      </c>
      <c r="E351" s="296">
        <v>950</v>
      </c>
      <c r="F351" s="298" t="s">
        <v>1252</v>
      </c>
      <c r="H351" s="6" t="str">
        <f t="shared" si="11"/>
        <v/>
      </c>
      <c r="I351" s="297"/>
      <c r="J351" s="6"/>
    </row>
    <row r="352" spans="2:10" ht="15">
      <c r="B352" s="294">
        <v>42773.648020833003</v>
      </c>
      <c r="C352" s="296">
        <v>600</v>
      </c>
      <c r="D352" s="124">
        <f t="shared" si="10"/>
        <v>30</v>
      </c>
      <c r="E352" s="296">
        <v>570</v>
      </c>
      <c r="F352" s="298" t="s">
        <v>1253</v>
      </c>
      <c r="H352" s="6" t="str">
        <f t="shared" si="11"/>
        <v/>
      </c>
      <c r="I352" s="297"/>
      <c r="J352" s="6"/>
    </row>
    <row r="353" spans="2:10" ht="15">
      <c r="B353" s="294">
        <v>42773.649583332997</v>
      </c>
      <c r="C353" s="296">
        <v>1000</v>
      </c>
      <c r="D353" s="124">
        <f t="shared" si="10"/>
        <v>50</v>
      </c>
      <c r="E353" s="296">
        <v>950</v>
      </c>
      <c r="F353" s="298" t="s">
        <v>1254</v>
      </c>
      <c r="H353" s="6" t="str">
        <f t="shared" si="11"/>
        <v/>
      </c>
      <c r="I353" s="297"/>
      <c r="J353" s="6"/>
    </row>
    <row r="354" spans="2:10" ht="15">
      <c r="B354" s="294">
        <v>42773.666990741003</v>
      </c>
      <c r="C354" s="296">
        <v>150</v>
      </c>
      <c r="D354" s="124">
        <f t="shared" si="10"/>
        <v>7.5</v>
      </c>
      <c r="E354" s="296">
        <v>142.5</v>
      </c>
      <c r="F354" s="298" t="s">
        <v>1255</v>
      </c>
      <c r="H354" s="6" t="str">
        <f t="shared" si="11"/>
        <v/>
      </c>
      <c r="I354" s="297"/>
      <c r="J354" s="6"/>
    </row>
    <row r="355" spans="2:10" ht="15">
      <c r="B355" s="294">
        <v>42773.681574073998</v>
      </c>
      <c r="C355" s="296">
        <v>100</v>
      </c>
      <c r="D355" s="124">
        <f t="shared" si="10"/>
        <v>4.9500000000000028</v>
      </c>
      <c r="E355" s="296">
        <v>95.05</v>
      </c>
      <c r="F355" s="298" t="s">
        <v>987</v>
      </c>
      <c r="H355" s="6" t="str">
        <f t="shared" si="11"/>
        <v/>
      </c>
      <c r="I355" s="297"/>
      <c r="J355" s="6"/>
    </row>
    <row r="356" spans="2:10" ht="15">
      <c r="B356" s="294">
        <v>42773.688321759</v>
      </c>
      <c r="C356" s="296">
        <v>3000</v>
      </c>
      <c r="D356" s="124">
        <f t="shared" si="10"/>
        <v>150</v>
      </c>
      <c r="E356" s="296">
        <v>2850</v>
      </c>
      <c r="F356" s="298" t="s">
        <v>1017</v>
      </c>
      <c r="H356" s="6" t="str">
        <f t="shared" si="11"/>
        <v/>
      </c>
      <c r="I356" s="297"/>
      <c r="J356" s="6"/>
    </row>
    <row r="357" spans="2:10" ht="15">
      <c r="B357" s="294">
        <v>42773.690324073999</v>
      </c>
      <c r="C357" s="296">
        <v>250</v>
      </c>
      <c r="D357" s="124">
        <f t="shared" si="10"/>
        <v>12.379999999999995</v>
      </c>
      <c r="E357" s="296">
        <v>237.62</v>
      </c>
      <c r="F357" s="298" t="s">
        <v>1256</v>
      </c>
      <c r="H357" s="6" t="str">
        <f t="shared" si="11"/>
        <v/>
      </c>
      <c r="I357" s="297"/>
      <c r="J357" s="6"/>
    </row>
    <row r="358" spans="2:10" ht="15">
      <c r="B358" s="294">
        <v>42773.697951388996</v>
      </c>
      <c r="C358" s="296">
        <v>300</v>
      </c>
      <c r="D358" s="124">
        <f t="shared" si="10"/>
        <v>15</v>
      </c>
      <c r="E358" s="296">
        <v>285</v>
      </c>
      <c r="F358" s="298" t="s">
        <v>1257</v>
      </c>
      <c r="H358" s="6" t="str">
        <f t="shared" si="11"/>
        <v/>
      </c>
      <c r="I358" s="297"/>
      <c r="J358" s="6"/>
    </row>
    <row r="359" spans="2:10" ht="15">
      <c r="B359" s="294">
        <v>42773.715740740998</v>
      </c>
      <c r="C359" s="296">
        <v>50</v>
      </c>
      <c r="D359" s="124">
        <f t="shared" si="10"/>
        <v>2.5</v>
      </c>
      <c r="E359" s="296">
        <v>47.5</v>
      </c>
      <c r="F359" s="298" t="s">
        <v>1258</v>
      </c>
      <c r="H359" s="6" t="str">
        <f t="shared" si="11"/>
        <v/>
      </c>
      <c r="I359" s="297"/>
      <c r="J359" s="6"/>
    </row>
    <row r="360" spans="2:10" ht="15">
      <c r="B360" s="294">
        <v>42773.721307870001</v>
      </c>
      <c r="C360" s="296">
        <v>300</v>
      </c>
      <c r="D360" s="124">
        <f t="shared" si="10"/>
        <v>15</v>
      </c>
      <c r="E360" s="296">
        <v>285</v>
      </c>
      <c r="F360" s="298" t="s">
        <v>1259</v>
      </c>
      <c r="H360" s="6" t="str">
        <f t="shared" si="11"/>
        <v/>
      </c>
      <c r="I360" s="297"/>
      <c r="J360" s="6"/>
    </row>
    <row r="361" spans="2:10" ht="15">
      <c r="B361" s="294">
        <v>42773.738668981001</v>
      </c>
      <c r="C361" s="296">
        <v>925</v>
      </c>
      <c r="D361" s="124">
        <f t="shared" si="10"/>
        <v>46.25</v>
      </c>
      <c r="E361" s="296">
        <v>878.75</v>
      </c>
      <c r="F361" s="298" t="s">
        <v>1260</v>
      </c>
      <c r="H361" s="6" t="str">
        <f t="shared" si="11"/>
        <v/>
      </c>
      <c r="I361" s="297"/>
      <c r="J361" s="6"/>
    </row>
    <row r="362" spans="2:10" ht="15">
      <c r="B362" s="294">
        <v>42773.740682869997</v>
      </c>
      <c r="C362" s="296">
        <v>100</v>
      </c>
      <c r="D362" s="124">
        <f t="shared" si="10"/>
        <v>5</v>
      </c>
      <c r="E362" s="296">
        <v>95</v>
      </c>
      <c r="F362" s="298" t="s">
        <v>1261</v>
      </c>
      <c r="H362" s="6" t="str">
        <f t="shared" si="11"/>
        <v/>
      </c>
      <c r="I362" s="297"/>
      <c r="J362" s="6"/>
    </row>
    <row r="363" spans="2:10" ht="15">
      <c r="B363" s="294">
        <v>42773.749745369998</v>
      </c>
      <c r="C363" s="296">
        <v>100</v>
      </c>
      <c r="D363" s="124">
        <f t="shared" si="10"/>
        <v>5</v>
      </c>
      <c r="E363" s="296">
        <v>95</v>
      </c>
      <c r="F363" s="298" t="s">
        <v>1262</v>
      </c>
      <c r="H363" s="6" t="str">
        <f t="shared" si="11"/>
        <v/>
      </c>
      <c r="I363" s="297"/>
      <c r="J363" s="6"/>
    </row>
    <row r="364" spans="2:10" ht="15">
      <c r="B364" s="294">
        <v>42773.761412036998</v>
      </c>
      <c r="C364" s="296">
        <v>100</v>
      </c>
      <c r="D364" s="124">
        <f t="shared" si="10"/>
        <v>7</v>
      </c>
      <c r="E364" s="296">
        <v>93</v>
      </c>
      <c r="F364" s="298" t="s">
        <v>1263</v>
      </c>
      <c r="H364" s="6" t="str">
        <f t="shared" si="11"/>
        <v/>
      </c>
      <c r="I364" s="297"/>
      <c r="J364" s="6"/>
    </row>
    <row r="365" spans="2:10" ht="15">
      <c r="B365" s="294">
        <v>42773.762731481002</v>
      </c>
      <c r="C365" s="296">
        <v>129</v>
      </c>
      <c r="D365" s="124">
        <f t="shared" si="10"/>
        <v>6.3900000000000006</v>
      </c>
      <c r="E365" s="296">
        <v>122.61</v>
      </c>
      <c r="F365" s="298" t="s">
        <v>1264</v>
      </c>
      <c r="H365" s="6" t="str">
        <f t="shared" si="11"/>
        <v/>
      </c>
      <c r="I365" s="297"/>
      <c r="J365" s="6"/>
    </row>
    <row r="366" spans="2:10" ht="15">
      <c r="B366" s="294">
        <v>42773.764467592999</v>
      </c>
      <c r="C366" s="296">
        <v>100</v>
      </c>
      <c r="D366" s="124">
        <f t="shared" si="10"/>
        <v>5</v>
      </c>
      <c r="E366" s="296">
        <v>95</v>
      </c>
      <c r="F366" s="298" t="s">
        <v>1265</v>
      </c>
      <c r="H366" s="6" t="str">
        <f t="shared" si="11"/>
        <v/>
      </c>
      <c r="I366" s="297"/>
      <c r="J366" s="6"/>
    </row>
    <row r="367" spans="2:10" ht="15">
      <c r="B367" s="294">
        <v>42773.774027778003</v>
      </c>
      <c r="C367" s="296">
        <v>100</v>
      </c>
      <c r="D367" s="124">
        <f t="shared" si="10"/>
        <v>4.9500000000000028</v>
      </c>
      <c r="E367" s="296">
        <v>95.05</v>
      </c>
      <c r="F367" s="298" t="s">
        <v>1266</v>
      </c>
      <c r="H367" s="6" t="str">
        <f t="shared" si="11"/>
        <v/>
      </c>
      <c r="I367" s="297"/>
      <c r="J367" s="6"/>
    </row>
    <row r="368" spans="2:10" ht="15">
      <c r="B368" s="294">
        <v>42773.795300926002</v>
      </c>
      <c r="C368" s="296">
        <v>80</v>
      </c>
      <c r="D368" s="124">
        <f t="shared" si="10"/>
        <v>4</v>
      </c>
      <c r="E368" s="296">
        <v>76</v>
      </c>
      <c r="F368" s="298" t="s">
        <v>1069</v>
      </c>
      <c r="H368" s="6" t="str">
        <f t="shared" si="11"/>
        <v/>
      </c>
      <c r="I368" s="297"/>
      <c r="J368" s="6"/>
    </row>
    <row r="369" spans="2:10" ht="15">
      <c r="B369" s="294">
        <v>42773.806631943997</v>
      </c>
      <c r="C369" s="296">
        <v>12</v>
      </c>
      <c r="D369" s="124">
        <f t="shared" si="10"/>
        <v>0.59999999999999964</v>
      </c>
      <c r="E369" s="296">
        <v>11.4</v>
      </c>
      <c r="F369" s="298" t="s">
        <v>1267</v>
      </c>
      <c r="H369" s="6" t="str">
        <f t="shared" si="11"/>
        <v/>
      </c>
      <c r="I369" s="297"/>
      <c r="J369" s="6"/>
    </row>
    <row r="370" spans="2:10" ht="15">
      <c r="B370" s="294">
        <v>42773.834664351998</v>
      </c>
      <c r="C370" s="296">
        <v>100</v>
      </c>
      <c r="D370" s="124">
        <f t="shared" si="10"/>
        <v>4.9500000000000028</v>
      </c>
      <c r="E370" s="296">
        <v>95.05</v>
      </c>
      <c r="F370" s="298" t="s">
        <v>1268</v>
      </c>
      <c r="H370" s="6" t="str">
        <f t="shared" si="11"/>
        <v/>
      </c>
      <c r="I370" s="297"/>
      <c r="J370" s="6"/>
    </row>
    <row r="371" spans="2:10" ht="15">
      <c r="B371" s="294">
        <v>42773.853854166999</v>
      </c>
      <c r="C371" s="296">
        <v>100</v>
      </c>
      <c r="D371" s="124">
        <f t="shared" si="10"/>
        <v>7</v>
      </c>
      <c r="E371" s="296">
        <v>93</v>
      </c>
      <c r="F371" s="298" t="s">
        <v>1269</v>
      </c>
      <c r="H371" s="6" t="str">
        <f t="shared" si="11"/>
        <v/>
      </c>
      <c r="I371" s="297"/>
      <c r="J371" s="6"/>
    </row>
    <row r="372" spans="2:10" ht="15">
      <c r="B372" s="294">
        <v>42773.866111110998</v>
      </c>
      <c r="C372" s="296">
        <v>200</v>
      </c>
      <c r="D372" s="124">
        <f t="shared" si="10"/>
        <v>10</v>
      </c>
      <c r="E372" s="296">
        <v>190</v>
      </c>
      <c r="F372" s="298" t="s">
        <v>1270</v>
      </c>
      <c r="H372" s="6" t="str">
        <f t="shared" si="11"/>
        <v/>
      </c>
      <c r="I372" s="297"/>
      <c r="J372" s="6"/>
    </row>
    <row r="373" spans="2:10" ht="15">
      <c r="B373" s="294">
        <v>42773.869386573999</v>
      </c>
      <c r="C373" s="296">
        <v>75</v>
      </c>
      <c r="D373" s="124">
        <f t="shared" si="10"/>
        <v>3.75</v>
      </c>
      <c r="E373" s="296">
        <v>71.25</v>
      </c>
      <c r="F373" s="298" t="s">
        <v>983</v>
      </c>
      <c r="H373" s="6" t="str">
        <f t="shared" si="11"/>
        <v/>
      </c>
      <c r="I373" s="297"/>
      <c r="J373" s="6"/>
    </row>
    <row r="374" spans="2:10" ht="15">
      <c r="B374" s="294">
        <v>42773.871932870003</v>
      </c>
      <c r="C374" s="296">
        <v>300</v>
      </c>
      <c r="D374" s="124">
        <f t="shared" si="10"/>
        <v>21</v>
      </c>
      <c r="E374" s="296">
        <v>279</v>
      </c>
      <c r="F374" s="298" t="s">
        <v>1271</v>
      </c>
      <c r="H374" s="6" t="str">
        <f t="shared" si="11"/>
        <v/>
      </c>
      <c r="I374" s="297"/>
      <c r="J374" s="6"/>
    </row>
    <row r="375" spans="2:10" ht="15">
      <c r="B375" s="294">
        <v>42773.890381944002</v>
      </c>
      <c r="C375" s="296">
        <v>300</v>
      </c>
      <c r="D375" s="124">
        <f t="shared" si="10"/>
        <v>14.850000000000023</v>
      </c>
      <c r="E375" s="296">
        <v>285.14999999999998</v>
      </c>
      <c r="F375" s="298" t="s">
        <v>1272</v>
      </c>
      <c r="H375" s="6" t="str">
        <f t="shared" si="11"/>
        <v/>
      </c>
      <c r="I375" s="297"/>
      <c r="J375" s="6"/>
    </row>
    <row r="376" spans="2:10" ht="15">
      <c r="B376" s="294">
        <v>42773.909282407003</v>
      </c>
      <c r="C376" s="296">
        <v>150</v>
      </c>
      <c r="D376" s="124">
        <f t="shared" si="10"/>
        <v>7.5</v>
      </c>
      <c r="E376" s="296">
        <v>142.5</v>
      </c>
      <c r="F376" s="298" t="s">
        <v>1273</v>
      </c>
      <c r="H376" s="6" t="str">
        <f t="shared" si="11"/>
        <v/>
      </c>
      <c r="I376" s="297"/>
      <c r="J376" s="6"/>
    </row>
    <row r="377" spans="2:10" ht="15">
      <c r="B377" s="294">
        <v>42773.929016203998</v>
      </c>
      <c r="C377" s="296">
        <v>100</v>
      </c>
      <c r="D377" s="124">
        <f t="shared" si="10"/>
        <v>5</v>
      </c>
      <c r="E377" s="296">
        <v>95</v>
      </c>
      <c r="F377" s="298" t="s">
        <v>1274</v>
      </c>
      <c r="H377" s="6" t="str">
        <f t="shared" si="11"/>
        <v/>
      </c>
      <c r="I377" s="297"/>
      <c r="J377" s="6"/>
    </row>
    <row r="378" spans="2:10" ht="15">
      <c r="B378" s="294">
        <v>42773.953402778003</v>
      </c>
      <c r="C378" s="296">
        <v>100</v>
      </c>
      <c r="D378" s="124">
        <f t="shared" si="10"/>
        <v>4.9500000000000028</v>
      </c>
      <c r="E378" s="296">
        <v>95.05</v>
      </c>
      <c r="F378" s="298" t="s">
        <v>1275</v>
      </c>
      <c r="H378" s="6" t="str">
        <f t="shared" si="11"/>
        <v/>
      </c>
      <c r="I378" s="297"/>
      <c r="J378" s="6"/>
    </row>
    <row r="379" spans="2:10" ht="15">
      <c r="B379" s="294">
        <v>42773.960173610998</v>
      </c>
      <c r="C379" s="296">
        <v>50</v>
      </c>
      <c r="D379" s="124">
        <f t="shared" si="10"/>
        <v>2.5</v>
      </c>
      <c r="E379" s="296">
        <v>47.5</v>
      </c>
      <c r="F379" s="298" t="s">
        <v>1276</v>
      </c>
      <c r="H379" s="6" t="str">
        <f t="shared" si="11"/>
        <v/>
      </c>
      <c r="I379" s="297"/>
      <c r="J379" s="6"/>
    </row>
    <row r="380" spans="2:10" ht="15">
      <c r="B380" s="294">
        <v>42773.961805555999</v>
      </c>
      <c r="C380" s="296">
        <v>200</v>
      </c>
      <c r="D380" s="124">
        <f t="shared" si="10"/>
        <v>10</v>
      </c>
      <c r="E380" s="296">
        <v>190</v>
      </c>
      <c r="F380" s="298" t="s">
        <v>1277</v>
      </c>
      <c r="H380" s="6" t="str">
        <f t="shared" si="11"/>
        <v/>
      </c>
      <c r="I380" s="297"/>
      <c r="J380" s="6"/>
    </row>
    <row r="381" spans="2:10" ht="15">
      <c r="B381" s="294">
        <v>42774.147083333002</v>
      </c>
      <c r="C381" s="296">
        <v>10</v>
      </c>
      <c r="D381" s="124">
        <f t="shared" si="10"/>
        <v>0.5</v>
      </c>
      <c r="E381" s="296">
        <v>9.5</v>
      </c>
      <c r="F381" s="298" t="s">
        <v>1124</v>
      </c>
      <c r="H381" s="6" t="str">
        <f t="shared" si="11"/>
        <v/>
      </c>
      <c r="I381" s="297"/>
      <c r="J381" s="6"/>
    </row>
    <row r="382" spans="2:10" ht="15">
      <c r="B382" s="294">
        <v>42774.338564815</v>
      </c>
      <c r="C382" s="296">
        <v>80</v>
      </c>
      <c r="D382" s="124">
        <f t="shared" si="10"/>
        <v>5.5999999999999943</v>
      </c>
      <c r="E382" s="296">
        <v>74.400000000000006</v>
      </c>
      <c r="F382" s="298" t="s">
        <v>1278</v>
      </c>
      <c r="H382" s="6" t="str">
        <f t="shared" si="11"/>
        <v/>
      </c>
      <c r="I382" s="297"/>
      <c r="J382" s="6"/>
    </row>
    <row r="383" spans="2:10" ht="15">
      <c r="B383" s="294">
        <v>42774.359699073997</v>
      </c>
      <c r="C383" s="296">
        <v>50</v>
      </c>
      <c r="D383" s="124">
        <f t="shared" si="10"/>
        <v>2.5</v>
      </c>
      <c r="E383" s="296">
        <v>47.5</v>
      </c>
      <c r="F383" s="298" t="s">
        <v>1279</v>
      </c>
      <c r="H383" s="6" t="str">
        <f t="shared" si="11"/>
        <v/>
      </c>
      <c r="I383" s="297"/>
      <c r="J383" s="6"/>
    </row>
    <row r="384" spans="2:10" ht="15">
      <c r="B384" s="294">
        <v>42774.365752315003</v>
      </c>
      <c r="C384" s="296">
        <v>50</v>
      </c>
      <c r="D384" s="124">
        <f t="shared" si="10"/>
        <v>2.5</v>
      </c>
      <c r="E384" s="296">
        <v>47.5</v>
      </c>
      <c r="F384" s="298" t="s">
        <v>1280</v>
      </c>
      <c r="H384" s="6" t="str">
        <f t="shared" si="11"/>
        <v/>
      </c>
      <c r="I384" s="297"/>
      <c r="J384" s="6"/>
    </row>
    <row r="385" spans="2:10" ht="15">
      <c r="B385" s="294">
        <v>42774.369375000002</v>
      </c>
      <c r="C385" s="296">
        <v>500</v>
      </c>
      <c r="D385" s="124">
        <f t="shared" si="10"/>
        <v>24.75</v>
      </c>
      <c r="E385" s="296">
        <v>475.25</v>
      </c>
      <c r="F385" s="298" t="s">
        <v>1281</v>
      </c>
      <c r="H385" s="6" t="str">
        <f t="shared" si="11"/>
        <v/>
      </c>
      <c r="I385" s="297"/>
      <c r="J385" s="6"/>
    </row>
    <row r="386" spans="2:10" ht="15">
      <c r="B386" s="294">
        <v>42774.416342593002</v>
      </c>
      <c r="C386" s="296">
        <v>200</v>
      </c>
      <c r="D386" s="124">
        <f t="shared" si="10"/>
        <v>10</v>
      </c>
      <c r="E386" s="296">
        <v>190</v>
      </c>
      <c r="F386" s="298" t="s">
        <v>1007</v>
      </c>
      <c r="H386" s="6" t="str">
        <f t="shared" si="11"/>
        <v/>
      </c>
      <c r="I386" s="297"/>
      <c r="J386" s="6"/>
    </row>
    <row r="387" spans="2:10" ht="15">
      <c r="B387" s="294">
        <v>42774.435520833002</v>
      </c>
      <c r="C387" s="296">
        <v>1000</v>
      </c>
      <c r="D387" s="124">
        <f t="shared" si="10"/>
        <v>49.5</v>
      </c>
      <c r="E387" s="296">
        <v>950.5</v>
      </c>
      <c r="F387" s="298" t="s">
        <v>966</v>
      </c>
      <c r="H387" s="6" t="str">
        <f t="shared" si="11"/>
        <v/>
      </c>
      <c r="I387" s="297"/>
      <c r="J387" s="6"/>
    </row>
    <row r="388" spans="2:10" ht="15">
      <c r="B388" s="294">
        <v>42774.458356481002</v>
      </c>
      <c r="C388" s="296">
        <v>600</v>
      </c>
      <c r="D388" s="124">
        <f t="shared" si="10"/>
        <v>30</v>
      </c>
      <c r="E388" s="296">
        <v>570</v>
      </c>
      <c r="F388" s="298" t="s">
        <v>1282</v>
      </c>
      <c r="H388" s="6" t="str">
        <f t="shared" si="11"/>
        <v/>
      </c>
      <c r="I388" s="297"/>
      <c r="J388" s="6"/>
    </row>
    <row r="389" spans="2:10" ht="15">
      <c r="B389" s="294">
        <v>42774.458391204003</v>
      </c>
      <c r="C389" s="296">
        <v>20</v>
      </c>
      <c r="D389" s="124">
        <f t="shared" si="10"/>
        <v>1.3999999999999986</v>
      </c>
      <c r="E389" s="296">
        <v>18.600000000000001</v>
      </c>
      <c r="F389" s="298" t="s">
        <v>1283</v>
      </c>
      <c r="H389" s="6" t="str">
        <f t="shared" si="11"/>
        <v/>
      </c>
      <c r="I389" s="297"/>
      <c r="J389" s="6"/>
    </row>
    <row r="390" spans="2:10" ht="15">
      <c r="B390" s="294">
        <v>42774.458449074002</v>
      </c>
      <c r="C390" s="296">
        <v>10</v>
      </c>
      <c r="D390" s="124">
        <f t="shared" ref="D390:D453" si="12">C390-E390</f>
        <v>0.5</v>
      </c>
      <c r="E390" s="296">
        <v>9.5</v>
      </c>
      <c r="F390" s="298" t="s">
        <v>1284</v>
      </c>
      <c r="H390" s="6" t="str">
        <f t="shared" ref="H390:H453" si="13">RIGHT(I390,4)</f>
        <v/>
      </c>
      <c r="I390" s="297"/>
      <c r="J390" s="6"/>
    </row>
    <row r="391" spans="2:10" ht="15">
      <c r="B391" s="294">
        <v>42774.458530092998</v>
      </c>
      <c r="C391" s="296">
        <v>100</v>
      </c>
      <c r="D391" s="124">
        <f t="shared" si="12"/>
        <v>5</v>
      </c>
      <c r="E391" s="296">
        <v>95</v>
      </c>
      <c r="F391" s="298" t="s">
        <v>1285</v>
      </c>
      <c r="H391" s="6" t="str">
        <f t="shared" si="13"/>
        <v/>
      </c>
      <c r="I391" s="297"/>
      <c r="J391" s="6"/>
    </row>
    <row r="392" spans="2:10" ht="15">
      <c r="B392" s="294">
        <v>42774.458541667002</v>
      </c>
      <c r="C392" s="296">
        <v>50</v>
      </c>
      <c r="D392" s="124">
        <f t="shared" si="12"/>
        <v>2.5</v>
      </c>
      <c r="E392" s="296">
        <v>47.5</v>
      </c>
      <c r="F392" s="298" t="s">
        <v>1286</v>
      </c>
      <c r="H392" s="6" t="str">
        <f t="shared" si="13"/>
        <v/>
      </c>
      <c r="I392" s="297"/>
      <c r="J392" s="6"/>
    </row>
    <row r="393" spans="2:10" ht="15">
      <c r="B393" s="294">
        <v>42774.458553240998</v>
      </c>
      <c r="C393" s="296">
        <v>100</v>
      </c>
      <c r="D393" s="124">
        <f t="shared" si="12"/>
        <v>4.9500000000000028</v>
      </c>
      <c r="E393" s="296">
        <v>95.05</v>
      </c>
      <c r="F393" s="298" t="s">
        <v>1287</v>
      </c>
      <c r="H393" s="6" t="str">
        <f t="shared" si="13"/>
        <v/>
      </c>
      <c r="I393" s="297"/>
      <c r="J393" s="6"/>
    </row>
    <row r="394" spans="2:10" ht="15">
      <c r="B394" s="294">
        <v>42774.458634258997</v>
      </c>
      <c r="C394" s="296">
        <v>100</v>
      </c>
      <c r="D394" s="124">
        <f t="shared" si="12"/>
        <v>5</v>
      </c>
      <c r="E394" s="296">
        <v>95</v>
      </c>
      <c r="F394" s="298" t="s">
        <v>1288</v>
      </c>
      <c r="H394" s="6" t="str">
        <f t="shared" si="13"/>
        <v/>
      </c>
      <c r="I394" s="297"/>
      <c r="J394" s="6"/>
    </row>
    <row r="395" spans="2:10" ht="15">
      <c r="B395" s="294">
        <v>42774.458657406998</v>
      </c>
      <c r="C395" s="296">
        <v>100</v>
      </c>
      <c r="D395" s="124">
        <f t="shared" si="12"/>
        <v>5</v>
      </c>
      <c r="E395" s="296">
        <v>95</v>
      </c>
      <c r="F395" s="298" t="s">
        <v>1289</v>
      </c>
      <c r="H395" s="6" t="str">
        <f t="shared" si="13"/>
        <v/>
      </c>
      <c r="I395" s="297"/>
      <c r="J395" s="6"/>
    </row>
    <row r="396" spans="2:10" ht="15">
      <c r="B396" s="294">
        <v>42774.458715278</v>
      </c>
      <c r="C396" s="296">
        <v>50</v>
      </c>
      <c r="D396" s="124">
        <f t="shared" si="12"/>
        <v>2.5</v>
      </c>
      <c r="E396" s="296">
        <v>47.5</v>
      </c>
      <c r="F396" s="298" t="s">
        <v>1290</v>
      </c>
      <c r="H396" s="6" t="str">
        <f t="shared" si="13"/>
        <v/>
      </c>
      <c r="I396" s="297"/>
      <c r="J396" s="6"/>
    </row>
    <row r="397" spans="2:10" ht="15">
      <c r="B397" s="294">
        <v>42774.458842592998</v>
      </c>
      <c r="C397" s="296">
        <v>50</v>
      </c>
      <c r="D397" s="124">
        <f t="shared" si="12"/>
        <v>2.5</v>
      </c>
      <c r="E397" s="296">
        <v>47.5</v>
      </c>
      <c r="F397" s="298" t="s">
        <v>1291</v>
      </c>
      <c r="H397" s="6" t="str">
        <f t="shared" si="13"/>
        <v/>
      </c>
      <c r="I397" s="297"/>
      <c r="J397" s="6"/>
    </row>
    <row r="398" spans="2:10" ht="15">
      <c r="B398" s="294">
        <v>42774.458877315003</v>
      </c>
      <c r="C398" s="296">
        <v>100</v>
      </c>
      <c r="D398" s="124">
        <f t="shared" si="12"/>
        <v>5</v>
      </c>
      <c r="E398" s="296">
        <v>95</v>
      </c>
      <c r="F398" s="298" t="s">
        <v>1292</v>
      </c>
      <c r="H398" s="6" t="str">
        <f t="shared" si="13"/>
        <v/>
      </c>
      <c r="I398" s="297"/>
      <c r="J398" s="6"/>
    </row>
    <row r="399" spans="2:10" ht="15">
      <c r="B399" s="294">
        <v>42774.458888888999</v>
      </c>
      <c r="C399" s="296">
        <v>50</v>
      </c>
      <c r="D399" s="124">
        <f t="shared" si="12"/>
        <v>2.5</v>
      </c>
      <c r="E399" s="296">
        <v>47.5</v>
      </c>
      <c r="F399" s="298" t="s">
        <v>943</v>
      </c>
      <c r="H399" s="6" t="str">
        <f t="shared" si="13"/>
        <v/>
      </c>
      <c r="I399" s="297"/>
      <c r="J399" s="6"/>
    </row>
    <row r="400" spans="2:10" ht="15">
      <c r="B400" s="294">
        <v>42774.458912037</v>
      </c>
      <c r="C400" s="296">
        <v>100</v>
      </c>
      <c r="D400" s="124">
        <f t="shared" si="12"/>
        <v>4.9500000000000028</v>
      </c>
      <c r="E400" s="296">
        <v>95.05</v>
      </c>
      <c r="F400" s="298" t="s">
        <v>1099</v>
      </c>
      <c r="H400" s="6" t="str">
        <f t="shared" si="13"/>
        <v/>
      </c>
      <c r="I400" s="297"/>
      <c r="J400" s="6"/>
    </row>
    <row r="401" spans="2:10" ht="15">
      <c r="B401" s="294">
        <v>42774.459016203997</v>
      </c>
      <c r="C401" s="296">
        <v>50</v>
      </c>
      <c r="D401" s="124">
        <f t="shared" si="12"/>
        <v>2.5</v>
      </c>
      <c r="E401" s="296">
        <v>47.5</v>
      </c>
      <c r="F401" s="298" t="s">
        <v>1128</v>
      </c>
      <c r="H401" s="6" t="str">
        <f t="shared" si="13"/>
        <v/>
      </c>
      <c r="I401" s="297"/>
      <c r="J401" s="6"/>
    </row>
    <row r="402" spans="2:10" ht="15">
      <c r="B402" s="294">
        <v>42774.488831019</v>
      </c>
      <c r="C402" s="296">
        <v>2500</v>
      </c>
      <c r="D402" s="124">
        <f t="shared" si="12"/>
        <v>125</v>
      </c>
      <c r="E402" s="296">
        <v>2375</v>
      </c>
      <c r="F402" s="298" t="s">
        <v>1293</v>
      </c>
      <c r="H402" s="6" t="str">
        <f t="shared" si="13"/>
        <v/>
      </c>
      <c r="I402" s="297"/>
      <c r="J402" s="6"/>
    </row>
    <row r="403" spans="2:10" ht="15">
      <c r="B403" s="294">
        <v>42774.524976852001</v>
      </c>
      <c r="C403" s="296">
        <v>100</v>
      </c>
      <c r="D403" s="124">
        <f t="shared" si="12"/>
        <v>5</v>
      </c>
      <c r="E403" s="296">
        <v>95</v>
      </c>
      <c r="F403" s="298" t="s">
        <v>1294</v>
      </c>
      <c r="H403" s="6" t="str">
        <f t="shared" si="13"/>
        <v/>
      </c>
      <c r="I403" s="297"/>
      <c r="J403" s="6"/>
    </row>
    <row r="404" spans="2:10" ht="15">
      <c r="B404" s="294">
        <v>42774.557094907002</v>
      </c>
      <c r="C404" s="296">
        <v>100</v>
      </c>
      <c r="D404" s="124">
        <f t="shared" si="12"/>
        <v>5</v>
      </c>
      <c r="E404" s="296">
        <v>95</v>
      </c>
      <c r="F404" s="298" t="s">
        <v>1295</v>
      </c>
      <c r="H404" s="6" t="str">
        <f t="shared" si="13"/>
        <v/>
      </c>
      <c r="I404" s="297"/>
      <c r="J404" s="6"/>
    </row>
    <row r="405" spans="2:10" ht="15">
      <c r="B405" s="294">
        <v>42774.596261573999</v>
      </c>
      <c r="C405" s="296">
        <v>50</v>
      </c>
      <c r="D405" s="124">
        <f t="shared" si="12"/>
        <v>2.5</v>
      </c>
      <c r="E405" s="296">
        <v>47.5</v>
      </c>
      <c r="F405" s="298" t="s">
        <v>1296</v>
      </c>
      <c r="H405" s="6" t="str">
        <f t="shared" si="13"/>
        <v/>
      </c>
      <c r="I405" s="297"/>
      <c r="J405" s="6"/>
    </row>
    <row r="406" spans="2:10" ht="15">
      <c r="B406" s="294">
        <v>42774.633414352</v>
      </c>
      <c r="C406" s="296">
        <v>50</v>
      </c>
      <c r="D406" s="124">
        <f t="shared" si="12"/>
        <v>2.5</v>
      </c>
      <c r="E406" s="296">
        <v>47.5</v>
      </c>
      <c r="F406" s="298" t="s">
        <v>1297</v>
      </c>
      <c r="H406" s="6" t="str">
        <f t="shared" si="13"/>
        <v/>
      </c>
      <c r="I406" s="297"/>
      <c r="J406" s="6"/>
    </row>
    <row r="407" spans="2:10" ht="15">
      <c r="B407" s="294">
        <v>42774.691736111003</v>
      </c>
      <c r="C407" s="296">
        <v>80</v>
      </c>
      <c r="D407" s="124">
        <f t="shared" si="12"/>
        <v>4</v>
      </c>
      <c r="E407" s="296">
        <v>76</v>
      </c>
      <c r="F407" s="298" t="s">
        <v>1298</v>
      </c>
      <c r="H407" s="6" t="str">
        <f t="shared" si="13"/>
        <v/>
      </c>
      <c r="I407" s="297"/>
      <c r="J407" s="6"/>
    </row>
    <row r="408" spans="2:10" ht="15">
      <c r="B408" s="294">
        <v>42774.730023147997</v>
      </c>
      <c r="C408" s="296">
        <v>50</v>
      </c>
      <c r="D408" s="124">
        <f t="shared" si="12"/>
        <v>3.5</v>
      </c>
      <c r="E408" s="296">
        <v>46.5</v>
      </c>
      <c r="F408" s="298" t="s">
        <v>1299</v>
      </c>
      <c r="H408" s="6" t="str">
        <f t="shared" si="13"/>
        <v/>
      </c>
      <c r="I408" s="297"/>
      <c r="J408" s="6"/>
    </row>
    <row r="409" spans="2:10" ht="15">
      <c r="B409" s="294">
        <v>42774.749120369997</v>
      </c>
      <c r="C409" s="296">
        <v>100</v>
      </c>
      <c r="D409" s="124">
        <f t="shared" si="12"/>
        <v>7</v>
      </c>
      <c r="E409" s="296">
        <v>93</v>
      </c>
      <c r="F409" s="298" t="s">
        <v>1300</v>
      </c>
      <c r="H409" s="6" t="str">
        <f t="shared" si="13"/>
        <v/>
      </c>
      <c r="I409" s="297"/>
      <c r="J409" s="6"/>
    </row>
    <row r="410" spans="2:10" ht="15">
      <c r="B410" s="294">
        <v>42774.750057869998</v>
      </c>
      <c r="C410" s="296">
        <v>500</v>
      </c>
      <c r="D410" s="124">
        <f t="shared" si="12"/>
        <v>25</v>
      </c>
      <c r="E410" s="296">
        <v>475</v>
      </c>
      <c r="F410" s="298" t="s">
        <v>1301</v>
      </c>
      <c r="H410" s="6" t="str">
        <f t="shared" si="13"/>
        <v/>
      </c>
      <c r="I410" s="297"/>
      <c r="J410" s="6"/>
    </row>
    <row r="411" spans="2:10" ht="15">
      <c r="B411" s="294">
        <v>42774.764837962997</v>
      </c>
      <c r="C411" s="296">
        <v>100</v>
      </c>
      <c r="D411" s="124">
        <f t="shared" si="12"/>
        <v>4.9500000000000028</v>
      </c>
      <c r="E411" s="296">
        <v>95.05</v>
      </c>
      <c r="F411" s="298" t="s">
        <v>1302</v>
      </c>
      <c r="H411" s="6" t="str">
        <f t="shared" si="13"/>
        <v/>
      </c>
      <c r="I411" s="297"/>
      <c r="J411" s="6"/>
    </row>
    <row r="412" spans="2:10" ht="15">
      <c r="B412" s="294">
        <v>42774.765868055998</v>
      </c>
      <c r="C412" s="296">
        <v>1000</v>
      </c>
      <c r="D412" s="124">
        <f t="shared" si="12"/>
        <v>50</v>
      </c>
      <c r="E412" s="296">
        <v>950</v>
      </c>
      <c r="F412" s="298" t="s">
        <v>1030</v>
      </c>
      <c r="H412" s="6" t="str">
        <f t="shared" si="13"/>
        <v/>
      </c>
      <c r="I412" s="297"/>
      <c r="J412" s="6"/>
    </row>
    <row r="413" spans="2:10" ht="15">
      <c r="B413" s="294">
        <v>42774.782141203999</v>
      </c>
      <c r="C413" s="296">
        <v>100</v>
      </c>
      <c r="D413" s="124">
        <f t="shared" si="12"/>
        <v>5</v>
      </c>
      <c r="E413" s="296">
        <v>95</v>
      </c>
      <c r="F413" s="298" t="s">
        <v>1303</v>
      </c>
      <c r="H413" s="6" t="str">
        <f t="shared" si="13"/>
        <v/>
      </c>
      <c r="I413" s="297"/>
      <c r="J413" s="6"/>
    </row>
    <row r="414" spans="2:10" ht="15">
      <c r="B414" s="294">
        <v>42774.789467593</v>
      </c>
      <c r="C414" s="296">
        <v>1500</v>
      </c>
      <c r="D414" s="124">
        <f t="shared" si="12"/>
        <v>75</v>
      </c>
      <c r="E414" s="296">
        <v>1425</v>
      </c>
      <c r="F414" s="298" t="s">
        <v>1304</v>
      </c>
      <c r="H414" s="6" t="str">
        <f t="shared" si="13"/>
        <v/>
      </c>
      <c r="I414" s="297"/>
      <c r="J414" s="6"/>
    </row>
    <row r="415" spans="2:10" ht="15">
      <c r="B415" s="294">
        <v>42774.793993056002</v>
      </c>
      <c r="C415" s="296">
        <v>500</v>
      </c>
      <c r="D415" s="124">
        <f t="shared" si="12"/>
        <v>35</v>
      </c>
      <c r="E415" s="296">
        <v>465</v>
      </c>
      <c r="F415" s="298" t="s">
        <v>1305</v>
      </c>
      <c r="H415" s="6" t="str">
        <f t="shared" si="13"/>
        <v/>
      </c>
      <c r="I415" s="297"/>
      <c r="J415" s="6"/>
    </row>
    <row r="416" spans="2:10" ht="15">
      <c r="B416" s="294">
        <v>42774.796805555998</v>
      </c>
      <c r="C416" s="296">
        <v>500</v>
      </c>
      <c r="D416" s="124">
        <f t="shared" si="12"/>
        <v>25</v>
      </c>
      <c r="E416" s="296">
        <v>475</v>
      </c>
      <c r="F416" s="298" t="s">
        <v>1306</v>
      </c>
      <c r="H416" s="6" t="str">
        <f t="shared" si="13"/>
        <v/>
      </c>
      <c r="I416" s="297"/>
      <c r="J416" s="6"/>
    </row>
    <row r="417" spans="2:10" ht="15">
      <c r="B417" s="294">
        <v>42774.803229167002</v>
      </c>
      <c r="C417" s="296">
        <v>200</v>
      </c>
      <c r="D417" s="124">
        <f t="shared" si="12"/>
        <v>10</v>
      </c>
      <c r="E417" s="296">
        <v>190</v>
      </c>
      <c r="F417" s="298" t="s">
        <v>1307</v>
      </c>
      <c r="H417" s="6" t="str">
        <f t="shared" si="13"/>
        <v/>
      </c>
      <c r="I417" s="297"/>
      <c r="J417" s="6"/>
    </row>
    <row r="418" spans="2:10" ht="15">
      <c r="B418" s="294">
        <v>42774.803738426002</v>
      </c>
      <c r="C418" s="296">
        <v>150</v>
      </c>
      <c r="D418" s="124">
        <f t="shared" si="12"/>
        <v>7.5</v>
      </c>
      <c r="E418" s="296">
        <v>142.5</v>
      </c>
      <c r="F418" s="298" t="s">
        <v>1073</v>
      </c>
      <c r="H418" s="6" t="str">
        <f t="shared" si="13"/>
        <v/>
      </c>
      <c r="I418" s="297"/>
      <c r="J418" s="6"/>
    </row>
    <row r="419" spans="2:10" ht="15">
      <c r="B419" s="294">
        <v>42774.875057869998</v>
      </c>
      <c r="C419" s="296">
        <v>30</v>
      </c>
      <c r="D419" s="124">
        <f t="shared" si="12"/>
        <v>1.4899999999999984</v>
      </c>
      <c r="E419" s="296">
        <v>28.51</v>
      </c>
      <c r="F419" s="298" t="s">
        <v>1308</v>
      </c>
      <c r="H419" s="6" t="str">
        <f t="shared" si="13"/>
        <v/>
      </c>
      <c r="I419" s="297"/>
      <c r="J419" s="6"/>
    </row>
    <row r="420" spans="2:10" ht="15">
      <c r="B420" s="294">
        <v>42774.907881943996</v>
      </c>
      <c r="C420" s="296">
        <v>250</v>
      </c>
      <c r="D420" s="124">
        <f t="shared" si="12"/>
        <v>12.379999999999995</v>
      </c>
      <c r="E420" s="296">
        <v>237.62</v>
      </c>
      <c r="F420" s="298" t="s">
        <v>1309</v>
      </c>
      <c r="H420" s="6" t="str">
        <f t="shared" si="13"/>
        <v/>
      </c>
      <c r="I420" s="297"/>
      <c r="J420" s="6"/>
    </row>
    <row r="421" spans="2:10" ht="15">
      <c r="B421" s="294">
        <v>42774.925682870002</v>
      </c>
      <c r="C421" s="296">
        <v>400</v>
      </c>
      <c r="D421" s="124">
        <f t="shared" si="12"/>
        <v>20</v>
      </c>
      <c r="E421" s="296">
        <v>380</v>
      </c>
      <c r="F421" s="298" t="s">
        <v>1310</v>
      </c>
      <c r="H421" s="6" t="str">
        <f t="shared" si="13"/>
        <v/>
      </c>
      <c r="I421" s="297"/>
      <c r="J421" s="6"/>
    </row>
    <row r="422" spans="2:10" ht="15">
      <c r="B422" s="294">
        <v>42774.951712962997</v>
      </c>
      <c r="C422" s="296">
        <v>1000</v>
      </c>
      <c r="D422" s="124">
        <f t="shared" si="12"/>
        <v>50</v>
      </c>
      <c r="E422" s="296">
        <v>950</v>
      </c>
      <c r="F422" s="298" t="s">
        <v>1311</v>
      </c>
      <c r="H422" s="6" t="str">
        <f t="shared" si="13"/>
        <v/>
      </c>
      <c r="I422" s="297"/>
      <c r="J422" s="6"/>
    </row>
    <row r="423" spans="2:10" ht="15">
      <c r="B423" s="294">
        <v>42774.977870369999</v>
      </c>
      <c r="C423" s="296">
        <v>100</v>
      </c>
      <c r="D423" s="124">
        <f t="shared" si="12"/>
        <v>4.9500000000000028</v>
      </c>
      <c r="E423" s="296">
        <v>95.05</v>
      </c>
      <c r="F423" s="298" t="s">
        <v>1312</v>
      </c>
      <c r="H423" s="6" t="str">
        <f t="shared" si="13"/>
        <v/>
      </c>
      <c r="I423" s="297"/>
      <c r="J423" s="6"/>
    </row>
    <row r="424" spans="2:10" ht="15">
      <c r="B424" s="294">
        <v>42774.986631943997</v>
      </c>
      <c r="C424" s="296">
        <v>200</v>
      </c>
      <c r="D424" s="124">
        <f t="shared" si="12"/>
        <v>9.9000000000000057</v>
      </c>
      <c r="E424" s="296">
        <v>190.1</v>
      </c>
      <c r="F424" s="298" t="s">
        <v>1313</v>
      </c>
      <c r="H424" s="6" t="str">
        <f t="shared" si="13"/>
        <v/>
      </c>
      <c r="I424" s="297"/>
      <c r="J424" s="6"/>
    </row>
    <row r="425" spans="2:10" ht="15">
      <c r="B425" s="294">
        <v>42775.178472222004</v>
      </c>
      <c r="C425" s="296">
        <v>1000</v>
      </c>
      <c r="D425" s="124">
        <f t="shared" si="12"/>
        <v>70</v>
      </c>
      <c r="E425" s="296">
        <v>930</v>
      </c>
      <c r="F425" s="298" t="s">
        <v>1314</v>
      </c>
      <c r="H425" s="6" t="str">
        <f t="shared" si="13"/>
        <v/>
      </c>
      <c r="I425" s="297"/>
      <c r="J425" s="6"/>
    </row>
    <row r="426" spans="2:10" ht="15">
      <c r="B426" s="294">
        <v>42775.276585647996</v>
      </c>
      <c r="C426" s="296">
        <v>100</v>
      </c>
      <c r="D426" s="124">
        <f t="shared" si="12"/>
        <v>5</v>
      </c>
      <c r="E426" s="296">
        <v>95</v>
      </c>
      <c r="F426" s="298" t="s">
        <v>1315</v>
      </c>
      <c r="H426" s="6" t="str">
        <f t="shared" si="13"/>
        <v/>
      </c>
      <c r="I426" s="297"/>
      <c r="J426" s="6"/>
    </row>
    <row r="427" spans="2:10" ht="15">
      <c r="B427" s="294">
        <v>42775.297557869999</v>
      </c>
      <c r="C427" s="296">
        <v>100</v>
      </c>
      <c r="D427" s="124">
        <f t="shared" si="12"/>
        <v>5</v>
      </c>
      <c r="E427" s="296">
        <v>95</v>
      </c>
      <c r="F427" s="298" t="s">
        <v>983</v>
      </c>
      <c r="H427" s="6" t="str">
        <f t="shared" si="13"/>
        <v/>
      </c>
      <c r="I427" s="297"/>
      <c r="J427" s="6"/>
    </row>
    <row r="428" spans="2:10" ht="15">
      <c r="B428" s="294">
        <v>42775.38443287</v>
      </c>
      <c r="C428" s="296">
        <v>75</v>
      </c>
      <c r="D428" s="124">
        <f t="shared" si="12"/>
        <v>3.7099999999999937</v>
      </c>
      <c r="E428" s="296">
        <v>71.290000000000006</v>
      </c>
      <c r="F428" s="298" t="s">
        <v>987</v>
      </c>
      <c r="H428" s="6" t="str">
        <f t="shared" si="13"/>
        <v/>
      </c>
      <c r="I428" s="297"/>
      <c r="J428" s="6"/>
    </row>
    <row r="429" spans="2:10" ht="15">
      <c r="B429" s="294">
        <v>42775.392777777997</v>
      </c>
      <c r="C429" s="296">
        <v>100</v>
      </c>
      <c r="D429" s="124">
        <f t="shared" si="12"/>
        <v>4.9500000000000028</v>
      </c>
      <c r="E429" s="296">
        <v>95.05</v>
      </c>
      <c r="F429" s="298" t="s">
        <v>989</v>
      </c>
      <c r="H429" s="6" t="str">
        <f t="shared" si="13"/>
        <v/>
      </c>
      <c r="I429" s="297"/>
      <c r="J429" s="6"/>
    </row>
    <row r="430" spans="2:10" ht="15">
      <c r="B430" s="294">
        <v>42775.414039351999</v>
      </c>
      <c r="C430" s="296">
        <v>300</v>
      </c>
      <c r="D430" s="124">
        <f t="shared" si="12"/>
        <v>14.850000000000023</v>
      </c>
      <c r="E430" s="296">
        <v>285.14999999999998</v>
      </c>
      <c r="F430" s="298" t="s">
        <v>1316</v>
      </c>
      <c r="H430" s="6" t="str">
        <f t="shared" si="13"/>
        <v/>
      </c>
      <c r="I430" s="297"/>
      <c r="J430" s="6"/>
    </row>
    <row r="431" spans="2:10" ht="15">
      <c r="B431" s="294">
        <v>42775.454502314999</v>
      </c>
      <c r="C431" s="296">
        <v>100</v>
      </c>
      <c r="D431" s="124">
        <f t="shared" si="12"/>
        <v>4.9500000000000028</v>
      </c>
      <c r="E431" s="296">
        <v>95.05</v>
      </c>
      <c r="F431" s="298" t="s">
        <v>1317</v>
      </c>
      <c r="H431" s="6" t="str">
        <f t="shared" si="13"/>
        <v/>
      </c>
      <c r="I431" s="297"/>
      <c r="J431" s="6"/>
    </row>
    <row r="432" spans="2:10" ht="15">
      <c r="B432" s="294">
        <v>42775.456516204002</v>
      </c>
      <c r="C432" s="296">
        <v>500</v>
      </c>
      <c r="D432" s="124">
        <f t="shared" si="12"/>
        <v>25</v>
      </c>
      <c r="E432" s="296">
        <v>475</v>
      </c>
      <c r="F432" s="298" t="s">
        <v>1318</v>
      </c>
      <c r="H432" s="6" t="str">
        <f t="shared" si="13"/>
        <v/>
      </c>
      <c r="I432" s="297"/>
      <c r="J432" s="6"/>
    </row>
    <row r="433" spans="2:10" ht="15">
      <c r="B433" s="294">
        <v>42775.458530092998</v>
      </c>
      <c r="C433" s="296">
        <v>50</v>
      </c>
      <c r="D433" s="124">
        <f t="shared" si="12"/>
        <v>2.4799999999999969</v>
      </c>
      <c r="E433" s="296">
        <v>47.52</v>
      </c>
      <c r="F433" s="298" t="s">
        <v>1319</v>
      </c>
      <c r="H433" s="6" t="str">
        <f t="shared" si="13"/>
        <v/>
      </c>
      <c r="I433" s="297"/>
      <c r="J433" s="6"/>
    </row>
    <row r="434" spans="2:10" ht="15">
      <c r="B434" s="294">
        <v>42775.458553240998</v>
      </c>
      <c r="C434" s="296">
        <v>100</v>
      </c>
      <c r="D434" s="124">
        <f t="shared" si="12"/>
        <v>7</v>
      </c>
      <c r="E434" s="296">
        <v>93</v>
      </c>
      <c r="F434" s="298" t="s">
        <v>1320</v>
      </c>
      <c r="H434" s="6" t="str">
        <f t="shared" si="13"/>
        <v/>
      </c>
      <c r="I434" s="297"/>
      <c r="J434" s="6"/>
    </row>
    <row r="435" spans="2:10" ht="15">
      <c r="B435" s="294">
        <v>42775.458599537</v>
      </c>
      <c r="C435" s="296">
        <v>100</v>
      </c>
      <c r="D435" s="124">
        <f t="shared" si="12"/>
        <v>4.9500000000000028</v>
      </c>
      <c r="E435" s="296">
        <v>95.05</v>
      </c>
      <c r="F435" s="298" t="s">
        <v>1321</v>
      </c>
      <c r="H435" s="6" t="str">
        <f t="shared" si="13"/>
        <v/>
      </c>
      <c r="I435" s="297"/>
      <c r="J435" s="6"/>
    </row>
    <row r="436" spans="2:10" ht="15">
      <c r="B436" s="294">
        <v>42775.458703703996</v>
      </c>
      <c r="C436" s="296">
        <v>500</v>
      </c>
      <c r="D436" s="124">
        <f t="shared" si="12"/>
        <v>25</v>
      </c>
      <c r="E436" s="296">
        <v>475</v>
      </c>
      <c r="F436" s="298" t="s">
        <v>1322</v>
      </c>
      <c r="H436" s="6" t="str">
        <f t="shared" si="13"/>
        <v/>
      </c>
      <c r="I436" s="297"/>
      <c r="J436" s="6"/>
    </row>
    <row r="437" spans="2:10" ht="15">
      <c r="B437" s="294">
        <v>42775.458726851997</v>
      </c>
      <c r="C437" s="296">
        <v>50</v>
      </c>
      <c r="D437" s="124">
        <f t="shared" si="12"/>
        <v>3.5</v>
      </c>
      <c r="E437" s="296">
        <v>46.5</v>
      </c>
      <c r="F437" s="298" t="s">
        <v>1323</v>
      </c>
      <c r="H437" s="6" t="str">
        <f t="shared" si="13"/>
        <v/>
      </c>
      <c r="I437" s="297"/>
      <c r="J437" s="6"/>
    </row>
    <row r="438" spans="2:10" ht="15">
      <c r="B438" s="294">
        <v>42775.458726851997</v>
      </c>
      <c r="C438" s="296">
        <v>30</v>
      </c>
      <c r="D438" s="124">
        <f t="shared" si="12"/>
        <v>2.1000000000000014</v>
      </c>
      <c r="E438" s="296">
        <v>27.9</v>
      </c>
      <c r="F438" s="298" t="s">
        <v>1324</v>
      </c>
      <c r="H438" s="6" t="str">
        <f t="shared" si="13"/>
        <v/>
      </c>
      <c r="I438" s="297"/>
      <c r="J438" s="6"/>
    </row>
    <row r="439" spans="2:10" ht="15">
      <c r="B439" s="294">
        <v>42775.458749999998</v>
      </c>
      <c r="C439" s="296">
        <v>20</v>
      </c>
      <c r="D439" s="124">
        <f t="shared" si="12"/>
        <v>0.98999999999999844</v>
      </c>
      <c r="E439" s="296">
        <v>19.010000000000002</v>
      </c>
      <c r="F439" s="298" t="s">
        <v>1052</v>
      </c>
      <c r="H439" s="6" t="str">
        <f t="shared" si="13"/>
        <v/>
      </c>
      <c r="I439" s="297"/>
      <c r="J439" s="6"/>
    </row>
    <row r="440" spans="2:10" ht="15">
      <c r="B440" s="294">
        <v>42775.458784722003</v>
      </c>
      <c r="C440" s="296">
        <v>50</v>
      </c>
      <c r="D440" s="124">
        <f t="shared" si="12"/>
        <v>2.4799999999999969</v>
      </c>
      <c r="E440" s="296">
        <v>47.52</v>
      </c>
      <c r="F440" s="298" t="s">
        <v>1325</v>
      </c>
      <c r="H440" s="6" t="str">
        <f t="shared" si="13"/>
        <v/>
      </c>
      <c r="I440" s="297"/>
      <c r="J440" s="6"/>
    </row>
    <row r="441" spans="2:10" ht="15">
      <c r="B441" s="294">
        <v>42775.458819444</v>
      </c>
      <c r="C441" s="296">
        <v>250</v>
      </c>
      <c r="D441" s="124">
        <f t="shared" si="12"/>
        <v>12.5</v>
      </c>
      <c r="E441" s="296">
        <v>237.5</v>
      </c>
      <c r="F441" s="298" t="s">
        <v>1326</v>
      </c>
      <c r="H441" s="6" t="str">
        <f t="shared" si="13"/>
        <v/>
      </c>
      <c r="I441" s="297"/>
      <c r="J441" s="6"/>
    </row>
    <row r="442" spans="2:10" ht="15">
      <c r="B442" s="294">
        <v>42775.458993056003</v>
      </c>
      <c r="C442" s="296">
        <v>377</v>
      </c>
      <c r="D442" s="124">
        <f t="shared" si="12"/>
        <v>26.389999999999986</v>
      </c>
      <c r="E442" s="296">
        <v>350.61</v>
      </c>
      <c r="F442" s="298" t="s">
        <v>1327</v>
      </c>
      <c r="H442" s="6" t="str">
        <f t="shared" si="13"/>
        <v/>
      </c>
      <c r="I442" s="297"/>
      <c r="J442" s="6"/>
    </row>
    <row r="443" spans="2:10" ht="15">
      <c r="B443" s="294">
        <v>42775.459062499998</v>
      </c>
      <c r="C443" s="296">
        <v>100</v>
      </c>
      <c r="D443" s="124">
        <f t="shared" si="12"/>
        <v>5</v>
      </c>
      <c r="E443" s="296">
        <v>95</v>
      </c>
      <c r="F443" s="298" t="s">
        <v>1328</v>
      </c>
      <c r="H443" s="6" t="str">
        <f t="shared" si="13"/>
        <v/>
      </c>
      <c r="I443" s="297"/>
      <c r="J443" s="6"/>
    </row>
    <row r="444" spans="2:10" ht="15">
      <c r="B444" s="294">
        <v>42775.459097222003</v>
      </c>
      <c r="C444" s="296">
        <v>100</v>
      </c>
      <c r="D444" s="124">
        <f t="shared" si="12"/>
        <v>5</v>
      </c>
      <c r="E444" s="296">
        <v>95</v>
      </c>
      <c r="F444" s="298" t="s">
        <v>943</v>
      </c>
      <c r="H444" s="6" t="str">
        <f t="shared" si="13"/>
        <v/>
      </c>
      <c r="I444" s="297"/>
      <c r="J444" s="6"/>
    </row>
    <row r="445" spans="2:10" ht="15">
      <c r="B445" s="294">
        <v>42775.459108796</v>
      </c>
      <c r="C445" s="296">
        <v>50</v>
      </c>
      <c r="D445" s="124">
        <f t="shared" si="12"/>
        <v>2.4799999999999969</v>
      </c>
      <c r="E445" s="296">
        <v>47.52</v>
      </c>
      <c r="F445" s="298" t="s">
        <v>1329</v>
      </c>
      <c r="H445" s="6" t="str">
        <f t="shared" si="13"/>
        <v/>
      </c>
      <c r="I445" s="297"/>
      <c r="J445" s="6"/>
    </row>
    <row r="446" spans="2:10" ht="15">
      <c r="B446" s="294">
        <v>42775.459386574003</v>
      </c>
      <c r="C446" s="296">
        <v>100</v>
      </c>
      <c r="D446" s="124">
        <f t="shared" si="12"/>
        <v>5</v>
      </c>
      <c r="E446" s="296">
        <v>95</v>
      </c>
      <c r="F446" s="298" t="s">
        <v>1330</v>
      </c>
      <c r="H446" s="6" t="str">
        <f t="shared" si="13"/>
        <v/>
      </c>
      <c r="I446" s="297"/>
      <c r="J446" s="6"/>
    </row>
    <row r="447" spans="2:10" ht="15">
      <c r="B447" s="294">
        <v>42775.486493056</v>
      </c>
      <c r="C447" s="296">
        <v>50</v>
      </c>
      <c r="D447" s="124">
        <f t="shared" si="12"/>
        <v>2.4799999999999969</v>
      </c>
      <c r="E447" s="296">
        <v>47.52</v>
      </c>
      <c r="F447" s="298" t="s">
        <v>1331</v>
      </c>
      <c r="H447" s="6" t="str">
        <f t="shared" si="13"/>
        <v/>
      </c>
      <c r="I447" s="297"/>
      <c r="J447" s="6"/>
    </row>
    <row r="448" spans="2:10" ht="15">
      <c r="B448" s="294">
        <v>42775.489328704003</v>
      </c>
      <c r="C448" s="296">
        <v>100</v>
      </c>
      <c r="D448" s="124">
        <f t="shared" si="12"/>
        <v>7</v>
      </c>
      <c r="E448" s="296">
        <v>93</v>
      </c>
      <c r="F448" s="298" t="s">
        <v>1263</v>
      </c>
      <c r="H448" s="6" t="str">
        <f t="shared" si="13"/>
        <v/>
      </c>
      <c r="I448" s="297"/>
      <c r="J448" s="6"/>
    </row>
    <row r="449" spans="2:10" ht="15">
      <c r="B449" s="294">
        <v>42775.494826388996</v>
      </c>
      <c r="C449" s="296">
        <v>500</v>
      </c>
      <c r="D449" s="124">
        <f t="shared" si="12"/>
        <v>24.75</v>
      </c>
      <c r="E449" s="296">
        <v>475.25</v>
      </c>
      <c r="F449" s="298" t="s">
        <v>1332</v>
      </c>
      <c r="H449" s="6" t="str">
        <f t="shared" si="13"/>
        <v/>
      </c>
      <c r="I449" s="297"/>
      <c r="J449" s="6"/>
    </row>
    <row r="450" spans="2:10" ht="15">
      <c r="B450" s="294">
        <v>42775.512974537</v>
      </c>
      <c r="C450" s="296">
        <v>100</v>
      </c>
      <c r="D450" s="124">
        <f t="shared" si="12"/>
        <v>4.9500000000000028</v>
      </c>
      <c r="E450" s="296">
        <v>95.05</v>
      </c>
      <c r="F450" s="298" t="s">
        <v>1333</v>
      </c>
      <c r="H450" s="6" t="str">
        <f t="shared" si="13"/>
        <v/>
      </c>
      <c r="I450" s="297"/>
      <c r="J450" s="6"/>
    </row>
    <row r="451" spans="2:10" ht="15">
      <c r="B451" s="294">
        <v>42775.525023148002</v>
      </c>
      <c r="C451" s="296">
        <v>100</v>
      </c>
      <c r="D451" s="124">
        <f t="shared" si="12"/>
        <v>5</v>
      </c>
      <c r="E451" s="296">
        <v>95</v>
      </c>
      <c r="F451" s="298" t="s">
        <v>1334</v>
      </c>
      <c r="H451" s="6" t="str">
        <f t="shared" si="13"/>
        <v/>
      </c>
      <c r="I451" s="297"/>
      <c r="J451" s="6"/>
    </row>
    <row r="452" spans="2:10" ht="15">
      <c r="B452" s="294">
        <v>42775.536018519</v>
      </c>
      <c r="C452" s="296">
        <v>100</v>
      </c>
      <c r="D452" s="124">
        <f t="shared" si="12"/>
        <v>5</v>
      </c>
      <c r="E452" s="296">
        <v>95</v>
      </c>
      <c r="F452" s="298" t="s">
        <v>1335</v>
      </c>
      <c r="H452" s="6" t="str">
        <f t="shared" si="13"/>
        <v/>
      </c>
      <c r="I452" s="297"/>
      <c r="J452" s="6"/>
    </row>
    <row r="453" spans="2:10" ht="15">
      <c r="B453" s="294">
        <v>42775.537048610997</v>
      </c>
      <c r="C453" s="296">
        <v>200</v>
      </c>
      <c r="D453" s="124">
        <f t="shared" si="12"/>
        <v>9.9000000000000057</v>
      </c>
      <c r="E453" s="296">
        <v>190.1</v>
      </c>
      <c r="F453" s="298" t="s">
        <v>1302</v>
      </c>
      <c r="H453" s="6" t="str">
        <f t="shared" si="13"/>
        <v/>
      </c>
      <c r="I453" s="297"/>
      <c r="J453" s="6"/>
    </row>
    <row r="454" spans="2:10" ht="15">
      <c r="B454" s="294">
        <v>42775.571018518996</v>
      </c>
      <c r="C454" s="296">
        <v>100</v>
      </c>
      <c r="D454" s="124">
        <f t="shared" ref="D454:D517" si="14">C454-E454</f>
        <v>7</v>
      </c>
      <c r="E454" s="296">
        <v>93</v>
      </c>
      <c r="F454" s="298" t="s">
        <v>1336</v>
      </c>
      <c r="H454" s="6" t="str">
        <f t="shared" ref="H454:H517" si="15">RIGHT(I454,4)</f>
        <v/>
      </c>
      <c r="I454" s="297"/>
      <c r="J454" s="6"/>
    </row>
    <row r="455" spans="2:10" ht="15">
      <c r="B455" s="294">
        <v>42775.630682870004</v>
      </c>
      <c r="C455" s="296">
        <v>100</v>
      </c>
      <c r="D455" s="124">
        <f t="shared" si="14"/>
        <v>5</v>
      </c>
      <c r="E455" s="296">
        <v>95</v>
      </c>
      <c r="F455" s="298" t="s">
        <v>1337</v>
      </c>
      <c r="H455" s="6" t="str">
        <f t="shared" si="15"/>
        <v/>
      </c>
      <c r="I455" s="297"/>
      <c r="J455" s="6"/>
    </row>
    <row r="456" spans="2:10" ht="15">
      <c r="B456" s="294">
        <v>42775.654085647999</v>
      </c>
      <c r="C456" s="296">
        <v>100</v>
      </c>
      <c r="D456" s="124">
        <f t="shared" si="14"/>
        <v>4.9500000000000028</v>
      </c>
      <c r="E456" s="296">
        <v>95.05</v>
      </c>
      <c r="F456" s="298" t="s">
        <v>1016</v>
      </c>
      <c r="H456" s="6" t="str">
        <f t="shared" si="15"/>
        <v/>
      </c>
      <c r="I456" s="297"/>
      <c r="J456" s="6"/>
    </row>
    <row r="457" spans="2:10" ht="15">
      <c r="B457" s="294">
        <v>42775.654675926002</v>
      </c>
      <c r="C457" s="296">
        <v>100</v>
      </c>
      <c r="D457" s="124">
        <f t="shared" si="14"/>
        <v>4.9500000000000028</v>
      </c>
      <c r="E457" s="296">
        <v>95.05</v>
      </c>
      <c r="F457" s="298" t="s">
        <v>1016</v>
      </c>
      <c r="H457" s="6" t="str">
        <f t="shared" si="15"/>
        <v/>
      </c>
      <c r="I457" s="297"/>
      <c r="J457" s="6"/>
    </row>
    <row r="458" spans="2:10" ht="15">
      <c r="B458" s="294">
        <v>42775.669502315002</v>
      </c>
      <c r="C458" s="296">
        <v>400</v>
      </c>
      <c r="D458" s="124">
        <f t="shared" si="14"/>
        <v>20</v>
      </c>
      <c r="E458" s="296">
        <v>380</v>
      </c>
      <c r="F458" s="298" t="s">
        <v>1338</v>
      </c>
      <c r="H458" s="6" t="str">
        <f t="shared" si="15"/>
        <v/>
      </c>
      <c r="I458" s="297"/>
      <c r="J458" s="6"/>
    </row>
    <row r="459" spans="2:10" ht="15">
      <c r="B459" s="294">
        <v>42775.670578703997</v>
      </c>
      <c r="C459" s="296">
        <v>350</v>
      </c>
      <c r="D459" s="124">
        <f t="shared" si="14"/>
        <v>17.5</v>
      </c>
      <c r="E459" s="296">
        <v>332.5</v>
      </c>
      <c r="F459" s="298" t="s">
        <v>1338</v>
      </c>
      <c r="H459" s="6" t="str">
        <f t="shared" si="15"/>
        <v/>
      </c>
      <c r="I459" s="297"/>
      <c r="J459" s="6"/>
    </row>
    <row r="460" spans="2:10" ht="15">
      <c r="B460" s="294">
        <v>42775.701655092998</v>
      </c>
      <c r="C460" s="296">
        <v>100</v>
      </c>
      <c r="D460" s="124">
        <f t="shared" si="14"/>
        <v>4.9500000000000028</v>
      </c>
      <c r="E460" s="296">
        <v>95.05</v>
      </c>
      <c r="F460" s="298" t="s">
        <v>1339</v>
      </c>
      <c r="H460" s="6" t="str">
        <f t="shared" si="15"/>
        <v/>
      </c>
      <c r="I460" s="297"/>
      <c r="J460" s="6"/>
    </row>
    <row r="461" spans="2:10" ht="15">
      <c r="B461" s="294">
        <v>42775.751226852</v>
      </c>
      <c r="C461" s="296">
        <v>200</v>
      </c>
      <c r="D461" s="124">
        <f t="shared" si="14"/>
        <v>10</v>
      </c>
      <c r="E461" s="296">
        <v>190</v>
      </c>
      <c r="F461" s="298" t="s">
        <v>1340</v>
      </c>
      <c r="H461" s="6" t="str">
        <f t="shared" si="15"/>
        <v/>
      </c>
      <c r="I461" s="297"/>
      <c r="J461" s="6"/>
    </row>
    <row r="462" spans="2:10" ht="15">
      <c r="B462" s="294">
        <v>42775.801365740997</v>
      </c>
      <c r="C462" s="296">
        <v>200</v>
      </c>
      <c r="D462" s="124">
        <f t="shared" si="14"/>
        <v>10</v>
      </c>
      <c r="E462" s="296">
        <v>190</v>
      </c>
      <c r="F462" s="298" t="s">
        <v>1073</v>
      </c>
      <c r="H462" s="6" t="str">
        <f t="shared" si="15"/>
        <v/>
      </c>
      <c r="I462" s="297"/>
      <c r="J462" s="6"/>
    </row>
    <row r="463" spans="2:10" ht="15">
      <c r="B463" s="294">
        <v>42775.808819443999</v>
      </c>
      <c r="C463" s="296">
        <v>50</v>
      </c>
      <c r="D463" s="124">
        <f t="shared" si="14"/>
        <v>2.5</v>
      </c>
      <c r="E463" s="296">
        <v>47.5</v>
      </c>
      <c r="F463" s="298" t="s">
        <v>1160</v>
      </c>
      <c r="H463" s="6" t="str">
        <f t="shared" si="15"/>
        <v/>
      </c>
      <c r="I463" s="297"/>
      <c r="J463" s="6"/>
    </row>
    <row r="464" spans="2:10" ht="15">
      <c r="B464" s="294">
        <v>42775.809687499997</v>
      </c>
      <c r="C464" s="296">
        <v>40</v>
      </c>
      <c r="D464" s="124">
        <f t="shared" si="14"/>
        <v>2</v>
      </c>
      <c r="E464" s="296">
        <v>38</v>
      </c>
      <c r="F464" s="298" t="s">
        <v>1160</v>
      </c>
      <c r="H464" s="6" t="str">
        <f t="shared" si="15"/>
        <v/>
      </c>
      <c r="I464" s="297"/>
      <c r="J464" s="6"/>
    </row>
    <row r="465" spans="2:10" ht="15">
      <c r="B465" s="294">
        <v>42775.821331018997</v>
      </c>
      <c r="C465" s="296">
        <v>100</v>
      </c>
      <c r="D465" s="124">
        <f t="shared" si="14"/>
        <v>5</v>
      </c>
      <c r="E465" s="296">
        <v>95</v>
      </c>
      <c r="F465" s="298" t="s">
        <v>1341</v>
      </c>
      <c r="H465" s="6" t="str">
        <f t="shared" si="15"/>
        <v/>
      </c>
      <c r="I465" s="297"/>
      <c r="J465" s="6"/>
    </row>
    <row r="466" spans="2:10" ht="15">
      <c r="B466" s="294">
        <v>42775.837025462999</v>
      </c>
      <c r="C466" s="296">
        <v>1000</v>
      </c>
      <c r="D466" s="124">
        <f t="shared" si="14"/>
        <v>49.5</v>
      </c>
      <c r="E466" s="296">
        <v>950.5</v>
      </c>
      <c r="F466" s="298" t="s">
        <v>1342</v>
      </c>
      <c r="H466" s="6" t="str">
        <f t="shared" si="15"/>
        <v/>
      </c>
      <c r="I466" s="297"/>
      <c r="J466" s="6"/>
    </row>
    <row r="467" spans="2:10" ht="15">
      <c r="B467" s="294">
        <v>42775.881712962997</v>
      </c>
      <c r="C467" s="296">
        <v>10</v>
      </c>
      <c r="D467" s="124">
        <f t="shared" si="14"/>
        <v>0.69999999999999929</v>
      </c>
      <c r="E467" s="296">
        <v>9.3000000000000007</v>
      </c>
      <c r="F467" s="298" t="s">
        <v>1343</v>
      </c>
      <c r="H467" s="6" t="str">
        <f t="shared" si="15"/>
        <v/>
      </c>
      <c r="I467" s="297"/>
      <c r="J467" s="6"/>
    </row>
    <row r="468" spans="2:10" ht="15">
      <c r="B468" s="294">
        <v>42775.891412037003</v>
      </c>
      <c r="C468" s="296">
        <v>300</v>
      </c>
      <c r="D468" s="124">
        <f t="shared" si="14"/>
        <v>15</v>
      </c>
      <c r="E468" s="296">
        <v>285</v>
      </c>
      <c r="F468" s="298" t="s">
        <v>1344</v>
      </c>
      <c r="H468" s="6" t="str">
        <f t="shared" si="15"/>
        <v/>
      </c>
      <c r="I468" s="297"/>
      <c r="J468" s="6"/>
    </row>
    <row r="469" spans="2:10" ht="15">
      <c r="B469" s="294">
        <v>42775.892314814999</v>
      </c>
      <c r="C469" s="296">
        <v>100</v>
      </c>
      <c r="D469" s="124">
        <f t="shared" si="14"/>
        <v>4.9500000000000028</v>
      </c>
      <c r="E469" s="296">
        <v>95.05</v>
      </c>
      <c r="F469" s="298" t="s">
        <v>1345</v>
      </c>
      <c r="H469" s="6" t="str">
        <f t="shared" si="15"/>
        <v/>
      </c>
      <c r="I469" s="297"/>
      <c r="J469" s="6"/>
    </row>
    <row r="470" spans="2:10" ht="15">
      <c r="B470" s="294">
        <v>42775.904236110997</v>
      </c>
      <c r="C470" s="296">
        <v>50</v>
      </c>
      <c r="D470" s="124">
        <f t="shared" si="14"/>
        <v>3.5</v>
      </c>
      <c r="E470" s="296">
        <v>46.5</v>
      </c>
      <c r="F470" s="298" t="s">
        <v>1346</v>
      </c>
      <c r="H470" s="6" t="str">
        <f t="shared" si="15"/>
        <v/>
      </c>
      <c r="I470" s="297"/>
      <c r="J470" s="6"/>
    </row>
    <row r="471" spans="2:10" ht="15">
      <c r="B471" s="294">
        <v>42775.939953704001</v>
      </c>
      <c r="C471" s="296">
        <v>190</v>
      </c>
      <c r="D471" s="124">
        <f t="shared" si="14"/>
        <v>13.300000000000011</v>
      </c>
      <c r="E471" s="296">
        <v>176.7</v>
      </c>
      <c r="F471" s="298" t="s">
        <v>1347</v>
      </c>
      <c r="H471" s="6" t="str">
        <f t="shared" si="15"/>
        <v/>
      </c>
      <c r="I471" s="297"/>
      <c r="J471" s="6"/>
    </row>
    <row r="472" spans="2:10" ht="15">
      <c r="B472" s="294">
        <v>42775.964884259003</v>
      </c>
      <c r="C472" s="296">
        <v>100</v>
      </c>
      <c r="D472" s="124">
        <f t="shared" si="14"/>
        <v>5</v>
      </c>
      <c r="E472" s="296">
        <v>95</v>
      </c>
      <c r="F472" s="298" t="s">
        <v>1348</v>
      </c>
      <c r="H472" s="6" t="str">
        <f t="shared" si="15"/>
        <v/>
      </c>
      <c r="I472" s="297"/>
      <c r="J472" s="6"/>
    </row>
    <row r="473" spans="2:10" ht="15">
      <c r="B473" s="294">
        <v>42776.005844906998</v>
      </c>
      <c r="C473" s="296">
        <v>100</v>
      </c>
      <c r="D473" s="124">
        <f t="shared" si="14"/>
        <v>5</v>
      </c>
      <c r="E473" s="296">
        <v>95</v>
      </c>
      <c r="F473" s="298" t="s">
        <v>1344</v>
      </c>
      <c r="H473" s="6" t="str">
        <f t="shared" si="15"/>
        <v/>
      </c>
      <c r="I473" s="297"/>
      <c r="J473" s="6"/>
    </row>
    <row r="474" spans="2:10" ht="15">
      <c r="B474" s="294">
        <v>42776.006956019002</v>
      </c>
      <c r="C474" s="296">
        <v>100</v>
      </c>
      <c r="D474" s="124">
        <f t="shared" si="14"/>
        <v>4.9500000000000028</v>
      </c>
      <c r="E474" s="296">
        <v>95.05</v>
      </c>
      <c r="F474" s="298" t="s">
        <v>984</v>
      </c>
      <c r="H474" s="6" t="str">
        <f t="shared" si="15"/>
        <v/>
      </c>
      <c r="I474" s="297"/>
      <c r="J474" s="6"/>
    </row>
    <row r="475" spans="2:10" ht="15">
      <c r="B475" s="294">
        <v>42776.015659721998</v>
      </c>
      <c r="C475" s="296">
        <v>100</v>
      </c>
      <c r="D475" s="124">
        <f t="shared" si="14"/>
        <v>5</v>
      </c>
      <c r="E475" s="296">
        <v>95</v>
      </c>
      <c r="F475" s="298" t="s">
        <v>1349</v>
      </c>
      <c r="H475" s="6" t="str">
        <f t="shared" si="15"/>
        <v/>
      </c>
      <c r="I475" s="297"/>
      <c r="J475" s="6"/>
    </row>
    <row r="476" spans="2:10" ht="15">
      <c r="B476" s="294">
        <v>42776.077824073996</v>
      </c>
      <c r="C476" s="296">
        <v>50</v>
      </c>
      <c r="D476" s="124">
        <f t="shared" si="14"/>
        <v>2.4799999999999969</v>
      </c>
      <c r="E476" s="296">
        <v>47.52</v>
      </c>
      <c r="F476" s="298" t="s">
        <v>1013</v>
      </c>
      <c r="H476" s="6" t="str">
        <f t="shared" si="15"/>
        <v/>
      </c>
      <c r="I476" s="297"/>
      <c r="J476" s="6"/>
    </row>
    <row r="477" spans="2:10" ht="15">
      <c r="B477" s="294">
        <v>42776.207870370003</v>
      </c>
      <c r="C477" s="296">
        <v>50</v>
      </c>
      <c r="D477" s="124">
        <f t="shared" si="14"/>
        <v>3.5</v>
      </c>
      <c r="E477" s="296">
        <v>46.5</v>
      </c>
      <c r="F477" s="298" t="s">
        <v>1350</v>
      </c>
      <c r="H477" s="6" t="str">
        <f t="shared" si="15"/>
        <v/>
      </c>
      <c r="I477" s="297"/>
      <c r="J477" s="6"/>
    </row>
    <row r="478" spans="2:10" ht="15">
      <c r="B478" s="294">
        <v>42776.33818287</v>
      </c>
      <c r="C478" s="296">
        <v>300</v>
      </c>
      <c r="D478" s="124">
        <f t="shared" si="14"/>
        <v>15</v>
      </c>
      <c r="E478" s="296">
        <v>285</v>
      </c>
      <c r="F478" s="298" t="s">
        <v>1351</v>
      </c>
      <c r="H478" s="6" t="str">
        <f t="shared" si="15"/>
        <v/>
      </c>
      <c r="I478" s="297"/>
      <c r="J478" s="6"/>
    </row>
    <row r="479" spans="2:10" ht="15">
      <c r="B479" s="294">
        <v>42776.353703704001</v>
      </c>
      <c r="C479" s="296">
        <v>500</v>
      </c>
      <c r="D479" s="124">
        <f t="shared" si="14"/>
        <v>25</v>
      </c>
      <c r="E479" s="296">
        <v>475</v>
      </c>
      <c r="F479" s="298" t="s">
        <v>1352</v>
      </c>
      <c r="H479" s="6" t="str">
        <f t="shared" si="15"/>
        <v/>
      </c>
      <c r="I479" s="297"/>
      <c r="J479" s="6"/>
    </row>
    <row r="480" spans="2:10" ht="15">
      <c r="B480" s="294">
        <v>42776.373321758998</v>
      </c>
      <c r="C480" s="296">
        <v>100</v>
      </c>
      <c r="D480" s="124">
        <f t="shared" si="14"/>
        <v>4.9500000000000028</v>
      </c>
      <c r="E480" s="296">
        <v>95.05</v>
      </c>
      <c r="F480" s="298" t="s">
        <v>1353</v>
      </c>
      <c r="H480" s="6" t="str">
        <f t="shared" si="15"/>
        <v/>
      </c>
      <c r="I480" s="297"/>
      <c r="J480" s="6"/>
    </row>
    <row r="481" spans="2:10" ht="15">
      <c r="B481" s="294">
        <v>42776.387060184999</v>
      </c>
      <c r="C481" s="296">
        <v>50</v>
      </c>
      <c r="D481" s="124">
        <f t="shared" si="14"/>
        <v>3.5</v>
      </c>
      <c r="E481" s="296">
        <v>46.5</v>
      </c>
      <c r="F481" s="298" t="s">
        <v>992</v>
      </c>
      <c r="H481" s="6" t="str">
        <f t="shared" si="15"/>
        <v/>
      </c>
      <c r="I481" s="297"/>
      <c r="J481" s="6"/>
    </row>
    <row r="482" spans="2:10" ht="15">
      <c r="B482" s="294">
        <v>42776.409444443998</v>
      </c>
      <c r="C482" s="296">
        <v>100</v>
      </c>
      <c r="D482" s="124">
        <f t="shared" si="14"/>
        <v>5</v>
      </c>
      <c r="E482" s="296">
        <v>95</v>
      </c>
      <c r="F482" s="298" t="s">
        <v>1144</v>
      </c>
      <c r="H482" s="6" t="str">
        <f t="shared" si="15"/>
        <v/>
      </c>
      <c r="I482" s="297"/>
      <c r="J482" s="6"/>
    </row>
    <row r="483" spans="2:10" ht="15">
      <c r="B483" s="294">
        <v>42776.415219907001</v>
      </c>
      <c r="C483" s="296">
        <v>500</v>
      </c>
      <c r="D483" s="124">
        <f t="shared" si="14"/>
        <v>25</v>
      </c>
      <c r="E483" s="296">
        <v>475</v>
      </c>
      <c r="F483" s="298" t="s">
        <v>1354</v>
      </c>
      <c r="H483" s="6" t="str">
        <f t="shared" si="15"/>
        <v/>
      </c>
      <c r="I483" s="297"/>
      <c r="J483" s="6"/>
    </row>
    <row r="484" spans="2:10" ht="15">
      <c r="B484" s="294">
        <v>42776.458368056003</v>
      </c>
      <c r="C484" s="296">
        <v>300</v>
      </c>
      <c r="D484" s="124">
        <f t="shared" si="14"/>
        <v>21</v>
      </c>
      <c r="E484" s="296">
        <v>279</v>
      </c>
      <c r="F484" s="298" t="s">
        <v>1355</v>
      </c>
      <c r="H484" s="6" t="str">
        <f t="shared" si="15"/>
        <v/>
      </c>
      <c r="I484" s="297"/>
      <c r="J484" s="6"/>
    </row>
    <row r="485" spans="2:10" ht="15">
      <c r="B485" s="294">
        <v>42776.458425926001</v>
      </c>
      <c r="C485" s="296">
        <v>100</v>
      </c>
      <c r="D485" s="124">
        <f t="shared" si="14"/>
        <v>5</v>
      </c>
      <c r="E485" s="296">
        <v>95</v>
      </c>
      <c r="F485" s="298" t="s">
        <v>1356</v>
      </c>
      <c r="H485" s="6" t="str">
        <f t="shared" si="15"/>
        <v/>
      </c>
      <c r="I485" s="297"/>
      <c r="J485" s="6"/>
    </row>
    <row r="486" spans="2:10" ht="15">
      <c r="B486" s="294">
        <v>42776.458437499998</v>
      </c>
      <c r="C486" s="296">
        <v>50</v>
      </c>
      <c r="D486" s="124">
        <f t="shared" si="14"/>
        <v>2.5</v>
      </c>
      <c r="E486" s="296">
        <v>47.5</v>
      </c>
      <c r="F486" s="298" t="s">
        <v>1357</v>
      </c>
      <c r="H486" s="6" t="str">
        <f t="shared" si="15"/>
        <v/>
      </c>
      <c r="I486" s="297"/>
      <c r="J486" s="6"/>
    </row>
    <row r="487" spans="2:10" ht="15">
      <c r="B487" s="294">
        <v>42776.458495370003</v>
      </c>
      <c r="C487" s="296">
        <v>100</v>
      </c>
      <c r="D487" s="124">
        <f t="shared" si="14"/>
        <v>5</v>
      </c>
      <c r="E487" s="296">
        <v>95</v>
      </c>
      <c r="F487" s="298" t="s">
        <v>1358</v>
      </c>
      <c r="H487" s="6" t="str">
        <f t="shared" si="15"/>
        <v/>
      </c>
      <c r="I487" s="297"/>
      <c r="J487" s="6"/>
    </row>
    <row r="488" spans="2:10" ht="15">
      <c r="B488" s="294">
        <v>42776.458530092998</v>
      </c>
      <c r="C488" s="296">
        <v>50</v>
      </c>
      <c r="D488" s="124">
        <f t="shared" si="14"/>
        <v>3.5</v>
      </c>
      <c r="E488" s="296">
        <v>46.5</v>
      </c>
      <c r="F488" s="298" t="s">
        <v>1359</v>
      </c>
      <c r="H488" s="6" t="str">
        <f t="shared" si="15"/>
        <v/>
      </c>
      <c r="I488" s="297"/>
      <c r="J488" s="6"/>
    </row>
    <row r="489" spans="2:10" ht="15">
      <c r="B489" s="294">
        <v>42776.458541667002</v>
      </c>
      <c r="C489" s="296">
        <v>50</v>
      </c>
      <c r="D489" s="124">
        <f t="shared" si="14"/>
        <v>2.5</v>
      </c>
      <c r="E489" s="296">
        <v>47.5</v>
      </c>
      <c r="F489" s="298" t="s">
        <v>1360</v>
      </c>
      <c r="H489" s="6" t="str">
        <f t="shared" si="15"/>
        <v/>
      </c>
      <c r="I489" s="297"/>
      <c r="J489" s="6"/>
    </row>
    <row r="490" spans="2:10" ht="15">
      <c r="B490" s="294">
        <v>42776.458796295999</v>
      </c>
      <c r="C490" s="296">
        <v>100</v>
      </c>
      <c r="D490" s="124">
        <f t="shared" si="14"/>
        <v>5</v>
      </c>
      <c r="E490" s="296">
        <v>95</v>
      </c>
      <c r="F490" s="298" t="s">
        <v>1237</v>
      </c>
      <c r="H490" s="6" t="str">
        <f t="shared" si="15"/>
        <v/>
      </c>
      <c r="I490" s="297"/>
      <c r="J490" s="6"/>
    </row>
    <row r="491" spans="2:10" ht="15">
      <c r="B491" s="294">
        <v>42776.458819444</v>
      </c>
      <c r="C491" s="296">
        <v>150</v>
      </c>
      <c r="D491" s="124">
        <f t="shared" si="14"/>
        <v>7.5</v>
      </c>
      <c r="E491" s="296">
        <v>142.5</v>
      </c>
      <c r="F491" s="298" t="s">
        <v>1361</v>
      </c>
      <c r="H491" s="6" t="str">
        <f t="shared" si="15"/>
        <v/>
      </c>
      <c r="I491" s="297"/>
      <c r="J491" s="6"/>
    </row>
    <row r="492" spans="2:10" ht="15">
      <c r="B492" s="294">
        <v>42776.458854167002</v>
      </c>
      <c r="C492" s="296">
        <v>50</v>
      </c>
      <c r="D492" s="124">
        <f t="shared" si="14"/>
        <v>2.4799999999999969</v>
      </c>
      <c r="E492" s="296">
        <v>47.52</v>
      </c>
      <c r="F492" s="298" t="s">
        <v>1362</v>
      </c>
      <c r="H492" s="6" t="str">
        <f t="shared" si="15"/>
        <v/>
      </c>
      <c r="I492" s="297"/>
      <c r="J492" s="6"/>
    </row>
    <row r="493" spans="2:10" ht="15">
      <c r="B493" s="294">
        <v>42776.458888888999</v>
      </c>
      <c r="C493" s="296">
        <v>200</v>
      </c>
      <c r="D493" s="124">
        <f t="shared" si="14"/>
        <v>10</v>
      </c>
      <c r="E493" s="296">
        <v>190</v>
      </c>
      <c r="F493" s="298" t="s">
        <v>1363</v>
      </c>
      <c r="H493" s="6" t="str">
        <f t="shared" si="15"/>
        <v/>
      </c>
      <c r="I493" s="297"/>
      <c r="J493" s="6"/>
    </row>
    <row r="494" spans="2:10" ht="15">
      <c r="B494" s="294">
        <v>42776.458923610997</v>
      </c>
      <c r="C494" s="296">
        <v>100</v>
      </c>
      <c r="D494" s="124">
        <f t="shared" si="14"/>
        <v>5</v>
      </c>
      <c r="E494" s="296">
        <v>95</v>
      </c>
      <c r="F494" s="298" t="s">
        <v>1364</v>
      </c>
      <c r="H494" s="6" t="str">
        <f t="shared" si="15"/>
        <v/>
      </c>
      <c r="I494" s="297"/>
      <c r="J494" s="6"/>
    </row>
    <row r="495" spans="2:10" ht="15">
      <c r="B495" s="294">
        <v>42776.459097222003</v>
      </c>
      <c r="C495" s="296">
        <v>100</v>
      </c>
      <c r="D495" s="124">
        <f t="shared" si="14"/>
        <v>4.9500000000000028</v>
      </c>
      <c r="E495" s="296">
        <v>95.05</v>
      </c>
      <c r="F495" s="298" t="s">
        <v>1333</v>
      </c>
      <c r="H495" s="6" t="str">
        <f t="shared" si="15"/>
        <v/>
      </c>
      <c r="I495" s="297"/>
      <c r="J495" s="6"/>
    </row>
    <row r="496" spans="2:10" ht="15">
      <c r="B496" s="294">
        <v>42776.459120369997</v>
      </c>
      <c r="C496" s="296">
        <v>20</v>
      </c>
      <c r="D496" s="124">
        <f t="shared" si="14"/>
        <v>1</v>
      </c>
      <c r="E496" s="296">
        <v>19</v>
      </c>
      <c r="F496" s="298" t="s">
        <v>1365</v>
      </c>
      <c r="H496" s="6" t="str">
        <f t="shared" si="15"/>
        <v/>
      </c>
      <c r="I496" s="297"/>
      <c r="J496" s="6"/>
    </row>
    <row r="497" spans="2:10" ht="15">
      <c r="B497" s="294">
        <v>42776.459421296</v>
      </c>
      <c r="C497" s="296">
        <v>150</v>
      </c>
      <c r="D497" s="124">
        <f t="shared" si="14"/>
        <v>7.5</v>
      </c>
      <c r="E497" s="296">
        <v>142.5</v>
      </c>
      <c r="F497" s="298" t="s">
        <v>1366</v>
      </c>
      <c r="H497" s="6" t="str">
        <f t="shared" si="15"/>
        <v/>
      </c>
      <c r="I497" s="297"/>
      <c r="J497" s="6"/>
    </row>
    <row r="498" spans="2:10" ht="15">
      <c r="B498" s="294">
        <v>42776.459641203997</v>
      </c>
      <c r="C498" s="296">
        <v>150</v>
      </c>
      <c r="D498" s="124">
        <f t="shared" si="14"/>
        <v>7.5</v>
      </c>
      <c r="E498" s="296">
        <v>142.5</v>
      </c>
      <c r="F498" s="298" t="s">
        <v>1367</v>
      </c>
      <c r="H498" s="6" t="str">
        <f t="shared" si="15"/>
        <v/>
      </c>
      <c r="I498" s="297"/>
      <c r="J498" s="6"/>
    </row>
    <row r="499" spans="2:10" ht="15">
      <c r="B499" s="294">
        <v>42776.459664351998</v>
      </c>
      <c r="C499" s="296">
        <v>50</v>
      </c>
      <c r="D499" s="124">
        <f t="shared" si="14"/>
        <v>2.5</v>
      </c>
      <c r="E499" s="296">
        <v>47.5</v>
      </c>
      <c r="F499" s="298" t="s">
        <v>1368</v>
      </c>
      <c r="H499" s="6" t="str">
        <f t="shared" si="15"/>
        <v/>
      </c>
      <c r="I499" s="297"/>
      <c r="J499" s="6"/>
    </row>
    <row r="500" spans="2:10" ht="15">
      <c r="B500" s="294">
        <v>42776.476192130001</v>
      </c>
      <c r="C500" s="296">
        <v>100</v>
      </c>
      <c r="D500" s="124">
        <f t="shared" si="14"/>
        <v>4.9500000000000028</v>
      </c>
      <c r="E500" s="296">
        <v>95.05</v>
      </c>
      <c r="F500" s="298" t="s">
        <v>1369</v>
      </c>
      <c r="H500" s="6" t="str">
        <f t="shared" si="15"/>
        <v/>
      </c>
      <c r="I500" s="297"/>
      <c r="J500" s="6"/>
    </row>
    <row r="501" spans="2:10" ht="15">
      <c r="B501" s="294">
        <v>42776.479120370001</v>
      </c>
      <c r="C501" s="296">
        <v>40</v>
      </c>
      <c r="D501" s="124">
        <f t="shared" si="14"/>
        <v>2.7999999999999972</v>
      </c>
      <c r="E501" s="296">
        <v>37.200000000000003</v>
      </c>
      <c r="F501" s="298" t="s">
        <v>1370</v>
      </c>
      <c r="H501" s="6" t="str">
        <f t="shared" si="15"/>
        <v/>
      </c>
      <c r="I501" s="297"/>
      <c r="J501" s="6"/>
    </row>
    <row r="502" spans="2:10" ht="15">
      <c r="B502" s="294">
        <v>42776.481273147998</v>
      </c>
      <c r="C502" s="296">
        <v>50</v>
      </c>
      <c r="D502" s="124">
        <f t="shared" si="14"/>
        <v>2.5</v>
      </c>
      <c r="E502" s="296">
        <v>47.5</v>
      </c>
      <c r="F502" s="298" t="s">
        <v>1371</v>
      </c>
      <c r="H502" s="6" t="str">
        <f t="shared" si="15"/>
        <v/>
      </c>
      <c r="I502" s="297"/>
      <c r="J502" s="6"/>
    </row>
    <row r="503" spans="2:10" ht="15">
      <c r="B503" s="294">
        <v>42776.499247685002</v>
      </c>
      <c r="C503" s="296">
        <v>100</v>
      </c>
      <c r="D503" s="124">
        <f t="shared" si="14"/>
        <v>5</v>
      </c>
      <c r="E503" s="296">
        <v>95</v>
      </c>
      <c r="F503" s="298" t="s">
        <v>1372</v>
      </c>
      <c r="H503" s="6" t="str">
        <f t="shared" si="15"/>
        <v/>
      </c>
      <c r="I503" s="297"/>
      <c r="J503" s="6"/>
    </row>
    <row r="504" spans="2:10" ht="15">
      <c r="B504" s="294">
        <v>42776.507141203998</v>
      </c>
      <c r="C504" s="296">
        <v>500</v>
      </c>
      <c r="D504" s="124">
        <f t="shared" si="14"/>
        <v>24.75</v>
      </c>
      <c r="E504" s="296">
        <v>475.25</v>
      </c>
      <c r="F504" s="298" t="s">
        <v>1373</v>
      </c>
      <c r="H504" s="6" t="str">
        <f t="shared" si="15"/>
        <v/>
      </c>
      <c r="I504" s="297"/>
      <c r="J504" s="6"/>
    </row>
    <row r="505" spans="2:10" ht="15">
      <c r="B505" s="294">
        <v>42776.507685185003</v>
      </c>
      <c r="C505" s="296">
        <v>300</v>
      </c>
      <c r="D505" s="124">
        <f t="shared" si="14"/>
        <v>15</v>
      </c>
      <c r="E505" s="296">
        <v>285</v>
      </c>
      <c r="F505" s="298" t="s">
        <v>1374</v>
      </c>
      <c r="H505" s="6" t="str">
        <f t="shared" si="15"/>
        <v/>
      </c>
      <c r="I505" s="297"/>
      <c r="J505" s="6"/>
    </row>
    <row r="506" spans="2:10" ht="15">
      <c r="B506" s="294">
        <v>42776.522499999999</v>
      </c>
      <c r="C506" s="296">
        <v>200</v>
      </c>
      <c r="D506" s="124">
        <f t="shared" si="14"/>
        <v>10</v>
      </c>
      <c r="E506" s="296">
        <v>190</v>
      </c>
      <c r="F506" s="298" t="s">
        <v>1375</v>
      </c>
      <c r="H506" s="6" t="str">
        <f t="shared" si="15"/>
        <v/>
      </c>
      <c r="I506" s="297"/>
      <c r="J506" s="6"/>
    </row>
    <row r="507" spans="2:10" ht="15">
      <c r="B507" s="294">
        <v>42776.533136573998</v>
      </c>
      <c r="C507" s="296">
        <v>100</v>
      </c>
      <c r="D507" s="124">
        <f t="shared" si="14"/>
        <v>5</v>
      </c>
      <c r="E507" s="296">
        <v>95</v>
      </c>
      <c r="F507" s="298" t="s">
        <v>1376</v>
      </c>
      <c r="H507" s="6" t="str">
        <f t="shared" si="15"/>
        <v/>
      </c>
      <c r="I507" s="297"/>
      <c r="J507" s="6"/>
    </row>
    <row r="508" spans="2:10" ht="15">
      <c r="B508" s="294">
        <v>42776.542893518999</v>
      </c>
      <c r="C508" s="296">
        <v>75</v>
      </c>
      <c r="D508" s="124">
        <f t="shared" si="14"/>
        <v>3.75</v>
      </c>
      <c r="E508" s="296">
        <v>71.25</v>
      </c>
      <c r="F508" s="298" t="s">
        <v>1377</v>
      </c>
      <c r="H508" s="6" t="str">
        <f t="shared" si="15"/>
        <v/>
      </c>
      <c r="I508" s="297"/>
      <c r="J508" s="6"/>
    </row>
    <row r="509" spans="2:10" ht="15">
      <c r="B509" s="294">
        <v>42776.545081019001</v>
      </c>
      <c r="C509" s="296">
        <v>50</v>
      </c>
      <c r="D509" s="124">
        <f t="shared" si="14"/>
        <v>2.5</v>
      </c>
      <c r="E509" s="296">
        <v>47.5</v>
      </c>
      <c r="F509" s="298" t="s">
        <v>1376</v>
      </c>
      <c r="H509" s="6" t="str">
        <f t="shared" si="15"/>
        <v/>
      </c>
      <c r="I509" s="297"/>
      <c r="J509" s="6"/>
    </row>
    <row r="510" spans="2:10" ht="15">
      <c r="B510" s="294">
        <v>42776.553703703998</v>
      </c>
      <c r="C510" s="296">
        <v>1500</v>
      </c>
      <c r="D510" s="124">
        <f t="shared" si="14"/>
        <v>75</v>
      </c>
      <c r="E510" s="296">
        <v>1425</v>
      </c>
      <c r="F510" s="298" t="s">
        <v>1378</v>
      </c>
      <c r="H510" s="6" t="str">
        <f t="shared" si="15"/>
        <v/>
      </c>
      <c r="I510" s="297"/>
      <c r="J510" s="6"/>
    </row>
    <row r="511" spans="2:10" ht="15">
      <c r="B511" s="294">
        <v>42776.556608796003</v>
      </c>
      <c r="C511" s="296">
        <v>100</v>
      </c>
      <c r="D511" s="124">
        <f t="shared" si="14"/>
        <v>5</v>
      </c>
      <c r="E511" s="296">
        <v>95</v>
      </c>
      <c r="F511" s="298" t="s">
        <v>1379</v>
      </c>
      <c r="H511" s="6" t="str">
        <f t="shared" si="15"/>
        <v/>
      </c>
      <c r="I511" s="297"/>
      <c r="J511" s="6"/>
    </row>
    <row r="512" spans="2:10" ht="15">
      <c r="B512" s="294">
        <v>42776.5628125</v>
      </c>
      <c r="C512" s="296">
        <v>100</v>
      </c>
      <c r="D512" s="124">
        <f t="shared" si="14"/>
        <v>7</v>
      </c>
      <c r="E512" s="296">
        <v>93</v>
      </c>
      <c r="F512" s="298" t="s">
        <v>1380</v>
      </c>
      <c r="H512" s="6" t="str">
        <f t="shared" si="15"/>
        <v/>
      </c>
      <c r="I512" s="297"/>
      <c r="J512" s="6"/>
    </row>
    <row r="513" spans="2:10" ht="15">
      <c r="B513" s="294">
        <v>42776.570324073997</v>
      </c>
      <c r="C513" s="296">
        <v>500</v>
      </c>
      <c r="D513" s="124">
        <f t="shared" si="14"/>
        <v>24.75</v>
      </c>
      <c r="E513" s="296">
        <v>475.25</v>
      </c>
      <c r="F513" s="298" t="s">
        <v>1381</v>
      </c>
      <c r="H513" s="6" t="str">
        <f t="shared" si="15"/>
        <v/>
      </c>
      <c r="I513" s="297"/>
      <c r="J513" s="6"/>
    </row>
    <row r="514" spans="2:10" ht="15">
      <c r="B514" s="294">
        <v>42776.570335648001</v>
      </c>
      <c r="C514" s="296">
        <v>1000</v>
      </c>
      <c r="D514" s="124">
        <f t="shared" si="14"/>
        <v>50</v>
      </c>
      <c r="E514" s="296">
        <v>950</v>
      </c>
      <c r="F514" s="298" t="s">
        <v>1382</v>
      </c>
      <c r="H514" s="6" t="str">
        <f t="shared" si="15"/>
        <v/>
      </c>
      <c r="I514" s="297"/>
      <c r="J514" s="6"/>
    </row>
    <row r="515" spans="2:10" ht="15">
      <c r="B515" s="294">
        <v>42776.580648148003</v>
      </c>
      <c r="C515" s="296">
        <v>100</v>
      </c>
      <c r="D515" s="124">
        <f t="shared" si="14"/>
        <v>5</v>
      </c>
      <c r="E515" s="296">
        <v>95</v>
      </c>
      <c r="F515" s="298" t="s">
        <v>1383</v>
      </c>
      <c r="H515" s="6" t="str">
        <f t="shared" si="15"/>
        <v/>
      </c>
      <c r="I515" s="297"/>
      <c r="J515" s="6"/>
    </row>
    <row r="516" spans="2:10" ht="15">
      <c r="B516" s="294">
        <v>42776.583402778</v>
      </c>
      <c r="C516" s="296">
        <v>50</v>
      </c>
      <c r="D516" s="124">
        <f t="shared" si="14"/>
        <v>2.5</v>
      </c>
      <c r="E516" s="296">
        <v>47.5</v>
      </c>
      <c r="F516" s="298" t="s">
        <v>1384</v>
      </c>
      <c r="H516" s="6" t="str">
        <f t="shared" si="15"/>
        <v/>
      </c>
      <c r="I516" s="297"/>
      <c r="J516" s="6"/>
    </row>
    <row r="517" spans="2:10" ht="15">
      <c r="B517" s="294">
        <v>42776.619444443997</v>
      </c>
      <c r="C517" s="296">
        <v>200</v>
      </c>
      <c r="D517" s="124">
        <f t="shared" si="14"/>
        <v>10</v>
      </c>
      <c r="E517" s="296">
        <v>190</v>
      </c>
      <c r="F517" s="298" t="s">
        <v>1385</v>
      </c>
      <c r="H517" s="6" t="str">
        <f t="shared" si="15"/>
        <v/>
      </c>
      <c r="I517" s="297"/>
      <c r="J517" s="6"/>
    </row>
    <row r="518" spans="2:10" ht="15">
      <c r="B518" s="294">
        <v>42776.624467592999</v>
      </c>
      <c r="C518" s="296">
        <v>100</v>
      </c>
      <c r="D518" s="124">
        <f t="shared" ref="D518:D581" si="16">C518-E518</f>
        <v>5</v>
      </c>
      <c r="E518" s="296">
        <v>95</v>
      </c>
      <c r="F518" s="298" t="s">
        <v>1386</v>
      </c>
      <c r="H518" s="6" t="str">
        <f t="shared" ref="H518:H581" si="17">RIGHT(I518,4)</f>
        <v/>
      </c>
      <c r="I518" s="297"/>
      <c r="J518" s="6"/>
    </row>
    <row r="519" spans="2:10" ht="15">
      <c r="B519" s="294">
        <v>42776.673171296003</v>
      </c>
      <c r="C519" s="296">
        <v>200</v>
      </c>
      <c r="D519" s="124">
        <f t="shared" si="16"/>
        <v>10</v>
      </c>
      <c r="E519" s="296">
        <v>190</v>
      </c>
      <c r="F519" s="298" t="s">
        <v>1387</v>
      </c>
      <c r="H519" s="6" t="str">
        <f t="shared" si="17"/>
        <v/>
      </c>
      <c r="I519" s="297"/>
      <c r="J519" s="6"/>
    </row>
    <row r="520" spans="2:10" ht="15">
      <c r="B520" s="294">
        <v>42776.677615740999</v>
      </c>
      <c r="C520" s="296">
        <v>100</v>
      </c>
      <c r="D520" s="124">
        <f t="shared" si="16"/>
        <v>5</v>
      </c>
      <c r="E520" s="296">
        <v>95</v>
      </c>
      <c r="F520" s="298" t="s">
        <v>1388</v>
      </c>
      <c r="H520" s="6" t="str">
        <f t="shared" si="17"/>
        <v/>
      </c>
      <c r="I520" s="297"/>
      <c r="J520" s="6"/>
    </row>
    <row r="521" spans="2:10" ht="15">
      <c r="B521" s="294">
        <v>42776.685902778001</v>
      </c>
      <c r="C521" s="296">
        <v>500</v>
      </c>
      <c r="D521" s="124">
        <f t="shared" si="16"/>
        <v>25</v>
      </c>
      <c r="E521" s="296">
        <v>475</v>
      </c>
      <c r="F521" s="298" t="s">
        <v>1389</v>
      </c>
      <c r="H521" s="6" t="str">
        <f t="shared" si="17"/>
        <v/>
      </c>
      <c r="I521" s="297"/>
      <c r="J521" s="6"/>
    </row>
    <row r="522" spans="2:10" ht="15">
      <c r="B522" s="294">
        <v>42776.688182869999</v>
      </c>
      <c r="C522" s="296">
        <v>500</v>
      </c>
      <c r="D522" s="124">
        <f t="shared" si="16"/>
        <v>25</v>
      </c>
      <c r="E522" s="296">
        <v>475</v>
      </c>
      <c r="F522" s="298" t="s">
        <v>1389</v>
      </c>
      <c r="H522" s="6" t="str">
        <f t="shared" si="17"/>
        <v/>
      </c>
      <c r="I522" s="297"/>
      <c r="J522" s="6"/>
    </row>
    <row r="523" spans="2:10" ht="15">
      <c r="B523" s="294">
        <v>42776.714444443998</v>
      </c>
      <c r="C523" s="296">
        <v>100</v>
      </c>
      <c r="D523" s="124">
        <f t="shared" si="16"/>
        <v>5</v>
      </c>
      <c r="E523" s="296">
        <v>95</v>
      </c>
      <c r="F523" s="298" t="s">
        <v>1390</v>
      </c>
      <c r="H523" s="6" t="str">
        <f t="shared" si="17"/>
        <v/>
      </c>
      <c r="I523" s="297"/>
      <c r="J523" s="6"/>
    </row>
    <row r="524" spans="2:10" ht="15">
      <c r="B524" s="294">
        <v>42776.722962963002</v>
      </c>
      <c r="C524" s="296">
        <v>250</v>
      </c>
      <c r="D524" s="124">
        <f t="shared" si="16"/>
        <v>12.5</v>
      </c>
      <c r="E524" s="296">
        <v>237.5</v>
      </c>
      <c r="F524" s="298" t="s">
        <v>1391</v>
      </c>
      <c r="H524" s="6" t="str">
        <f t="shared" si="17"/>
        <v/>
      </c>
      <c r="I524" s="297"/>
      <c r="J524" s="6"/>
    </row>
    <row r="525" spans="2:10" ht="15">
      <c r="B525" s="294">
        <v>42776.727766204</v>
      </c>
      <c r="C525" s="296">
        <v>150</v>
      </c>
      <c r="D525" s="124">
        <f t="shared" si="16"/>
        <v>7.5</v>
      </c>
      <c r="E525" s="296">
        <v>142.5</v>
      </c>
      <c r="F525" s="298" t="s">
        <v>1392</v>
      </c>
      <c r="H525" s="6" t="str">
        <f t="shared" si="17"/>
        <v/>
      </c>
      <c r="I525" s="297"/>
      <c r="J525" s="6"/>
    </row>
    <row r="526" spans="2:10" ht="15">
      <c r="B526" s="294">
        <v>42776.741898148</v>
      </c>
      <c r="C526" s="296">
        <v>90</v>
      </c>
      <c r="D526" s="124">
        <f t="shared" si="16"/>
        <v>4.5</v>
      </c>
      <c r="E526" s="296">
        <v>85.5</v>
      </c>
      <c r="F526" s="298" t="s">
        <v>1060</v>
      </c>
      <c r="H526" s="6" t="str">
        <f t="shared" si="17"/>
        <v/>
      </c>
      <c r="I526" s="297"/>
      <c r="J526" s="6"/>
    </row>
    <row r="527" spans="2:10" ht="15">
      <c r="B527" s="294">
        <v>42776.746759258996</v>
      </c>
      <c r="C527" s="296">
        <v>200</v>
      </c>
      <c r="D527" s="124">
        <f t="shared" si="16"/>
        <v>14</v>
      </c>
      <c r="E527" s="296">
        <v>186</v>
      </c>
      <c r="F527" s="298" t="s">
        <v>1393</v>
      </c>
      <c r="H527" s="6" t="str">
        <f t="shared" si="17"/>
        <v/>
      </c>
      <c r="I527" s="297"/>
      <c r="J527" s="6"/>
    </row>
    <row r="528" spans="2:10" ht="15">
      <c r="B528" s="294">
        <v>42776.749062499999</v>
      </c>
      <c r="C528" s="296">
        <v>55</v>
      </c>
      <c r="D528" s="124">
        <f t="shared" si="16"/>
        <v>3.8500000000000014</v>
      </c>
      <c r="E528" s="296">
        <v>51.15</v>
      </c>
      <c r="F528" s="298" t="s">
        <v>1393</v>
      </c>
      <c r="H528" s="6" t="str">
        <f t="shared" si="17"/>
        <v/>
      </c>
      <c r="I528" s="297"/>
      <c r="J528" s="6"/>
    </row>
    <row r="529" spans="2:10" ht="15">
      <c r="B529" s="294">
        <v>42776.765972221998</v>
      </c>
      <c r="C529" s="296">
        <v>500</v>
      </c>
      <c r="D529" s="124">
        <f t="shared" si="16"/>
        <v>25</v>
      </c>
      <c r="E529" s="296">
        <v>475</v>
      </c>
      <c r="F529" s="298" t="s">
        <v>1394</v>
      </c>
      <c r="H529" s="6" t="str">
        <f t="shared" si="17"/>
        <v/>
      </c>
      <c r="I529" s="297"/>
      <c r="J529" s="6"/>
    </row>
    <row r="530" spans="2:10" ht="15">
      <c r="B530" s="294">
        <v>42776.792060184998</v>
      </c>
      <c r="C530" s="296">
        <v>50</v>
      </c>
      <c r="D530" s="124">
        <f t="shared" si="16"/>
        <v>2.5</v>
      </c>
      <c r="E530" s="296">
        <v>47.5</v>
      </c>
      <c r="F530" s="298" t="s">
        <v>1010</v>
      </c>
      <c r="H530" s="6" t="str">
        <f t="shared" si="17"/>
        <v/>
      </c>
      <c r="I530" s="297"/>
      <c r="J530" s="6"/>
    </row>
    <row r="531" spans="2:10" ht="15">
      <c r="B531" s="294">
        <v>42776.800034722</v>
      </c>
      <c r="C531" s="296">
        <v>300</v>
      </c>
      <c r="D531" s="124">
        <f t="shared" si="16"/>
        <v>14.850000000000023</v>
      </c>
      <c r="E531" s="296">
        <v>285.14999999999998</v>
      </c>
      <c r="F531" s="298" t="s">
        <v>1027</v>
      </c>
      <c r="H531" s="6" t="str">
        <f t="shared" si="17"/>
        <v/>
      </c>
      <c r="I531" s="297"/>
      <c r="J531" s="6"/>
    </row>
    <row r="532" spans="2:10" ht="15">
      <c r="B532" s="294">
        <v>42776.800543981</v>
      </c>
      <c r="C532" s="296">
        <v>200</v>
      </c>
      <c r="D532" s="124">
        <f t="shared" si="16"/>
        <v>10</v>
      </c>
      <c r="E532" s="296">
        <v>190</v>
      </c>
      <c r="F532" s="298" t="s">
        <v>1205</v>
      </c>
      <c r="H532" s="6" t="str">
        <f t="shared" si="17"/>
        <v/>
      </c>
      <c r="I532" s="297"/>
      <c r="J532" s="6"/>
    </row>
    <row r="533" spans="2:10" ht="15">
      <c r="B533" s="294">
        <v>42776.821250000001</v>
      </c>
      <c r="C533" s="296">
        <v>50</v>
      </c>
      <c r="D533" s="124">
        <f t="shared" si="16"/>
        <v>3.5</v>
      </c>
      <c r="E533" s="296">
        <v>46.5</v>
      </c>
      <c r="F533" s="298" t="s">
        <v>1395</v>
      </c>
      <c r="H533" s="6" t="str">
        <f t="shared" si="17"/>
        <v/>
      </c>
      <c r="I533" s="297"/>
      <c r="J533" s="6"/>
    </row>
    <row r="534" spans="2:10" ht="15">
      <c r="B534" s="294">
        <v>42776.825011574001</v>
      </c>
      <c r="C534" s="296">
        <v>50</v>
      </c>
      <c r="D534" s="124">
        <f t="shared" si="16"/>
        <v>2.5</v>
      </c>
      <c r="E534" s="296">
        <v>47.5</v>
      </c>
      <c r="F534" s="298" t="s">
        <v>1396</v>
      </c>
      <c r="H534" s="6" t="str">
        <f t="shared" si="17"/>
        <v/>
      </c>
      <c r="I534" s="297"/>
      <c r="J534" s="6"/>
    </row>
    <row r="535" spans="2:10" ht="15">
      <c r="B535" s="294">
        <v>42776.841967592998</v>
      </c>
      <c r="C535" s="296">
        <v>300</v>
      </c>
      <c r="D535" s="124">
        <f t="shared" si="16"/>
        <v>15</v>
      </c>
      <c r="E535" s="296">
        <v>285</v>
      </c>
      <c r="F535" s="298" t="s">
        <v>1397</v>
      </c>
      <c r="H535" s="6" t="str">
        <f t="shared" si="17"/>
        <v/>
      </c>
      <c r="I535" s="297"/>
      <c r="J535" s="6"/>
    </row>
    <row r="536" spans="2:10" ht="15">
      <c r="B536" s="294">
        <v>42776.873298610997</v>
      </c>
      <c r="C536" s="296">
        <v>800</v>
      </c>
      <c r="D536" s="124">
        <f t="shared" si="16"/>
        <v>39.600000000000023</v>
      </c>
      <c r="E536" s="296">
        <v>760.4</v>
      </c>
      <c r="F536" s="298" t="s">
        <v>1243</v>
      </c>
      <c r="H536" s="6" t="str">
        <f t="shared" si="17"/>
        <v/>
      </c>
      <c r="I536" s="297"/>
      <c r="J536" s="6"/>
    </row>
    <row r="537" spans="2:10" ht="15">
      <c r="B537" s="294">
        <v>42776.877777777998</v>
      </c>
      <c r="C537" s="296">
        <v>50</v>
      </c>
      <c r="D537" s="124">
        <f t="shared" si="16"/>
        <v>2.5</v>
      </c>
      <c r="E537" s="296">
        <v>47.5</v>
      </c>
      <c r="F537" s="298" t="s">
        <v>1398</v>
      </c>
      <c r="H537" s="6" t="str">
        <f t="shared" si="17"/>
        <v/>
      </c>
      <c r="I537" s="297"/>
      <c r="J537" s="6"/>
    </row>
    <row r="538" spans="2:10" ht="15">
      <c r="B538" s="294">
        <v>42776.882129630001</v>
      </c>
      <c r="C538" s="296">
        <v>1500</v>
      </c>
      <c r="D538" s="124">
        <f t="shared" si="16"/>
        <v>75</v>
      </c>
      <c r="E538" s="296">
        <v>1425</v>
      </c>
      <c r="F538" s="298" t="s">
        <v>1399</v>
      </c>
      <c r="H538" s="6" t="str">
        <f t="shared" si="17"/>
        <v/>
      </c>
      <c r="I538" s="297"/>
      <c r="J538" s="6"/>
    </row>
    <row r="539" spans="2:10" ht="15">
      <c r="B539" s="294">
        <v>42776.912743055997</v>
      </c>
      <c r="C539" s="296">
        <v>100</v>
      </c>
      <c r="D539" s="124">
        <f t="shared" si="16"/>
        <v>7</v>
      </c>
      <c r="E539" s="296">
        <v>93</v>
      </c>
      <c r="F539" s="298" t="s">
        <v>1135</v>
      </c>
      <c r="H539" s="6" t="str">
        <f t="shared" si="17"/>
        <v/>
      </c>
      <c r="I539" s="297"/>
      <c r="J539" s="6"/>
    </row>
    <row r="540" spans="2:10" ht="15">
      <c r="B540" s="294">
        <v>42776.913703703998</v>
      </c>
      <c r="C540" s="296">
        <v>200</v>
      </c>
      <c r="D540" s="124">
        <f t="shared" si="16"/>
        <v>10</v>
      </c>
      <c r="E540" s="296">
        <v>190</v>
      </c>
      <c r="F540" s="298" t="s">
        <v>1400</v>
      </c>
      <c r="H540" s="6" t="str">
        <f t="shared" si="17"/>
        <v/>
      </c>
      <c r="I540" s="297"/>
      <c r="J540" s="6"/>
    </row>
    <row r="541" spans="2:10" ht="15">
      <c r="B541" s="294">
        <v>42776.946967593001</v>
      </c>
      <c r="C541" s="296">
        <v>500</v>
      </c>
      <c r="D541" s="124">
        <f t="shared" si="16"/>
        <v>25</v>
      </c>
      <c r="E541" s="296">
        <v>475</v>
      </c>
      <c r="F541" s="298" t="s">
        <v>1401</v>
      </c>
      <c r="H541" s="6" t="str">
        <f t="shared" si="17"/>
        <v/>
      </c>
      <c r="I541" s="297"/>
      <c r="J541" s="6"/>
    </row>
    <row r="542" spans="2:10" ht="15">
      <c r="B542" s="294">
        <v>42776.987812500003</v>
      </c>
      <c r="C542" s="296">
        <v>100</v>
      </c>
      <c r="D542" s="124">
        <f t="shared" si="16"/>
        <v>4.9500000000000028</v>
      </c>
      <c r="E542" s="296">
        <v>95.05</v>
      </c>
      <c r="F542" s="298" t="s">
        <v>1074</v>
      </c>
      <c r="H542" s="6" t="str">
        <f t="shared" si="17"/>
        <v/>
      </c>
      <c r="I542" s="297"/>
      <c r="J542" s="6"/>
    </row>
    <row r="543" spans="2:10" ht="15">
      <c r="B543" s="294">
        <v>42777.033159721999</v>
      </c>
      <c r="C543" s="296">
        <v>100</v>
      </c>
      <c r="D543" s="124">
        <f t="shared" si="16"/>
        <v>4.9500000000000028</v>
      </c>
      <c r="E543" s="296">
        <v>95.05</v>
      </c>
      <c r="F543" s="298" t="s">
        <v>1402</v>
      </c>
      <c r="H543" s="6" t="str">
        <f t="shared" si="17"/>
        <v/>
      </c>
      <c r="I543" s="297"/>
      <c r="J543" s="6"/>
    </row>
    <row r="544" spans="2:10" ht="15">
      <c r="B544" s="294">
        <v>42777.079120369999</v>
      </c>
      <c r="C544" s="296">
        <v>50</v>
      </c>
      <c r="D544" s="124">
        <f t="shared" si="16"/>
        <v>2.4799999999999969</v>
      </c>
      <c r="E544" s="296">
        <v>47.52</v>
      </c>
      <c r="F544" s="298" t="s">
        <v>1403</v>
      </c>
      <c r="H544" s="6" t="str">
        <f t="shared" si="17"/>
        <v/>
      </c>
      <c r="I544" s="297"/>
      <c r="J544" s="6"/>
    </row>
    <row r="545" spans="2:10" ht="15">
      <c r="B545" s="294">
        <v>42777.317974537</v>
      </c>
      <c r="C545" s="296">
        <v>50</v>
      </c>
      <c r="D545" s="124">
        <f t="shared" si="16"/>
        <v>2.4799999999999969</v>
      </c>
      <c r="E545" s="296">
        <v>47.52</v>
      </c>
      <c r="F545" s="298" t="s">
        <v>1404</v>
      </c>
      <c r="H545" s="6" t="str">
        <f t="shared" si="17"/>
        <v/>
      </c>
      <c r="I545" s="297"/>
      <c r="J545" s="6"/>
    </row>
    <row r="546" spans="2:10" ht="15">
      <c r="B546" s="294">
        <v>42777.388287037</v>
      </c>
      <c r="C546" s="296">
        <v>100</v>
      </c>
      <c r="D546" s="124">
        <f t="shared" si="16"/>
        <v>4.9500000000000028</v>
      </c>
      <c r="E546" s="296">
        <v>95.05</v>
      </c>
      <c r="F546" s="298" t="s">
        <v>1405</v>
      </c>
      <c r="H546" s="6" t="str">
        <f t="shared" si="17"/>
        <v/>
      </c>
      <c r="I546" s="297"/>
      <c r="J546" s="6"/>
    </row>
    <row r="547" spans="2:10" ht="15">
      <c r="B547" s="294">
        <v>42777.410231481001</v>
      </c>
      <c r="C547" s="296">
        <v>500</v>
      </c>
      <c r="D547" s="124">
        <f t="shared" si="16"/>
        <v>25</v>
      </c>
      <c r="E547" s="296">
        <v>475</v>
      </c>
      <c r="F547" s="298" t="s">
        <v>1406</v>
      </c>
      <c r="H547" s="6" t="str">
        <f t="shared" si="17"/>
        <v/>
      </c>
      <c r="I547" s="297"/>
      <c r="J547" s="6"/>
    </row>
    <row r="548" spans="2:10" ht="15">
      <c r="B548" s="294">
        <v>42777.416678241003</v>
      </c>
      <c r="C548" s="296">
        <v>100</v>
      </c>
      <c r="D548" s="124">
        <f t="shared" si="16"/>
        <v>7</v>
      </c>
      <c r="E548" s="296">
        <v>93</v>
      </c>
      <c r="F548" s="298" t="s">
        <v>1407</v>
      </c>
      <c r="H548" s="6" t="str">
        <f t="shared" si="17"/>
        <v/>
      </c>
      <c r="I548" s="297"/>
      <c r="J548" s="6"/>
    </row>
    <row r="549" spans="2:10" ht="15">
      <c r="B549" s="294">
        <v>42777.416689815</v>
      </c>
      <c r="C549" s="296">
        <v>50</v>
      </c>
      <c r="D549" s="124">
        <f t="shared" si="16"/>
        <v>2.5</v>
      </c>
      <c r="E549" s="296">
        <v>47.5</v>
      </c>
      <c r="F549" s="298" t="s">
        <v>1408</v>
      </c>
      <c r="H549" s="6" t="str">
        <f t="shared" si="17"/>
        <v/>
      </c>
      <c r="I549" s="297"/>
      <c r="J549" s="6"/>
    </row>
    <row r="550" spans="2:10" ht="15">
      <c r="B550" s="294">
        <v>42777.416689815</v>
      </c>
      <c r="C550" s="296">
        <v>50</v>
      </c>
      <c r="D550" s="124">
        <f t="shared" si="16"/>
        <v>2.4799999999999969</v>
      </c>
      <c r="E550" s="296">
        <v>47.52</v>
      </c>
      <c r="F550" s="298" t="s">
        <v>1409</v>
      </c>
      <c r="H550" s="6" t="str">
        <f t="shared" si="17"/>
        <v/>
      </c>
      <c r="I550" s="297"/>
      <c r="J550" s="6"/>
    </row>
    <row r="551" spans="2:10" ht="15">
      <c r="B551" s="294">
        <v>42777.450532406998</v>
      </c>
      <c r="C551" s="296">
        <v>915</v>
      </c>
      <c r="D551" s="124">
        <f t="shared" si="16"/>
        <v>45.75</v>
      </c>
      <c r="E551" s="296">
        <v>869.25</v>
      </c>
      <c r="F551" s="298" t="s">
        <v>1410</v>
      </c>
      <c r="H551" s="6" t="str">
        <f t="shared" si="17"/>
        <v/>
      </c>
      <c r="I551" s="297"/>
      <c r="J551" s="6"/>
    </row>
    <row r="552" spans="2:10" ht="15">
      <c r="B552" s="294">
        <v>42777.458368056003</v>
      </c>
      <c r="C552" s="296">
        <v>500</v>
      </c>
      <c r="D552" s="124">
        <f t="shared" si="16"/>
        <v>25</v>
      </c>
      <c r="E552" s="296">
        <v>475</v>
      </c>
      <c r="F552" s="298" t="s">
        <v>1411</v>
      </c>
      <c r="H552" s="6" t="str">
        <f t="shared" si="17"/>
        <v/>
      </c>
      <c r="I552" s="297"/>
      <c r="J552" s="6"/>
    </row>
    <row r="553" spans="2:10" ht="15">
      <c r="B553" s="294">
        <v>42777.458391204003</v>
      </c>
      <c r="C553" s="296">
        <v>50</v>
      </c>
      <c r="D553" s="124">
        <f t="shared" si="16"/>
        <v>3.5</v>
      </c>
      <c r="E553" s="296">
        <v>46.5</v>
      </c>
      <c r="F553" s="298" t="s">
        <v>1412</v>
      </c>
      <c r="H553" s="6" t="str">
        <f t="shared" si="17"/>
        <v/>
      </c>
      <c r="I553" s="297"/>
      <c r="J553" s="6"/>
    </row>
    <row r="554" spans="2:10" ht="15">
      <c r="B554" s="294">
        <v>42777.458391204003</v>
      </c>
      <c r="C554" s="296">
        <v>100</v>
      </c>
      <c r="D554" s="124">
        <f t="shared" si="16"/>
        <v>5</v>
      </c>
      <c r="E554" s="296">
        <v>95</v>
      </c>
      <c r="F554" s="298" t="s">
        <v>1413</v>
      </c>
      <c r="H554" s="6" t="str">
        <f t="shared" si="17"/>
        <v/>
      </c>
      <c r="I554" s="297"/>
      <c r="J554" s="6"/>
    </row>
    <row r="555" spans="2:10" ht="15">
      <c r="B555" s="294">
        <v>42777.458402778</v>
      </c>
      <c r="C555" s="296">
        <v>200</v>
      </c>
      <c r="D555" s="124">
        <f t="shared" si="16"/>
        <v>10</v>
      </c>
      <c r="E555" s="296">
        <v>190</v>
      </c>
      <c r="F555" s="298" t="s">
        <v>1414</v>
      </c>
      <c r="H555" s="6" t="str">
        <f t="shared" si="17"/>
        <v/>
      </c>
      <c r="I555" s="297"/>
      <c r="J555" s="6"/>
    </row>
    <row r="556" spans="2:10" ht="15">
      <c r="B556" s="294">
        <v>42777.458402778</v>
      </c>
      <c r="C556" s="296">
        <v>100</v>
      </c>
      <c r="D556" s="124">
        <f t="shared" si="16"/>
        <v>5</v>
      </c>
      <c r="E556" s="296">
        <v>95</v>
      </c>
      <c r="F556" s="298" t="s">
        <v>1415</v>
      </c>
      <c r="H556" s="6" t="str">
        <f t="shared" si="17"/>
        <v/>
      </c>
      <c r="I556" s="297"/>
      <c r="J556" s="6"/>
    </row>
    <row r="557" spans="2:10" ht="15">
      <c r="B557" s="294">
        <v>42777.458414351997</v>
      </c>
      <c r="C557" s="296">
        <v>50</v>
      </c>
      <c r="D557" s="124">
        <f t="shared" si="16"/>
        <v>2.5</v>
      </c>
      <c r="E557" s="296">
        <v>47.5</v>
      </c>
      <c r="F557" s="298" t="s">
        <v>1019</v>
      </c>
      <c r="H557" s="6" t="str">
        <f t="shared" si="17"/>
        <v/>
      </c>
      <c r="I557" s="297"/>
      <c r="J557" s="6"/>
    </row>
    <row r="558" spans="2:10" ht="15">
      <c r="B558" s="294">
        <v>42777.458437499998</v>
      </c>
      <c r="C558" s="296">
        <v>50</v>
      </c>
      <c r="D558" s="124">
        <f t="shared" si="16"/>
        <v>2.5</v>
      </c>
      <c r="E558" s="296">
        <v>47.5</v>
      </c>
      <c r="F558" s="298" t="s">
        <v>1416</v>
      </c>
      <c r="H558" s="6" t="str">
        <f t="shared" si="17"/>
        <v/>
      </c>
      <c r="I558" s="297"/>
      <c r="J558" s="6"/>
    </row>
    <row r="559" spans="2:10" ht="15">
      <c r="B559" s="294">
        <v>42777.458530092998</v>
      </c>
      <c r="C559" s="296">
        <v>200</v>
      </c>
      <c r="D559" s="124">
        <f t="shared" si="16"/>
        <v>10</v>
      </c>
      <c r="E559" s="296">
        <v>190</v>
      </c>
      <c r="F559" s="298" t="s">
        <v>1417</v>
      </c>
      <c r="H559" s="6" t="str">
        <f t="shared" si="17"/>
        <v/>
      </c>
      <c r="I559" s="297"/>
      <c r="J559" s="6"/>
    </row>
    <row r="560" spans="2:10" ht="15">
      <c r="B560" s="294">
        <v>42777.458657406998</v>
      </c>
      <c r="C560" s="296">
        <v>200</v>
      </c>
      <c r="D560" s="124">
        <f t="shared" si="16"/>
        <v>9.9000000000000057</v>
      </c>
      <c r="E560" s="296">
        <v>190.1</v>
      </c>
      <c r="F560" s="298" t="s">
        <v>1418</v>
      </c>
      <c r="H560" s="6" t="str">
        <f t="shared" si="17"/>
        <v/>
      </c>
      <c r="I560" s="297"/>
      <c r="J560" s="6"/>
    </row>
    <row r="561" spans="2:10" ht="15">
      <c r="B561" s="294">
        <v>42777.459120369997</v>
      </c>
      <c r="C561" s="296">
        <v>200</v>
      </c>
      <c r="D561" s="124">
        <f t="shared" si="16"/>
        <v>10</v>
      </c>
      <c r="E561" s="296">
        <v>190</v>
      </c>
      <c r="F561" s="298" t="s">
        <v>1419</v>
      </c>
      <c r="H561" s="6" t="str">
        <f t="shared" si="17"/>
        <v/>
      </c>
      <c r="I561" s="297"/>
      <c r="J561" s="6"/>
    </row>
    <row r="562" spans="2:10" ht="15">
      <c r="B562" s="294">
        <v>42777.459143519001</v>
      </c>
      <c r="C562" s="296">
        <v>500</v>
      </c>
      <c r="D562" s="124">
        <f t="shared" si="16"/>
        <v>25</v>
      </c>
      <c r="E562" s="296">
        <v>475</v>
      </c>
      <c r="F562" s="298" t="s">
        <v>1420</v>
      </c>
      <c r="H562" s="6" t="str">
        <f t="shared" si="17"/>
        <v/>
      </c>
      <c r="I562" s="297"/>
      <c r="J562" s="6"/>
    </row>
    <row r="563" spans="2:10" ht="15">
      <c r="B563" s="294">
        <v>42777.459537037001</v>
      </c>
      <c r="C563" s="296">
        <v>100</v>
      </c>
      <c r="D563" s="124">
        <f t="shared" si="16"/>
        <v>5</v>
      </c>
      <c r="E563" s="296">
        <v>95</v>
      </c>
      <c r="F563" s="298" t="s">
        <v>1421</v>
      </c>
      <c r="H563" s="6" t="str">
        <f t="shared" si="17"/>
        <v/>
      </c>
      <c r="I563" s="297"/>
      <c r="J563" s="6"/>
    </row>
    <row r="564" spans="2:10" ht="15">
      <c r="B564" s="294">
        <v>42777.459953703998</v>
      </c>
      <c r="C564" s="296">
        <v>500</v>
      </c>
      <c r="D564" s="124">
        <f t="shared" si="16"/>
        <v>24.75</v>
      </c>
      <c r="E564" s="296">
        <v>475.25</v>
      </c>
      <c r="F564" s="298" t="s">
        <v>954</v>
      </c>
      <c r="H564" s="6" t="str">
        <f t="shared" si="17"/>
        <v/>
      </c>
      <c r="I564" s="297"/>
      <c r="J564" s="6"/>
    </row>
    <row r="565" spans="2:10" ht="15">
      <c r="B565" s="294">
        <v>42777.460046296001</v>
      </c>
      <c r="C565" s="296">
        <v>10</v>
      </c>
      <c r="D565" s="124">
        <f t="shared" si="16"/>
        <v>0.5</v>
      </c>
      <c r="E565" s="296">
        <v>9.5</v>
      </c>
      <c r="F565" s="298" t="s">
        <v>1422</v>
      </c>
      <c r="H565" s="6" t="str">
        <f t="shared" si="17"/>
        <v/>
      </c>
      <c r="I565" s="297"/>
      <c r="J565" s="6"/>
    </row>
    <row r="566" spans="2:10" ht="15">
      <c r="B566" s="294">
        <v>42777.460081019002</v>
      </c>
      <c r="C566" s="296">
        <v>10</v>
      </c>
      <c r="D566" s="124">
        <f t="shared" si="16"/>
        <v>0.69999999999999929</v>
      </c>
      <c r="E566" s="296">
        <v>9.3000000000000007</v>
      </c>
      <c r="F566" s="298" t="s">
        <v>1423</v>
      </c>
      <c r="H566" s="6" t="str">
        <f t="shared" si="17"/>
        <v/>
      </c>
      <c r="I566" s="297"/>
      <c r="J566" s="6"/>
    </row>
    <row r="567" spans="2:10" ht="15">
      <c r="B567" s="294">
        <v>42777.460127314996</v>
      </c>
      <c r="C567" s="296">
        <v>100</v>
      </c>
      <c r="D567" s="124">
        <f t="shared" si="16"/>
        <v>5</v>
      </c>
      <c r="E567" s="296">
        <v>95</v>
      </c>
      <c r="F567" s="298" t="s">
        <v>1424</v>
      </c>
      <c r="H567" s="6" t="str">
        <f t="shared" si="17"/>
        <v/>
      </c>
      <c r="I567" s="297"/>
      <c r="J567" s="6"/>
    </row>
    <row r="568" spans="2:10" ht="15">
      <c r="B568" s="294">
        <v>42777.460138889001</v>
      </c>
      <c r="C568" s="296">
        <v>50</v>
      </c>
      <c r="D568" s="124">
        <f t="shared" si="16"/>
        <v>2.5</v>
      </c>
      <c r="E568" s="296">
        <v>47.5</v>
      </c>
      <c r="F568" s="298" t="s">
        <v>1425</v>
      </c>
      <c r="H568" s="6" t="str">
        <f t="shared" si="17"/>
        <v/>
      </c>
      <c r="I568" s="297"/>
      <c r="J568" s="6"/>
    </row>
    <row r="569" spans="2:10" ht="15">
      <c r="B569" s="294">
        <v>42777.460254630001</v>
      </c>
      <c r="C569" s="296">
        <v>50</v>
      </c>
      <c r="D569" s="124">
        <f t="shared" si="16"/>
        <v>3.5</v>
      </c>
      <c r="E569" s="296">
        <v>46.5</v>
      </c>
      <c r="F569" s="298" t="s">
        <v>1426</v>
      </c>
      <c r="H569" s="6" t="str">
        <f t="shared" si="17"/>
        <v/>
      </c>
      <c r="I569" s="297"/>
      <c r="J569" s="6"/>
    </row>
    <row r="570" spans="2:10" ht="15">
      <c r="B570" s="294">
        <v>42777.460370369998</v>
      </c>
      <c r="C570" s="296">
        <v>50</v>
      </c>
      <c r="D570" s="124">
        <f t="shared" si="16"/>
        <v>3.5</v>
      </c>
      <c r="E570" s="296">
        <v>46.5</v>
      </c>
      <c r="F570" s="298" t="s">
        <v>1427</v>
      </c>
      <c r="H570" s="6" t="str">
        <f t="shared" si="17"/>
        <v/>
      </c>
      <c r="I570" s="297"/>
      <c r="J570" s="6"/>
    </row>
    <row r="571" spans="2:10" ht="15">
      <c r="B571" s="294">
        <v>42777.460625</v>
      </c>
      <c r="C571" s="296">
        <v>100</v>
      </c>
      <c r="D571" s="124">
        <f t="shared" si="16"/>
        <v>5</v>
      </c>
      <c r="E571" s="296">
        <v>95</v>
      </c>
      <c r="F571" s="298" t="s">
        <v>1428</v>
      </c>
      <c r="H571" s="6" t="str">
        <f t="shared" si="17"/>
        <v/>
      </c>
      <c r="I571" s="297"/>
      <c r="J571" s="6"/>
    </row>
    <row r="572" spans="2:10" ht="15">
      <c r="B572" s="294">
        <v>42777.460648148</v>
      </c>
      <c r="C572" s="296">
        <v>200</v>
      </c>
      <c r="D572" s="124">
        <f t="shared" si="16"/>
        <v>10</v>
      </c>
      <c r="E572" s="296">
        <v>190</v>
      </c>
      <c r="F572" s="298" t="s">
        <v>1429</v>
      </c>
      <c r="H572" s="6" t="str">
        <f t="shared" si="17"/>
        <v/>
      </c>
      <c r="I572" s="297"/>
      <c r="J572" s="6"/>
    </row>
    <row r="573" spans="2:10" ht="15">
      <c r="B573" s="294">
        <v>42777.477222221998</v>
      </c>
      <c r="C573" s="296">
        <v>100</v>
      </c>
      <c r="D573" s="124">
        <f t="shared" si="16"/>
        <v>5</v>
      </c>
      <c r="E573" s="296">
        <v>95</v>
      </c>
      <c r="F573" s="298" t="s">
        <v>1430</v>
      </c>
      <c r="H573" s="6" t="str">
        <f t="shared" si="17"/>
        <v/>
      </c>
      <c r="I573" s="297"/>
      <c r="J573" s="6"/>
    </row>
    <row r="574" spans="2:10" ht="15">
      <c r="B574" s="294">
        <v>42777.484803241001</v>
      </c>
      <c r="C574" s="296">
        <v>100</v>
      </c>
      <c r="D574" s="124">
        <f t="shared" si="16"/>
        <v>5</v>
      </c>
      <c r="E574" s="296">
        <v>95</v>
      </c>
      <c r="F574" s="298" t="s">
        <v>1431</v>
      </c>
      <c r="H574" s="6" t="str">
        <f t="shared" si="17"/>
        <v/>
      </c>
      <c r="I574" s="297"/>
      <c r="J574" s="6"/>
    </row>
    <row r="575" spans="2:10" ht="15">
      <c r="B575" s="294">
        <v>42777.492025462998</v>
      </c>
      <c r="C575" s="296">
        <v>300</v>
      </c>
      <c r="D575" s="124">
        <f t="shared" si="16"/>
        <v>15</v>
      </c>
      <c r="E575" s="296">
        <v>285</v>
      </c>
      <c r="F575" s="298" t="s">
        <v>1432</v>
      </c>
      <c r="H575" s="6" t="str">
        <f t="shared" si="17"/>
        <v/>
      </c>
      <c r="I575" s="297"/>
      <c r="J575" s="6"/>
    </row>
    <row r="576" spans="2:10" ht="15">
      <c r="B576" s="294">
        <v>42777.500023148001</v>
      </c>
      <c r="C576" s="296">
        <v>200</v>
      </c>
      <c r="D576" s="124">
        <f t="shared" si="16"/>
        <v>14</v>
      </c>
      <c r="E576" s="296">
        <v>186</v>
      </c>
      <c r="F576" s="298" t="s">
        <v>1433</v>
      </c>
      <c r="H576" s="6" t="str">
        <f t="shared" si="17"/>
        <v/>
      </c>
      <c r="I576" s="297"/>
      <c r="J576" s="6"/>
    </row>
    <row r="577" spans="2:10" ht="15">
      <c r="B577" s="294">
        <v>42777.500034721998</v>
      </c>
      <c r="C577" s="296">
        <v>100</v>
      </c>
      <c r="D577" s="124">
        <f t="shared" si="16"/>
        <v>5</v>
      </c>
      <c r="E577" s="296">
        <v>95</v>
      </c>
      <c r="F577" s="298" t="s">
        <v>1434</v>
      </c>
      <c r="H577" s="6" t="str">
        <f t="shared" si="17"/>
        <v/>
      </c>
      <c r="I577" s="297"/>
      <c r="J577" s="6"/>
    </row>
    <row r="578" spans="2:10" ht="15">
      <c r="B578" s="294">
        <v>42777.500034721998</v>
      </c>
      <c r="C578" s="296">
        <v>50</v>
      </c>
      <c r="D578" s="124">
        <f t="shared" si="16"/>
        <v>2.5</v>
      </c>
      <c r="E578" s="296">
        <v>47.5</v>
      </c>
      <c r="F578" s="298" t="s">
        <v>1435</v>
      </c>
      <c r="H578" s="6" t="str">
        <f t="shared" si="17"/>
        <v/>
      </c>
      <c r="I578" s="297"/>
      <c r="J578" s="6"/>
    </row>
    <row r="579" spans="2:10" ht="15">
      <c r="B579" s="294">
        <v>42777.500034721998</v>
      </c>
      <c r="C579" s="296">
        <v>100</v>
      </c>
      <c r="D579" s="124">
        <f t="shared" si="16"/>
        <v>5</v>
      </c>
      <c r="E579" s="296">
        <v>95</v>
      </c>
      <c r="F579" s="298" t="s">
        <v>1436</v>
      </c>
      <c r="H579" s="6" t="str">
        <f t="shared" si="17"/>
        <v/>
      </c>
      <c r="I579" s="297"/>
      <c r="J579" s="6"/>
    </row>
    <row r="580" spans="2:10" ht="15">
      <c r="B580" s="294">
        <v>42777.500034721998</v>
      </c>
      <c r="C580" s="296">
        <v>200</v>
      </c>
      <c r="D580" s="124">
        <f t="shared" si="16"/>
        <v>9.9000000000000057</v>
      </c>
      <c r="E580" s="296">
        <v>190.1</v>
      </c>
      <c r="F580" s="298" t="s">
        <v>1437</v>
      </c>
      <c r="H580" s="6" t="str">
        <f t="shared" si="17"/>
        <v/>
      </c>
      <c r="I580" s="297"/>
      <c r="J580" s="6"/>
    </row>
    <row r="581" spans="2:10" ht="15">
      <c r="B581" s="294">
        <v>42777.500046296002</v>
      </c>
      <c r="C581" s="296">
        <v>200</v>
      </c>
      <c r="D581" s="124">
        <f t="shared" si="16"/>
        <v>10</v>
      </c>
      <c r="E581" s="296">
        <v>190</v>
      </c>
      <c r="F581" s="298" t="s">
        <v>1438</v>
      </c>
      <c r="H581" s="6" t="str">
        <f t="shared" si="17"/>
        <v/>
      </c>
      <c r="I581" s="297"/>
      <c r="J581" s="6"/>
    </row>
    <row r="582" spans="2:10" ht="15">
      <c r="B582" s="294">
        <v>42777.500046296002</v>
      </c>
      <c r="C582" s="296">
        <v>100</v>
      </c>
      <c r="D582" s="124">
        <f t="shared" ref="D582:D645" si="18">C582-E582</f>
        <v>4.9500000000000028</v>
      </c>
      <c r="E582" s="296">
        <v>95.05</v>
      </c>
      <c r="F582" s="298" t="s">
        <v>1439</v>
      </c>
      <c r="H582" s="6" t="str">
        <f t="shared" ref="H582:H645" si="19">RIGHT(I582,4)</f>
        <v/>
      </c>
      <c r="I582" s="297"/>
      <c r="J582" s="6"/>
    </row>
    <row r="583" spans="2:10" ht="15">
      <c r="B583" s="294">
        <v>42777.541689815</v>
      </c>
      <c r="C583" s="296">
        <v>100</v>
      </c>
      <c r="D583" s="124">
        <f t="shared" si="18"/>
        <v>4.9500000000000028</v>
      </c>
      <c r="E583" s="296">
        <v>95.05</v>
      </c>
      <c r="F583" s="298" t="s">
        <v>1440</v>
      </c>
      <c r="H583" s="6" t="str">
        <f t="shared" si="19"/>
        <v/>
      </c>
      <c r="I583" s="297"/>
      <c r="J583" s="6"/>
    </row>
    <row r="584" spans="2:10" ht="15">
      <c r="B584" s="294">
        <v>42777.541689815</v>
      </c>
      <c r="C584" s="296">
        <v>100</v>
      </c>
      <c r="D584" s="124">
        <f t="shared" si="18"/>
        <v>4.9500000000000028</v>
      </c>
      <c r="E584" s="296">
        <v>95.05</v>
      </c>
      <c r="F584" s="298" t="s">
        <v>1441</v>
      </c>
      <c r="H584" s="6" t="str">
        <f t="shared" si="19"/>
        <v/>
      </c>
      <c r="I584" s="297"/>
      <c r="J584" s="6"/>
    </row>
    <row r="585" spans="2:10" ht="15">
      <c r="B585" s="294">
        <v>42777.541701388996</v>
      </c>
      <c r="C585" s="296">
        <v>100</v>
      </c>
      <c r="D585" s="124">
        <f t="shared" si="18"/>
        <v>5</v>
      </c>
      <c r="E585" s="296">
        <v>95</v>
      </c>
      <c r="F585" s="298" t="s">
        <v>1442</v>
      </c>
      <c r="H585" s="6" t="str">
        <f t="shared" si="19"/>
        <v/>
      </c>
      <c r="I585" s="297"/>
      <c r="J585" s="6"/>
    </row>
    <row r="586" spans="2:10" ht="15">
      <c r="B586" s="294">
        <v>42777.541701388996</v>
      </c>
      <c r="C586" s="296">
        <v>100</v>
      </c>
      <c r="D586" s="124">
        <f t="shared" si="18"/>
        <v>5</v>
      </c>
      <c r="E586" s="296">
        <v>95</v>
      </c>
      <c r="F586" s="298" t="s">
        <v>1443</v>
      </c>
      <c r="H586" s="6" t="str">
        <f t="shared" si="19"/>
        <v/>
      </c>
      <c r="I586" s="297"/>
      <c r="J586" s="6"/>
    </row>
    <row r="587" spans="2:10" ht="15">
      <c r="B587" s="294">
        <v>42777.547662037003</v>
      </c>
      <c r="C587" s="296">
        <v>50</v>
      </c>
      <c r="D587" s="124">
        <f t="shared" si="18"/>
        <v>2.5</v>
      </c>
      <c r="E587" s="296">
        <v>47.5</v>
      </c>
      <c r="F587" s="298" t="s">
        <v>1444</v>
      </c>
      <c r="H587" s="6" t="str">
        <f t="shared" si="19"/>
        <v/>
      </c>
      <c r="I587" s="297"/>
      <c r="J587" s="6"/>
    </row>
    <row r="588" spans="2:10" ht="15">
      <c r="B588" s="294">
        <v>42777.564641204001</v>
      </c>
      <c r="C588" s="296">
        <v>500</v>
      </c>
      <c r="D588" s="124">
        <f t="shared" si="18"/>
        <v>25</v>
      </c>
      <c r="E588" s="296">
        <v>475</v>
      </c>
      <c r="F588" s="298" t="s">
        <v>1126</v>
      </c>
      <c r="H588" s="6" t="str">
        <f t="shared" si="19"/>
        <v/>
      </c>
      <c r="I588" s="297"/>
      <c r="J588" s="6"/>
    </row>
    <row r="589" spans="2:10" ht="15">
      <c r="B589" s="294">
        <v>42777.566608795998</v>
      </c>
      <c r="C589" s="296">
        <v>200</v>
      </c>
      <c r="D589" s="124">
        <f t="shared" si="18"/>
        <v>10</v>
      </c>
      <c r="E589" s="296">
        <v>190</v>
      </c>
      <c r="F589" s="298" t="s">
        <v>944</v>
      </c>
      <c r="H589" s="6" t="str">
        <f t="shared" si="19"/>
        <v/>
      </c>
      <c r="I589" s="297"/>
      <c r="J589" s="6"/>
    </row>
    <row r="590" spans="2:10" ht="15">
      <c r="B590" s="294">
        <v>42777.583356481002</v>
      </c>
      <c r="C590" s="296">
        <v>50</v>
      </c>
      <c r="D590" s="124">
        <f t="shared" si="18"/>
        <v>2.4799999999999969</v>
      </c>
      <c r="E590" s="296">
        <v>47.52</v>
      </c>
      <c r="F590" s="298" t="s">
        <v>1445</v>
      </c>
      <c r="H590" s="6" t="str">
        <f t="shared" si="19"/>
        <v/>
      </c>
      <c r="I590" s="297"/>
      <c r="J590" s="6"/>
    </row>
    <row r="591" spans="2:10" ht="15">
      <c r="B591" s="294">
        <v>42777.583368056003</v>
      </c>
      <c r="C591" s="296">
        <v>200</v>
      </c>
      <c r="D591" s="124">
        <f t="shared" si="18"/>
        <v>10</v>
      </c>
      <c r="E591" s="296">
        <v>190</v>
      </c>
      <c r="F591" s="298" t="s">
        <v>1446</v>
      </c>
      <c r="H591" s="6" t="str">
        <f t="shared" si="19"/>
        <v/>
      </c>
      <c r="I591" s="297"/>
      <c r="J591" s="6"/>
    </row>
    <row r="592" spans="2:10" ht="15">
      <c r="B592" s="294">
        <v>42777.583368056003</v>
      </c>
      <c r="C592" s="296">
        <v>100</v>
      </c>
      <c r="D592" s="124">
        <f t="shared" si="18"/>
        <v>5</v>
      </c>
      <c r="E592" s="296">
        <v>95</v>
      </c>
      <c r="F592" s="298" t="s">
        <v>1447</v>
      </c>
      <c r="H592" s="6" t="str">
        <f t="shared" si="19"/>
        <v/>
      </c>
      <c r="I592" s="297"/>
      <c r="J592" s="6"/>
    </row>
    <row r="593" spans="2:10" ht="15">
      <c r="B593" s="294">
        <v>42777.599756944001</v>
      </c>
      <c r="C593" s="296">
        <v>70</v>
      </c>
      <c r="D593" s="124">
        <f t="shared" si="18"/>
        <v>4.9000000000000057</v>
      </c>
      <c r="E593" s="296">
        <v>65.099999999999994</v>
      </c>
      <c r="F593" s="298" t="s">
        <v>1448</v>
      </c>
      <c r="H593" s="6" t="str">
        <f t="shared" si="19"/>
        <v/>
      </c>
      <c r="I593" s="297"/>
      <c r="J593" s="6"/>
    </row>
    <row r="594" spans="2:10" ht="15">
      <c r="B594" s="294">
        <v>42777.625034721998</v>
      </c>
      <c r="C594" s="296">
        <v>100</v>
      </c>
      <c r="D594" s="124">
        <f t="shared" si="18"/>
        <v>5</v>
      </c>
      <c r="E594" s="296">
        <v>95</v>
      </c>
      <c r="F594" s="298" t="s">
        <v>1449</v>
      </c>
      <c r="H594" s="6" t="str">
        <f t="shared" si="19"/>
        <v/>
      </c>
      <c r="I594" s="297"/>
      <c r="J594" s="6"/>
    </row>
    <row r="595" spans="2:10" ht="15">
      <c r="B595" s="294">
        <v>42777.625034721998</v>
      </c>
      <c r="C595" s="296">
        <v>100</v>
      </c>
      <c r="D595" s="124">
        <f t="shared" si="18"/>
        <v>4.9500000000000028</v>
      </c>
      <c r="E595" s="296">
        <v>95.05</v>
      </c>
      <c r="F595" s="298" t="s">
        <v>1450</v>
      </c>
      <c r="H595" s="6" t="str">
        <f t="shared" si="19"/>
        <v/>
      </c>
      <c r="I595" s="297"/>
      <c r="J595" s="6"/>
    </row>
    <row r="596" spans="2:10" ht="15">
      <c r="B596" s="294">
        <v>42777.625034721998</v>
      </c>
      <c r="C596" s="296">
        <v>100</v>
      </c>
      <c r="D596" s="124">
        <f t="shared" si="18"/>
        <v>4.9500000000000028</v>
      </c>
      <c r="E596" s="296">
        <v>95.05</v>
      </c>
      <c r="F596" s="298" t="s">
        <v>1451</v>
      </c>
      <c r="H596" s="6" t="str">
        <f t="shared" si="19"/>
        <v/>
      </c>
      <c r="I596" s="297"/>
      <c r="J596" s="6"/>
    </row>
    <row r="597" spans="2:10" ht="15">
      <c r="B597" s="294">
        <v>42777.625034721998</v>
      </c>
      <c r="C597" s="296">
        <v>100</v>
      </c>
      <c r="D597" s="124">
        <f t="shared" si="18"/>
        <v>5</v>
      </c>
      <c r="E597" s="296">
        <v>95</v>
      </c>
      <c r="F597" s="298" t="s">
        <v>1335</v>
      </c>
      <c r="H597" s="6" t="str">
        <f t="shared" si="19"/>
        <v/>
      </c>
      <c r="I597" s="297"/>
      <c r="J597" s="6"/>
    </row>
    <row r="598" spans="2:10" ht="15">
      <c r="B598" s="294">
        <v>42777.625034721998</v>
      </c>
      <c r="C598" s="296">
        <v>100</v>
      </c>
      <c r="D598" s="124">
        <f t="shared" si="18"/>
        <v>5</v>
      </c>
      <c r="E598" s="296">
        <v>95</v>
      </c>
      <c r="F598" s="298" t="s">
        <v>1452</v>
      </c>
      <c r="H598" s="6" t="str">
        <f t="shared" si="19"/>
        <v/>
      </c>
      <c r="I598" s="297"/>
      <c r="J598" s="6"/>
    </row>
    <row r="599" spans="2:10" ht="15">
      <c r="B599" s="294">
        <v>42777.625046296002</v>
      </c>
      <c r="C599" s="296">
        <v>50</v>
      </c>
      <c r="D599" s="124">
        <f t="shared" si="18"/>
        <v>2.5</v>
      </c>
      <c r="E599" s="296">
        <v>47.5</v>
      </c>
      <c r="F599" s="298" t="s">
        <v>1453</v>
      </c>
      <c r="H599" s="6" t="str">
        <f t="shared" si="19"/>
        <v/>
      </c>
      <c r="I599" s="297"/>
      <c r="J599" s="6"/>
    </row>
    <row r="600" spans="2:10" ht="15">
      <c r="B600" s="294">
        <v>42777.631203703997</v>
      </c>
      <c r="C600" s="296">
        <v>500</v>
      </c>
      <c r="D600" s="124">
        <f t="shared" si="18"/>
        <v>25</v>
      </c>
      <c r="E600" s="296">
        <v>475</v>
      </c>
      <c r="F600" s="298" t="s">
        <v>1454</v>
      </c>
      <c r="H600" s="6" t="str">
        <f t="shared" si="19"/>
        <v/>
      </c>
      <c r="I600" s="297"/>
      <c r="J600" s="6"/>
    </row>
    <row r="601" spans="2:10" ht="15">
      <c r="B601" s="294">
        <v>42777.666701388996</v>
      </c>
      <c r="C601" s="296">
        <v>50</v>
      </c>
      <c r="D601" s="124">
        <f t="shared" si="18"/>
        <v>2.5</v>
      </c>
      <c r="E601" s="296">
        <v>47.5</v>
      </c>
      <c r="F601" s="298" t="s">
        <v>1455</v>
      </c>
      <c r="H601" s="6" t="str">
        <f t="shared" si="19"/>
        <v/>
      </c>
      <c r="I601" s="297"/>
      <c r="J601" s="6"/>
    </row>
    <row r="602" spans="2:10" ht="15">
      <c r="B602" s="294">
        <v>42777.666701388996</v>
      </c>
      <c r="C602" s="296">
        <v>100</v>
      </c>
      <c r="D602" s="124">
        <f t="shared" si="18"/>
        <v>4.9500000000000028</v>
      </c>
      <c r="E602" s="296">
        <v>95.05</v>
      </c>
      <c r="F602" s="298" t="s">
        <v>1456</v>
      </c>
      <c r="H602" s="6" t="str">
        <f t="shared" si="19"/>
        <v/>
      </c>
      <c r="I602" s="297"/>
      <c r="J602" s="6"/>
    </row>
    <row r="603" spans="2:10" ht="15">
      <c r="B603" s="294">
        <v>42777.666701388996</v>
      </c>
      <c r="C603" s="296">
        <v>200</v>
      </c>
      <c r="D603" s="124">
        <f t="shared" si="18"/>
        <v>10</v>
      </c>
      <c r="E603" s="296">
        <v>190</v>
      </c>
      <c r="F603" s="298" t="s">
        <v>1457</v>
      </c>
      <c r="H603" s="6" t="str">
        <f t="shared" si="19"/>
        <v/>
      </c>
      <c r="I603" s="297"/>
      <c r="J603" s="6"/>
    </row>
    <row r="604" spans="2:10" ht="15">
      <c r="B604" s="294">
        <v>42777.682534722</v>
      </c>
      <c r="C604" s="296">
        <v>500</v>
      </c>
      <c r="D604" s="124">
        <f t="shared" si="18"/>
        <v>24.75</v>
      </c>
      <c r="E604" s="296">
        <v>475.25</v>
      </c>
      <c r="F604" s="298" t="s">
        <v>1458</v>
      </c>
      <c r="H604" s="6" t="str">
        <f t="shared" si="19"/>
        <v/>
      </c>
      <c r="I604" s="297"/>
      <c r="J604" s="6"/>
    </row>
    <row r="605" spans="2:10" ht="15">
      <c r="B605" s="294">
        <v>42777.684340278</v>
      </c>
      <c r="C605" s="296">
        <v>50</v>
      </c>
      <c r="D605" s="124">
        <f t="shared" si="18"/>
        <v>2.5</v>
      </c>
      <c r="E605" s="296">
        <v>47.5</v>
      </c>
      <c r="F605" s="298" t="s">
        <v>1459</v>
      </c>
      <c r="H605" s="6" t="str">
        <f t="shared" si="19"/>
        <v/>
      </c>
      <c r="I605" s="297"/>
      <c r="J605" s="6"/>
    </row>
    <row r="606" spans="2:10" ht="15">
      <c r="B606" s="294">
        <v>42777.694803241</v>
      </c>
      <c r="C606" s="296">
        <v>1000</v>
      </c>
      <c r="D606" s="124">
        <f t="shared" si="18"/>
        <v>70</v>
      </c>
      <c r="E606" s="296">
        <v>930</v>
      </c>
      <c r="F606" s="298" t="s">
        <v>1460</v>
      </c>
      <c r="H606" s="6" t="str">
        <f t="shared" si="19"/>
        <v/>
      </c>
      <c r="I606" s="297"/>
      <c r="J606" s="6"/>
    </row>
    <row r="607" spans="2:10" ht="15">
      <c r="B607" s="294">
        <v>42777.697997684998</v>
      </c>
      <c r="C607" s="296">
        <v>200</v>
      </c>
      <c r="D607" s="124">
        <f t="shared" si="18"/>
        <v>10</v>
      </c>
      <c r="E607" s="296">
        <v>190</v>
      </c>
      <c r="F607" s="298" t="s">
        <v>1461</v>
      </c>
      <c r="H607" s="6" t="str">
        <f t="shared" si="19"/>
        <v/>
      </c>
      <c r="I607" s="297"/>
      <c r="J607" s="6"/>
    </row>
    <row r="608" spans="2:10" ht="15">
      <c r="B608" s="294">
        <v>42777.708356481002</v>
      </c>
      <c r="C608" s="296">
        <v>300</v>
      </c>
      <c r="D608" s="124">
        <f t="shared" si="18"/>
        <v>15</v>
      </c>
      <c r="E608" s="296">
        <v>285</v>
      </c>
      <c r="F608" s="298" t="s">
        <v>1462</v>
      </c>
      <c r="H608" s="6" t="str">
        <f t="shared" si="19"/>
        <v/>
      </c>
      <c r="I608" s="297"/>
      <c r="J608" s="6"/>
    </row>
    <row r="609" spans="2:10" ht="15">
      <c r="B609" s="294">
        <v>42777.708356481002</v>
      </c>
      <c r="C609" s="296">
        <v>100</v>
      </c>
      <c r="D609" s="124">
        <f t="shared" si="18"/>
        <v>4.9500000000000028</v>
      </c>
      <c r="E609" s="296">
        <v>95.05</v>
      </c>
      <c r="F609" s="298" t="s">
        <v>1463</v>
      </c>
      <c r="H609" s="6" t="str">
        <f t="shared" si="19"/>
        <v/>
      </c>
      <c r="I609" s="297"/>
      <c r="J609" s="6"/>
    </row>
    <row r="610" spans="2:10" ht="15">
      <c r="B610" s="294">
        <v>42777.708368056003</v>
      </c>
      <c r="C610" s="296">
        <v>50</v>
      </c>
      <c r="D610" s="124">
        <f t="shared" si="18"/>
        <v>2.5</v>
      </c>
      <c r="E610" s="296">
        <v>47.5</v>
      </c>
      <c r="F610" s="298" t="s">
        <v>1464</v>
      </c>
      <c r="H610" s="6" t="str">
        <f t="shared" si="19"/>
        <v/>
      </c>
      <c r="I610" s="297"/>
      <c r="J610" s="6"/>
    </row>
    <row r="611" spans="2:10" ht="15">
      <c r="B611" s="294">
        <v>42777.708368056003</v>
      </c>
      <c r="C611" s="296">
        <v>50</v>
      </c>
      <c r="D611" s="124">
        <f t="shared" si="18"/>
        <v>2.4799999999999969</v>
      </c>
      <c r="E611" s="296">
        <v>47.52</v>
      </c>
      <c r="F611" s="298" t="s">
        <v>1465</v>
      </c>
      <c r="H611" s="6" t="str">
        <f t="shared" si="19"/>
        <v/>
      </c>
      <c r="I611" s="297"/>
      <c r="J611" s="6"/>
    </row>
    <row r="612" spans="2:10" ht="15">
      <c r="B612" s="294">
        <v>42777.742395832996</v>
      </c>
      <c r="C612" s="296">
        <v>100</v>
      </c>
      <c r="D612" s="124">
        <f t="shared" si="18"/>
        <v>5</v>
      </c>
      <c r="E612" s="296">
        <v>95</v>
      </c>
      <c r="F612" s="298" t="s">
        <v>1466</v>
      </c>
      <c r="H612" s="6" t="str">
        <f t="shared" si="19"/>
        <v/>
      </c>
      <c r="I612" s="297"/>
      <c r="J612" s="6"/>
    </row>
    <row r="613" spans="2:10" ht="15">
      <c r="B613" s="294">
        <v>42777.743784721999</v>
      </c>
      <c r="C613" s="296">
        <v>50</v>
      </c>
      <c r="D613" s="124">
        <f t="shared" si="18"/>
        <v>3.5</v>
      </c>
      <c r="E613" s="296">
        <v>46.5</v>
      </c>
      <c r="F613" s="298" t="s">
        <v>1467</v>
      </c>
      <c r="H613" s="6" t="str">
        <f t="shared" si="19"/>
        <v/>
      </c>
      <c r="I613" s="297"/>
      <c r="J613" s="6"/>
    </row>
    <row r="614" spans="2:10" ht="15">
      <c r="B614" s="294">
        <v>42777.749432869998</v>
      </c>
      <c r="C614" s="296">
        <v>50</v>
      </c>
      <c r="D614" s="124">
        <f t="shared" si="18"/>
        <v>3.5</v>
      </c>
      <c r="E614" s="296">
        <v>46.5</v>
      </c>
      <c r="F614" s="298" t="s">
        <v>1467</v>
      </c>
      <c r="H614" s="6" t="str">
        <f t="shared" si="19"/>
        <v/>
      </c>
      <c r="I614" s="297"/>
      <c r="J614" s="6"/>
    </row>
    <row r="615" spans="2:10" ht="15">
      <c r="B615" s="294">
        <v>42777.750011573997</v>
      </c>
      <c r="C615" s="296">
        <v>50</v>
      </c>
      <c r="D615" s="124">
        <f t="shared" si="18"/>
        <v>3.5</v>
      </c>
      <c r="E615" s="296">
        <v>46.5</v>
      </c>
      <c r="F615" s="298" t="s">
        <v>1468</v>
      </c>
      <c r="H615" s="6" t="str">
        <f t="shared" si="19"/>
        <v/>
      </c>
      <c r="I615" s="297"/>
      <c r="J615" s="6"/>
    </row>
    <row r="616" spans="2:10" ht="15">
      <c r="B616" s="294">
        <v>42777.750011573997</v>
      </c>
      <c r="C616" s="296">
        <v>50</v>
      </c>
      <c r="D616" s="124">
        <f t="shared" si="18"/>
        <v>3.5</v>
      </c>
      <c r="E616" s="296">
        <v>46.5</v>
      </c>
      <c r="F616" s="298" t="s">
        <v>1469</v>
      </c>
      <c r="H616" s="6" t="str">
        <f t="shared" si="19"/>
        <v/>
      </c>
      <c r="I616" s="297"/>
      <c r="J616" s="6"/>
    </row>
    <row r="617" spans="2:10" ht="15">
      <c r="B617" s="294">
        <v>42777.750023148001</v>
      </c>
      <c r="C617" s="296">
        <v>100</v>
      </c>
      <c r="D617" s="124">
        <f t="shared" si="18"/>
        <v>7</v>
      </c>
      <c r="E617" s="296">
        <v>93</v>
      </c>
      <c r="F617" s="298" t="s">
        <v>1306</v>
      </c>
      <c r="H617" s="6" t="str">
        <f t="shared" si="19"/>
        <v/>
      </c>
      <c r="I617" s="297"/>
      <c r="J617" s="6"/>
    </row>
    <row r="618" spans="2:10" ht="15">
      <c r="B618" s="294">
        <v>42777.750023148001</v>
      </c>
      <c r="C618" s="296">
        <v>50</v>
      </c>
      <c r="D618" s="124">
        <f t="shared" si="18"/>
        <v>2.5</v>
      </c>
      <c r="E618" s="296">
        <v>47.5</v>
      </c>
      <c r="F618" s="298" t="s">
        <v>1470</v>
      </c>
      <c r="H618" s="6" t="str">
        <f t="shared" si="19"/>
        <v/>
      </c>
      <c r="I618" s="297"/>
      <c r="J618" s="6"/>
    </row>
    <row r="619" spans="2:10" ht="15">
      <c r="B619" s="294">
        <v>42777.750034721998</v>
      </c>
      <c r="C619" s="296">
        <v>100</v>
      </c>
      <c r="D619" s="124">
        <f t="shared" si="18"/>
        <v>4.9500000000000028</v>
      </c>
      <c r="E619" s="296">
        <v>95.05</v>
      </c>
      <c r="F619" s="298" t="s">
        <v>1471</v>
      </c>
      <c r="H619" s="6" t="str">
        <f t="shared" si="19"/>
        <v/>
      </c>
      <c r="I619" s="297"/>
      <c r="J619" s="6"/>
    </row>
    <row r="620" spans="2:10" ht="15">
      <c r="B620" s="294">
        <v>42777.771782406999</v>
      </c>
      <c r="C620" s="296">
        <v>100</v>
      </c>
      <c r="D620" s="124">
        <f t="shared" si="18"/>
        <v>4.9500000000000028</v>
      </c>
      <c r="E620" s="296">
        <v>95.05</v>
      </c>
      <c r="F620" s="298" t="s">
        <v>1472</v>
      </c>
      <c r="H620" s="6" t="str">
        <f t="shared" si="19"/>
        <v/>
      </c>
      <c r="I620" s="297"/>
      <c r="J620" s="6"/>
    </row>
    <row r="621" spans="2:10" ht="15">
      <c r="B621" s="294">
        <v>42777.777696759003</v>
      </c>
      <c r="C621" s="296">
        <v>500</v>
      </c>
      <c r="D621" s="124">
        <f t="shared" si="18"/>
        <v>25</v>
      </c>
      <c r="E621" s="296">
        <v>475</v>
      </c>
      <c r="F621" s="298" t="s">
        <v>1473</v>
      </c>
      <c r="H621" s="6" t="str">
        <f t="shared" si="19"/>
        <v/>
      </c>
      <c r="I621" s="297"/>
      <c r="J621" s="6"/>
    </row>
    <row r="622" spans="2:10" ht="15">
      <c r="B622" s="294">
        <v>42777.791701388996</v>
      </c>
      <c r="C622" s="296">
        <v>50</v>
      </c>
      <c r="D622" s="124">
        <f t="shared" si="18"/>
        <v>3.5</v>
      </c>
      <c r="E622" s="296">
        <v>46.5</v>
      </c>
      <c r="F622" s="298" t="s">
        <v>1474</v>
      </c>
      <c r="H622" s="6" t="str">
        <f t="shared" si="19"/>
        <v/>
      </c>
      <c r="I622" s="297"/>
      <c r="J622" s="6"/>
    </row>
    <row r="623" spans="2:10" ht="15">
      <c r="B623" s="294">
        <v>42777.802326388999</v>
      </c>
      <c r="C623" s="296">
        <v>20</v>
      </c>
      <c r="D623" s="124">
        <f t="shared" si="18"/>
        <v>0.98999999999999844</v>
      </c>
      <c r="E623" s="296">
        <v>19.010000000000002</v>
      </c>
      <c r="F623" s="298" t="s">
        <v>1056</v>
      </c>
      <c r="H623" s="6" t="str">
        <f t="shared" si="19"/>
        <v/>
      </c>
      <c r="I623" s="297"/>
      <c r="J623" s="6"/>
    </row>
    <row r="624" spans="2:10" ht="15">
      <c r="B624" s="294">
        <v>42777.833368056003</v>
      </c>
      <c r="C624" s="296">
        <v>50</v>
      </c>
      <c r="D624" s="124">
        <f t="shared" si="18"/>
        <v>3.5</v>
      </c>
      <c r="E624" s="296">
        <v>46.5</v>
      </c>
      <c r="F624" s="298" t="s">
        <v>1475</v>
      </c>
      <c r="H624" s="6" t="str">
        <f t="shared" si="19"/>
        <v/>
      </c>
      <c r="I624" s="297"/>
      <c r="J624" s="6"/>
    </row>
    <row r="625" spans="2:10" ht="15">
      <c r="B625" s="294">
        <v>42777.833368056003</v>
      </c>
      <c r="C625" s="296">
        <v>50</v>
      </c>
      <c r="D625" s="124">
        <f t="shared" si="18"/>
        <v>2.5</v>
      </c>
      <c r="E625" s="296">
        <v>47.5</v>
      </c>
      <c r="F625" s="298" t="s">
        <v>1476</v>
      </c>
      <c r="H625" s="6" t="str">
        <f t="shared" si="19"/>
        <v/>
      </c>
      <c r="I625" s="297"/>
      <c r="J625" s="6"/>
    </row>
    <row r="626" spans="2:10" ht="15">
      <c r="B626" s="294">
        <v>42777.833368056003</v>
      </c>
      <c r="C626" s="296">
        <v>500</v>
      </c>
      <c r="D626" s="124">
        <f t="shared" si="18"/>
        <v>25</v>
      </c>
      <c r="E626" s="296">
        <v>475</v>
      </c>
      <c r="F626" s="298" t="s">
        <v>1477</v>
      </c>
      <c r="H626" s="6" t="str">
        <f t="shared" si="19"/>
        <v/>
      </c>
      <c r="I626" s="297"/>
      <c r="J626" s="6"/>
    </row>
    <row r="627" spans="2:10" ht="15">
      <c r="B627" s="294">
        <v>42777.833368056003</v>
      </c>
      <c r="C627" s="296">
        <v>100</v>
      </c>
      <c r="D627" s="124">
        <f t="shared" si="18"/>
        <v>5</v>
      </c>
      <c r="E627" s="296">
        <v>95</v>
      </c>
      <c r="F627" s="298" t="s">
        <v>1478</v>
      </c>
      <c r="H627" s="6" t="str">
        <f t="shared" si="19"/>
        <v/>
      </c>
      <c r="I627" s="297"/>
      <c r="J627" s="6"/>
    </row>
    <row r="628" spans="2:10" ht="15">
      <c r="B628" s="294">
        <v>42777.873229167002</v>
      </c>
      <c r="C628" s="296">
        <v>50</v>
      </c>
      <c r="D628" s="124">
        <f t="shared" si="18"/>
        <v>2.5</v>
      </c>
      <c r="E628" s="296">
        <v>47.5</v>
      </c>
      <c r="F628" s="298" t="s">
        <v>1035</v>
      </c>
      <c r="H628" s="6" t="str">
        <f t="shared" si="19"/>
        <v/>
      </c>
      <c r="I628" s="297"/>
      <c r="J628" s="6"/>
    </row>
    <row r="629" spans="2:10" ht="15">
      <c r="B629" s="294">
        <v>42777.880949074002</v>
      </c>
      <c r="C629" s="296">
        <v>100</v>
      </c>
      <c r="D629" s="124">
        <f t="shared" si="18"/>
        <v>7</v>
      </c>
      <c r="E629" s="296">
        <v>93</v>
      </c>
      <c r="F629" s="298" t="s">
        <v>1479</v>
      </c>
      <c r="H629" s="6" t="str">
        <f t="shared" si="19"/>
        <v/>
      </c>
      <c r="I629" s="297"/>
      <c r="J629" s="6"/>
    </row>
    <row r="630" spans="2:10" ht="15">
      <c r="B630" s="294">
        <v>42777.886944443999</v>
      </c>
      <c r="C630" s="296">
        <v>200</v>
      </c>
      <c r="D630" s="124">
        <f t="shared" si="18"/>
        <v>10</v>
      </c>
      <c r="E630" s="296">
        <v>190</v>
      </c>
      <c r="F630" s="298" t="s">
        <v>1480</v>
      </c>
      <c r="H630" s="6" t="str">
        <f t="shared" si="19"/>
        <v/>
      </c>
      <c r="I630" s="297"/>
      <c r="J630" s="6"/>
    </row>
    <row r="631" spans="2:10" ht="15">
      <c r="B631" s="294">
        <v>42777.911307870003</v>
      </c>
      <c r="C631" s="296">
        <v>50</v>
      </c>
      <c r="D631" s="124">
        <f t="shared" si="18"/>
        <v>2.5</v>
      </c>
      <c r="E631" s="296">
        <v>47.5</v>
      </c>
      <c r="F631" s="298" t="s">
        <v>1060</v>
      </c>
      <c r="H631" s="6" t="str">
        <f t="shared" si="19"/>
        <v/>
      </c>
      <c r="I631" s="297"/>
      <c r="J631" s="6"/>
    </row>
    <row r="632" spans="2:10" ht="15">
      <c r="B632" s="294">
        <v>42777.916701388996</v>
      </c>
      <c r="C632" s="296">
        <v>100</v>
      </c>
      <c r="D632" s="124">
        <f t="shared" si="18"/>
        <v>5</v>
      </c>
      <c r="E632" s="296">
        <v>95</v>
      </c>
      <c r="F632" s="298" t="s">
        <v>1243</v>
      </c>
      <c r="H632" s="6" t="str">
        <f t="shared" si="19"/>
        <v/>
      </c>
      <c r="I632" s="297"/>
      <c r="J632" s="6"/>
    </row>
    <row r="633" spans="2:10" ht="15">
      <c r="B633" s="294">
        <v>42777.916701388996</v>
      </c>
      <c r="C633" s="296">
        <v>50</v>
      </c>
      <c r="D633" s="124">
        <f t="shared" si="18"/>
        <v>2.5</v>
      </c>
      <c r="E633" s="296">
        <v>47.5</v>
      </c>
      <c r="F633" s="298" t="s">
        <v>1481</v>
      </c>
      <c r="H633" s="6" t="str">
        <f t="shared" si="19"/>
        <v/>
      </c>
      <c r="I633" s="297"/>
      <c r="J633" s="6"/>
    </row>
    <row r="634" spans="2:10" ht="15">
      <c r="B634" s="294">
        <v>42777.916701388996</v>
      </c>
      <c r="C634" s="296">
        <v>300</v>
      </c>
      <c r="D634" s="124">
        <f t="shared" si="18"/>
        <v>15</v>
      </c>
      <c r="E634" s="296">
        <v>285</v>
      </c>
      <c r="F634" s="298" t="s">
        <v>1482</v>
      </c>
      <c r="H634" s="6" t="str">
        <f t="shared" si="19"/>
        <v/>
      </c>
      <c r="I634" s="297"/>
      <c r="J634" s="6"/>
    </row>
    <row r="635" spans="2:10" ht="15">
      <c r="B635" s="294">
        <v>42777.916701388996</v>
      </c>
      <c r="C635" s="296">
        <v>200</v>
      </c>
      <c r="D635" s="124">
        <f t="shared" si="18"/>
        <v>9.9000000000000057</v>
      </c>
      <c r="E635" s="296">
        <v>190.1</v>
      </c>
      <c r="F635" s="298" t="s">
        <v>1483</v>
      </c>
      <c r="H635" s="6" t="str">
        <f t="shared" si="19"/>
        <v/>
      </c>
      <c r="I635" s="297"/>
      <c r="J635" s="6"/>
    </row>
    <row r="636" spans="2:10" ht="15">
      <c r="B636" s="294">
        <v>42777.916701388996</v>
      </c>
      <c r="C636" s="296">
        <v>50</v>
      </c>
      <c r="D636" s="124">
        <f t="shared" si="18"/>
        <v>2.5</v>
      </c>
      <c r="E636" s="296">
        <v>47.5</v>
      </c>
      <c r="F636" s="298" t="s">
        <v>1111</v>
      </c>
      <c r="H636" s="6" t="str">
        <f t="shared" si="19"/>
        <v/>
      </c>
      <c r="I636" s="297"/>
      <c r="J636" s="6"/>
    </row>
    <row r="637" spans="2:10" ht="15">
      <c r="B637" s="294">
        <v>42777.945474537002</v>
      </c>
      <c r="C637" s="296">
        <v>500</v>
      </c>
      <c r="D637" s="124">
        <f t="shared" si="18"/>
        <v>24.75</v>
      </c>
      <c r="E637" s="296">
        <v>475.25</v>
      </c>
      <c r="F637" s="298" t="s">
        <v>1484</v>
      </c>
      <c r="H637" s="6" t="str">
        <f t="shared" si="19"/>
        <v/>
      </c>
      <c r="I637" s="297"/>
      <c r="J637" s="6"/>
    </row>
    <row r="638" spans="2:10" ht="15">
      <c r="B638" s="294">
        <v>42777.955590277998</v>
      </c>
      <c r="C638" s="296">
        <v>85</v>
      </c>
      <c r="D638" s="124">
        <f t="shared" si="18"/>
        <v>4.25</v>
      </c>
      <c r="E638" s="296">
        <v>80.75</v>
      </c>
      <c r="F638" s="298" t="s">
        <v>1368</v>
      </c>
      <c r="H638" s="6" t="str">
        <f t="shared" si="19"/>
        <v/>
      </c>
      <c r="I638" s="297"/>
      <c r="J638" s="6"/>
    </row>
    <row r="639" spans="2:10" ht="15">
      <c r="B639" s="294">
        <v>42777.958368056003</v>
      </c>
      <c r="C639" s="296">
        <v>50</v>
      </c>
      <c r="D639" s="124">
        <f t="shared" si="18"/>
        <v>3.5</v>
      </c>
      <c r="E639" s="296">
        <v>46.5</v>
      </c>
      <c r="F639" s="298" t="s">
        <v>1485</v>
      </c>
      <c r="H639" s="6" t="str">
        <f t="shared" si="19"/>
        <v/>
      </c>
      <c r="I639" s="297"/>
      <c r="J639" s="6"/>
    </row>
    <row r="640" spans="2:10" ht="15">
      <c r="B640" s="294">
        <v>42777.958368056003</v>
      </c>
      <c r="C640" s="296">
        <v>30</v>
      </c>
      <c r="D640" s="124">
        <f t="shared" si="18"/>
        <v>2.1000000000000014</v>
      </c>
      <c r="E640" s="296">
        <v>27.9</v>
      </c>
      <c r="F640" s="298" t="s">
        <v>1486</v>
      </c>
      <c r="H640" s="6" t="str">
        <f t="shared" si="19"/>
        <v/>
      </c>
      <c r="I640" s="297"/>
      <c r="J640" s="6"/>
    </row>
    <row r="641" spans="2:10" ht="15">
      <c r="B641" s="294">
        <v>42777.958368056003</v>
      </c>
      <c r="C641" s="296">
        <v>500</v>
      </c>
      <c r="D641" s="124">
        <f t="shared" si="18"/>
        <v>25</v>
      </c>
      <c r="E641" s="296">
        <v>475</v>
      </c>
      <c r="F641" s="298" t="s">
        <v>1487</v>
      </c>
      <c r="H641" s="6" t="str">
        <f t="shared" si="19"/>
        <v/>
      </c>
      <c r="I641" s="297"/>
      <c r="J641" s="6"/>
    </row>
    <row r="642" spans="2:10" ht="15">
      <c r="B642" s="294">
        <v>42777.958368056003</v>
      </c>
      <c r="C642" s="296">
        <v>150</v>
      </c>
      <c r="D642" s="124">
        <f t="shared" si="18"/>
        <v>7.5</v>
      </c>
      <c r="E642" s="296">
        <v>142.5</v>
      </c>
      <c r="F642" s="298" t="s">
        <v>1488</v>
      </c>
      <c r="H642" s="6" t="str">
        <f t="shared" si="19"/>
        <v/>
      </c>
      <c r="I642" s="297"/>
      <c r="J642" s="6"/>
    </row>
    <row r="643" spans="2:10" ht="15">
      <c r="B643" s="294">
        <v>42777.958379629999</v>
      </c>
      <c r="C643" s="296">
        <v>100</v>
      </c>
      <c r="D643" s="124">
        <f t="shared" si="18"/>
        <v>4.9500000000000028</v>
      </c>
      <c r="E643" s="296">
        <v>95.05</v>
      </c>
      <c r="F643" s="298" t="s">
        <v>1489</v>
      </c>
      <c r="H643" s="6" t="str">
        <f t="shared" si="19"/>
        <v/>
      </c>
      <c r="I643" s="297"/>
      <c r="J643" s="6"/>
    </row>
    <row r="644" spans="2:10" ht="15">
      <c r="B644" s="294">
        <v>42777.958379629999</v>
      </c>
      <c r="C644" s="296">
        <v>50</v>
      </c>
      <c r="D644" s="124">
        <f t="shared" si="18"/>
        <v>2.4799999999999969</v>
      </c>
      <c r="E644" s="296">
        <v>47.52</v>
      </c>
      <c r="F644" s="298" t="s">
        <v>1490</v>
      </c>
      <c r="H644" s="6" t="str">
        <f t="shared" si="19"/>
        <v/>
      </c>
      <c r="I644" s="297"/>
      <c r="J644" s="6"/>
    </row>
    <row r="645" spans="2:10" ht="15">
      <c r="B645" s="294">
        <v>42777.958379629999</v>
      </c>
      <c r="C645" s="296">
        <v>50</v>
      </c>
      <c r="D645" s="124">
        <f t="shared" si="18"/>
        <v>2.5</v>
      </c>
      <c r="E645" s="296">
        <v>47.5</v>
      </c>
      <c r="F645" s="298" t="s">
        <v>1491</v>
      </c>
      <c r="H645" s="6" t="str">
        <f t="shared" si="19"/>
        <v/>
      </c>
      <c r="I645" s="297"/>
      <c r="J645" s="6"/>
    </row>
    <row r="646" spans="2:10" ht="15">
      <c r="B646" s="294">
        <v>42777.958379629999</v>
      </c>
      <c r="C646" s="296">
        <v>50</v>
      </c>
      <c r="D646" s="124">
        <f t="shared" ref="D646:D709" si="20">C646-E646</f>
        <v>2.5</v>
      </c>
      <c r="E646" s="296">
        <v>47.5</v>
      </c>
      <c r="F646" s="298" t="s">
        <v>1492</v>
      </c>
      <c r="H646" s="6" t="str">
        <f t="shared" ref="H646:H709" si="21">RIGHT(I646,4)</f>
        <v/>
      </c>
      <c r="I646" s="297"/>
      <c r="J646" s="6"/>
    </row>
    <row r="647" spans="2:10" ht="15">
      <c r="B647" s="294">
        <v>42777.964085647996</v>
      </c>
      <c r="C647" s="296">
        <v>500</v>
      </c>
      <c r="D647" s="124">
        <f t="shared" si="20"/>
        <v>24.75</v>
      </c>
      <c r="E647" s="296">
        <v>475.25</v>
      </c>
      <c r="F647" s="298" t="s">
        <v>1493</v>
      </c>
      <c r="H647" s="6" t="str">
        <f t="shared" si="21"/>
        <v/>
      </c>
      <c r="I647" s="297"/>
      <c r="J647" s="6"/>
    </row>
    <row r="648" spans="2:10" ht="15">
      <c r="B648" s="294">
        <v>42777.979618056001</v>
      </c>
      <c r="C648" s="296">
        <v>500</v>
      </c>
      <c r="D648" s="124">
        <f t="shared" si="20"/>
        <v>24.75</v>
      </c>
      <c r="E648" s="296">
        <v>475.25</v>
      </c>
      <c r="F648" s="298" t="s">
        <v>1494</v>
      </c>
      <c r="H648" s="6" t="str">
        <f t="shared" si="21"/>
        <v/>
      </c>
      <c r="I648" s="297"/>
      <c r="J648" s="6"/>
    </row>
    <row r="649" spans="2:10" ht="15">
      <c r="B649" s="294">
        <v>42777.992777778003</v>
      </c>
      <c r="C649" s="296">
        <v>50</v>
      </c>
      <c r="D649" s="124">
        <f t="shared" si="20"/>
        <v>2.5</v>
      </c>
      <c r="E649" s="296">
        <v>47.5</v>
      </c>
      <c r="F649" s="298" t="s">
        <v>1495</v>
      </c>
      <c r="H649" s="6" t="str">
        <f t="shared" si="21"/>
        <v/>
      </c>
      <c r="I649" s="297"/>
      <c r="J649" s="6"/>
    </row>
    <row r="650" spans="2:10" ht="15">
      <c r="B650" s="294">
        <v>42777.993564814999</v>
      </c>
      <c r="C650" s="296">
        <v>100</v>
      </c>
      <c r="D650" s="124">
        <f t="shared" si="20"/>
        <v>5</v>
      </c>
      <c r="E650" s="296">
        <v>95</v>
      </c>
      <c r="F650" s="298" t="s">
        <v>1495</v>
      </c>
      <c r="H650" s="6" t="str">
        <f t="shared" si="21"/>
        <v/>
      </c>
      <c r="I650" s="297"/>
      <c r="J650" s="6"/>
    </row>
    <row r="651" spans="2:10" ht="15">
      <c r="B651" s="294">
        <v>42778.000034721998</v>
      </c>
      <c r="C651" s="296">
        <v>500</v>
      </c>
      <c r="D651" s="124">
        <f t="shared" si="20"/>
        <v>24.75</v>
      </c>
      <c r="E651" s="296">
        <v>475.25</v>
      </c>
      <c r="F651" s="298" t="s">
        <v>1496</v>
      </c>
      <c r="H651" s="6" t="str">
        <f t="shared" si="21"/>
        <v/>
      </c>
      <c r="I651" s="297"/>
      <c r="J651" s="6"/>
    </row>
    <row r="652" spans="2:10" ht="15">
      <c r="B652" s="294">
        <v>42778.000034721998</v>
      </c>
      <c r="C652" s="296">
        <v>200</v>
      </c>
      <c r="D652" s="124">
        <f t="shared" si="20"/>
        <v>9.9000000000000057</v>
      </c>
      <c r="E652" s="296">
        <v>190.1</v>
      </c>
      <c r="F652" s="298" t="s">
        <v>1497</v>
      </c>
      <c r="H652" s="6" t="str">
        <f t="shared" si="21"/>
        <v/>
      </c>
      <c r="I652" s="297"/>
      <c r="J652" s="6"/>
    </row>
    <row r="653" spans="2:10" ht="15">
      <c r="B653" s="294">
        <v>42778.000034721998</v>
      </c>
      <c r="C653" s="296">
        <v>350</v>
      </c>
      <c r="D653" s="124">
        <f t="shared" si="20"/>
        <v>17.5</v>
      </c>
      <c r="E653" s="296">
        <v>332.5</v>
      </c>
      <c r="F653" s="298" t="s">
        <v>1498</v>
      </c>
      <c r="H653" s="6" t="str">
        <f t="shared" si="21"/>
        <v/>
      </c>
      <c r="I653" s="297"/>
      <c r="J653" s="6"/>
    </row>
    <row r="654" spans="2:10" ht="15">
      <c r="B654" s="294">
        <v>42778.000034721998</v>
      </c>
      <c r="C654" s="296">
        <v>50</v>
      </c>
      <c r="D654" s="124">
        <f t="shared" si="20"/>
        <v>2.5</v>
      </c>
      <c r="E654" s="296">
        <v>47.5</v>
      </c>
      <c r="F654" s="298" t="s">
        <v>1499</v>
      </c>
      <c r="H654" s="6" t="str">
        <f t="shared" si="21"/>
        <v/>
      </c>
      <c r="I654" s="297"/>
      <c r="J654" s="6"/>
    </row>
    <row r="655" spans="2:10" ht="15">
      <c r="B655" s="294">
        <v>42778.006423610997</v>
      </c>
      <c r="C655" s="296">
        <v>500</v>
      </c>
      <c r="D655" s="124">
        <f t="shared" si="20"/>
        <v>25</v>
      </c>
      <c r="E655" s="296">
        <v>475</v>
      </c>
      <c r="F655" s="298" t="s">
        <v>1500</v>
      </c>
      <c r="H655" s="6" t="str">
        <f t="shared" si="21"/>
        <v/>
      </c>
      <c r="I655" s="297"/>
      <c r="J655" s="6"/>
    </row>
    <row r="656" spans="2:10" ht="15">
      <c r="B656" s="294">
        <v>42778.041701388996</v>
      </c>
      <c r="C656" s="296">
        <v>100</v>
      </c>
      <c r="D656" s="124">
        <f t="shared" si="20"/>
        <v>7</v>
      </c>
      <c r="E656" s="296">
        <v>93</v>
      </c>
      <c r="F656" s="298" t="s">
        <v>1501</v>
      </c>
      <c r="H656" s="6" t="str">
        <f t="shared" si="21"/>
        <v/>
      </c>
      <c r="I656" s="297"/>
      <c r="J656" s="6"/>
    </row>
    <row r="657" spans="2:10" ht="15">
      <c r="B657" s="294">
        <v>42778.041701388996</v>
      </c>
      <c r="C657" s="296">
        <v>10</v>
      </c>
      <c r="D657" s="124">
        <f t="shared" si="20"/>
        <v>0.5</v>
      </c>
      <c r="E657" s="296">
        <v>9.5</v>
      </c>
      <c r="F657" s="298" t="s">
        <v>1502</v>
      </c>
      <c r="H657" s="6" t="str">
        <f t="shared" si="21"/>
        <v/>
      </c>
      <c r="I657" s="297"/>
      <c r="J657" s="6"/>
    </row>
    <row r="658" spans="2:10" ht="15">
      <c r="B658" s="294">
        <v>42778.041701388996</v>
      </c>
      <c r="C658" s="296">
        <v>200</v>
      </c>
      <c r="D658" s="124">
        <f t="shared" si="20"/>
        <v>10</v>
      </c>
      <c r="E658" s="296">
        <v>190</v>
      </c>
      <c r="F658" s="298" t="s">
        <v>1503</v>
      </c>
      <c r="H658" s="6" t="str">
        <f t="shared" si="21"/>
        <v/>
      </c>
      <c r="I658" s="297"/>
      <c r="J658" s="6"/>
    </row>
    <row r="659" spans="2:10" ht="15">
      <c r="B659" s="294">
        <v>42778.083379629999</v>
      </c>
      <c r="C659" s="296">
        <v>50</v>
      </c>
      <c r="D659" s="124">
        <f t="shared" si="20"/>
        <v>2.5</v>
      </c>
      <c r="E659" s="296">
        <v>47.5</v>
      </c>
      <c r="F659" s="298" t="s">
        <v>1504</v>
      </c>
      <c r="H659" s="6" t="str">
        <f t="shared" si="21"/>
        <v/>
      </c>
      <c r="I659" s="297"/>
      <c r="J659" s="6"/>
    </row>
    <row r="660" spans="2:10" ht="15">
      <c r="B660" s="294">
        <v>42778.208379629999</v>
      </c>
      <c r="C660" s="296">
        <v>50</v>
      </c>
      <c r="D660" s="124">
        <f t="shared" si="20"/>
        <v>2.5</v>
      </c>
      <c r="E660" s="296">
        <v>47.5</v>
      </c>
      <c r="F660" s="298" t="s">
        <v>1505</v>
      </c>
      <c r="H660" s="6" t="str">
        <f t="shared" si="21"/>
        <v/>
      </c>
      <c r="I660" s="297"/>
      <c r="J660" s="6"/>
    </row>
    <row r="661" spans="2:10" ht="15">
      <c r="B661" s="294">
        <v>42778.250034721998</v>
      </c>
      <c r="C661" s="296">
        <v>100</v>
      </c>
      <c r="D661" s="124">
        <f t="shared" si="20"/>
        <v>7</v>
      </c>
      <c r="E661" s="296">
        <v>93</v>
      </c>
      <c r="F661" s="298" t="s">
        <v>1506</v>
      </c>
      <c r="H661" s="6" t="str">
        <f t="shared" si="21"/>
        <v/>
      </c>
      <c r="I661" s="297"/>
      <c r="J661" s="6"/>
    </row>
    <row r="662" spans="2:10" ht="15">
      <c r="B662" s="294">
        <v>42778.312581019003</v>
      </c>
      <c r="C662" s="296">
        <v>200</v>
      </c>
      <c r="D662" s="124">
        <f t="shared" si="20"/>
        <v>10</v>
      </c>
      <c r="E662" s="296">
        <v>190</v>
      </c>
      <c r="F662" s="298" t="s">
        <v>1507</v>
      </c>
      <c r="H662" s="6" t="str">
        <f t="shared" si="21"/>
        <v/>
      </c>
      <c r="I662" s="297"/>
      <c r="J662" s="6"/>
    </row>
    <row r="663" spans="2:10" ht="15">
      <c r="B663" s="294">
        <v>42778.344201389002</v>
      </c>
      <c r="C663" s="296">
        <v>500</v>
      </c>
      <c r="D663" s="124">
        <f t="shared" si="20"/>
        <v>25</v>
      </c>
      <c r="E663" s="296">
        <v>475</v>
      </c>
      <c r="F663" s="298" t="s">
        <v>1508</v>
      </c>
      <c r="H663" s="6" t="str">
        <f t="shared" si="21"/>
        <v/>
      </c>
      <c r="I663" s="297"/>
      <c r="J663" s="6"/>
    </row>
    <row r="664" spans="2:10" ht="15">
      <c r="B664" s="294">
        <v>42778.344884259001</v>
      </c>
      <c r="C664" s="296">
        <v>1500</v>
      </c>
      <c r="D664" s="124">
        <f t="shared" si="20"/>
        <v>74.25</v>
      </c>
      <c r="E664" s="296">
        <v>1425.75</v>
      </c>
      <c r="F664" s="298" t="s">
        <v>1509</v>
      </c>
      <c r="H664" s="6" t="str">
        <f t="shared" si="21"/>
        <v/>
      </c>
      <c r="I664" s="297"/>
      <c r="J664" s="6"/>
    </row>
    <row r="665" spans="2:10" ht="15">
      <c r="B665" s="294">
        <v>42778.349108795999</v>
      </c>
      <c r="C665" s="296">
        <v>400</v>
      </c>
      <c r="D665" s="124">
        <f t="shared" si="20"/>
        <v>20</v>
      </c>
      <c r="E665" s="296">
        <v>380</v>
      </c>
      <c r="F665" s="298" t="s">
        <v>1508</v>
      </c>
      <c r="H665" s="6" t="str">
        <f t="shared" si="21"/>
        <v/>
      </c>
      <c r="I665" s="297"/>
      <c r="J665" s="6"/>
    </row>
    <row r="666" spans="2:10" ht="15">
      <c r="B666" s="294">
        <v>42778.349259258997</v>
      </c>
      <c r="C666" s="296">
        <v>50</v>
      </c>
      <c r="D666" s="124">
        <f t="shared" si="20"/>
        <v>2.4799999999999969</v>
      </c>
      <c r="E666" s="296">
        <v>47.52</v>
      </c>
      <c r="F666" s="298" t="s">
        <v>1510</v>
      </c>
      <c r="H666" s="6" t="str">
        <f t="shared" si="21"/>
        <v/>
      </c>
      <c r="I666" s="297"/>
      <c r="J666" s="6"/>
    </row>
    <row r="667" spans="2:10" ht="15">
      <c r="B667" s="294">
        <v>42778.352256944003</v>
      </c>
      <c r="C667" s="296">
        <v>200</v>
      </c>
      <c r="D667" s="124">
        <f t="shared" si="20"/>
        <v>10</v>
      </c>
      <c r="E667" s="296">
        <v>190</v>
      </c>
      <c r="F667" s="298" t="s">
        <v>1511</v>
      </c>
      <c r="H667" s="6" t="str">
        <f t="shared" si="21"/>
        <v/>
      </c>
      <c r="I667" s="297"/>
      <c r="J667" s="6"/>
    </row>
    <row r="668" spans="2:10" ht="15">
      <c r="B668" s="294">
        <v>42778.359571759</v>
      </c>
      <c r="C668" s="296">
        <v>300</v>
      </c>
      <c r="D668" s="124">
        <f t="shared" si="20"/>
        <v>15</v>
      </c>
      <c r="E668" s="296">
        <v>285</v>
      </c>
      <c r="F668" s="298" t="s">
        <v>1512</v>
      </c>
      <c r="H668" s="6" t="str">
        <f t="shared" si="21"/>
        <v/>
      </c>
      <c r="I668" s="297"/>
      <c r="J668" s="6"/>
    </row>
    <row r="669" spans="2:10" ht="15">
      <c r="B669" s="294">
        <v>42778.372407406998</v>
      </c>
      <c r="C669" s="296">
        <v>50</v>
      </c>
      <c r="D669" s="124">
        <f t="shared" si="20"/>
        <v>2.4799999999999969</v>
      </c>
      <c r="E669" s="296">
        <v>47.52</v>
      </c>
      <c r="F669" s="298" t="s">
        <v>1513</v>
      </c>
      <c r="H669" s="6" t="str">
        <f t="shared" si="21"/>
        <v/>
      </c>
      <c r="I669" s="297"/>
      <c r="J669" s="6"/>
    </row>
    <row r="670" spans="2:10" ht="15">
      <c r="B670" s="294">
        <v>42778.375034721998</v>
      </c>
      <c r="C670" s="296">
        <v>50</v>
      </c>
      <c r="D670" s="124">
        <f t="shared" si="20"/>
        <v>2.5</v>
      </c>
      <c r="E670" s="296">
        <v>47.5</v>
      </c>
      <c r="F670" s="298" t="s">
        <v>1514</v>
      </c>
      <c r="H670" s="6" t="str">
        <f t="shared" si="21"/>
        <v/>
      </c>
      <c r="I670" s="297"/>
      <c r="J670" s="6"/>
    </row>
    <row r="671" spans="2:10" ht="15">
      <c r="B671" s="294">
        <v>42778.401840277998</v>
      </c>
      <c r="C671" s="296">
        <v>50</v>
      </c>
      <c r="D671" s="124">
        <f t="shared" si="20"/>
        <v>2.5</v>
      </c>
      <c r="E671" s="296">
        <v>47.5</v>
      </c>
      <c r="F671" s="298" t="s">
        <v>1515</v>
      </c>
      <c r="H671" s="6" t="str">
        <f t="shared" si="21"/>
        <v/>
      </c>
      <c r="I671" s="297"/>
      <c r="J671" s="6"/>
    </row>
    <row r="672" spans="2:10" ht="15">
      <c r="B672" s="294">
        <v>42778.416701388996</v>
      </c>
      <c r="C672" s="296">
        <v>50</v>
      </c>
      <c r="D672" s="124">
        <f t="shared" si="20"/>
        <v>3.5</v>
      </c>
      <c r="E672" s="296">
        <v>46.5</v>
      </c>
      <c r="F672" s="298" t="s">
        <v>1516</v>
      </c>
      <c r="H672" s="6" t="str">
        <f t="shared" si="21"/>
        <v/>
      </c>
      <c r="I672" s="297"/>
      <c r="J672" s="6"/>
    </row>
    <row r="673" spans="2:10" ht="15">
      <c r="B673" s="294">
        <v>42778.416701388996</v>
      </c>
      <c r="C673" s="296">
        <v>100</v>
      </c>
      <c r="D673" s="124">
        <f t="shared" si="20"/>
        <v>4.9500000000000028</v>
      </c>
      <c r="E673" s="296">
        <v>95.05</v>
      </c>
      <c r="F673" s="298" t="s">
        <v>1517</v>
      </c>
      <c r="H673" s="6" t="str">
        <f t="shared" si="21"/>
        <v/>
      </c>
      <c r="I673" s="297"/>
      <c r="J673" s="6"/>
    </row>
    <row r="674" spans="2:10" ht="15">
      <c r="B674" s="294">
        <v>42778.458368056003</v>
      </c>
      <c r="C674" s="296">
        <v>100</v>
      </c>
      <c r="D674" s="124">
        <f t="shared" si="20"/>
        <v>5</v>
      </c>
      <c r="E674" s="296">
        <v>95</v>
      </c>
      <c r="F674" s="298" t="s">
        <v>1518</v>
      </c>
      <c r="H674" s="6" t="str">
        <f t="shared" si="21"/>
        <v/>
      </c>
      <c r="I674" s="297"/>
      <c r="J674" s="6"/>
    </row>
    <row r="675" spans="2:10" ht="15">
      <c r="B675" s="294">
        <v>42778.458379629999</v>
      </c>
      <c r="C675" s="296">
        <v>65</v>
      </c>
      <c r="D675" s="124">
        <f t="shared" si="20"/>
        <v>3.2199999999999989</v>
      </c>
      <c r="E675" s="296">
        <v>61.78</v>
      </c>
      <c r="F675" s="298" t="s">
        <v>1519</v>
      </c>
      <c r="H675" s="6" t="str">
        <f t="shared" si="21"/>
        <v/>
      </c>
      <c r="I675" s="297"/>
      <c r="J675" s="6"/>
    </row>
    <row r="676" spans="2:10" ht="15">
      <c r="B676" s="294">
        <v>42778.458402778</v>
      </c>
      <c r="C676" s="296">
        <v>100</v>
      </c>
      <c r="D676" s="124">
        <f t="shared" si="20"/>
        <v>5</v>
      </c>
      <c r="E676" s="296">
        <v>95</v>
      </c>
      <c r="F676" s="298" t="s">
        <v>1520</v>
      </c>
      <c r="H676" s="6" t="str">
        <f t="shared" si="21"/>
        <v/>
      </c>
      <c r="I676" s="297"/>
      <c r="J676" s="6"/>
    </row>
    <row r="677" spans="2:10" ht="15">
      <c r="B677" s="294">
        <v>42778.458425926001</v>
      </c>
      <c r="C677" s="296">
        <v>25</v>
      </c>
      <c r="D677" s="124">
        <f t="shared" si="20"/>
        <v>1.25</v>
      </c>
      <c r="E677" s="296">
        <v>23.75</v>
      </c>
      <c r="F677" s="298" t="s">
        <v>1521</v>
      </c>
      <c r="H677" s="6" t="str">
        <f t="shared" si="21"/>
        <v/>
      </c>
      <c r="I677" s="297"/>
      <c r="J677" s="6"/>
    </row>
    <row r="678" spans="2:10" ht="15">
      <c r="B678" s="294">
        <v>42778.458680556003</v>
      </c>
      <c r="C678" s="296">
        <v>150</v>
      </c>
      <c r="D678" s="124">
        <f t="shared" si="20"/>
        <v>7.5</v>
      </c>
      <c r="E678" s="296">
        <v>142.5</v>
      </c>
      <c r="F678" s="298" t="s">
        <v>1522</v>
      </c>
      <c r="H678" s="6" t="str">
        <f t="shared" si="21"/>
        <v/>
      </c>
      <c r="I678" s="297"/>
      <c r="J678" s="6"/>
    </row>
    <row r="679" spans="2:10" ht="15">
      <c r="B679" s="294">
        <v>42778.458726851997</v>
      </c>
      <c r="C679" s="296">
        <v>500</v>
      </c>
      <c r="D679" s="124">
        <f t="shared" si="20"/>
        <v>35</v>
      </c>
      <c r="E679" s="296">
        <v>465</v>
      </c>
      <c r="F679" s="298" t="s">
        <v>1523</v>
      </c>
      <c r="H679" s="6" t="str">
        <f t="shared" si="21"/>
        <v/>
      </c>
      <c r="I679" s="297"/>
      <c r="J679" s="6"/>
    </row>
    <row r="680" spans="2:10" ht="15">
      <c r="B680" s="294">
        <v>42778.459108796</v>
      </c>
      <c r="C680" s="296">
        <v>100</v>
      </c>
      <c r="D680" s="124">
        <f t="shared" si="20"/>
        <v>5</v>
      </c>
      <c r="E680" s="296">
        <v>95</v>
      </c>
      <c r="F680" s="298" t="s">
        <v>1524</v>
      </c>
      <c r="H680" s="6" t="str">
        <f t="shared" si="21"/>
        <v/>
      </c>
      <c r="I680" s="297"/>
      <c r="J680" s="6"/>
    </row>
    <row r="681" spans="2:10" ht="15">
      <c r="B681" s="294">
        <v>42778.459490740999</v>
      </c>
      <c r="C681" s="296">
        <v>100</v>
      </c>
      <c r="D681" s="124">
        <f t="shared" si="20"/>
        <v>5</v>
      </c>
      <c r="E681" s="296">
        <v>95</v>
      </c>
      <c r="F681" s="298" t="s">
        <v>1525</v>
      </c>
      <c r="H681" s="6" t="str">
        <f t="shared" si="21"/>
        <v/>
      </c>
      <c r="I681" s="297"/>
      <c r="J681" s="6"/>
    </row>
    <row r="682" spans="2:10" ht="15">
      <c r="B682" s="294">
        <v>42778.459560185001</v>
      </c>
      <c r="C682" s="296">
        <v>300</v>
      </c>
      <c r="D682" s="124">
        <f t="shared" si="20"/>
        <v>15</v>
      </c>
      <c r="E682" s="296">
        <v>285</v>
      </c>
      <c r="F682" s="298" t="s">
        <v>1310</v>
      </c>
      <c r="H682" s="6" t="str">
        <f t="shared" si="21"/>
        <v/>
      </c>
      <c r="I682" s="297"/>
      <c r="J682" s="6"/>
    </row>
    <row r="683" spans="2:10" ht="15">
      <c r="B683" s="294">
        <v>42778.459791667003</v>
      </c>
      <c r="C683" s="296">
        <v>50</v>
      </c>
      <c r="D683" s="124">
        <f t="shared" si="20"/>
        <v>2.4799999999999969</v>
      </c>
      <c r="E683" s="296">
        <v>47.52</v>
      </c>
      <c r="F683" s="298" t="s">
        <v>1526</v>
      </c>
      <c r="H683" s="6" t="str">
        <f t="shared" si="21"/>
        <v/>
      </c>
      <c r="I683" s="297"/>
      <c r="J683" s="6"/>
    </row>
    <row r="684" spans="2:10" ht="15">
      <c r="B684" s="294">
        <v>42778.460185185002</v>
      </c>
      <c r="C684" s="296">
        <v>150</v>
      </c>
      <c r="D684" s="124">
        <f t="shared" si="20"/>
        <v>7.5</v>
      </c>
      <c r="E684" s="296">
        <v>142.5</v>
      </c>
      <c r="F684" s="298" t="s">
        <v>1527</v>
      </c>
      <c r="H684" s="6" t="str">
        <f t="shared" si="21"/>
        <v/>
      </c>
      <c r="I684" s="297"/>
      <c r="J684" s="6"/>
    </row>
    <row r="685" spans="2:10" ht="15">
      <c r="B685" s="294">
        <v>42778.460335648</v>
      </c>
      <c r="C685" s="296">
        <v>50</v>
      </c>
      <c r="D685" s="124">
        <f t="shared" si="20"/>
        <v>2.4799999999999969</v>
      </c>
      <c r="E685" s="296">
        <v>47.52</v>
      </c>
      <c r="F685" s="298" t="s">
        <v>1528</v>
      </c>
      <c r="H685" s="6" t="str">
        <f t="shared" si="21"/>
        <v/>
      </c>
      <c r="I685" s="297"/>
      <c r="J685" s="6"/>
    </row>
    <row r="686" spans="2:10" ht="15">
      <c r="B686" s="294">
        <v>42778.460555555997</v>
      </c>
      <c r="C686" s="296">
        <v>100</v>
      </c>
      <c r="D686" s="124">
        <f t="shared" si="20"/>
        <v>4.9500000000000028</v>
      </c>
      <c r="E686" s="296">
        <v>95.05</v>
      </c>
      <c r="F686" s="298" t="s">
        <v>1529</v>
      </c>
      <c r="H686" s="6" t="str">
        <f t="shared" si="21"/>
        <v/>
      </c>
      <c r="I686" s="297"/>
      <c r="J686" s="6"/>
    </row>
    <row r="687" spans="2:10" ht="15">
      <c r="B687" s="294">
        <v>42778.471597222</v>
      </c>
      <c r="C687" s="296">
        <v>100</v>
      </c>
      <c r="D687" s="124">
        <f t="shared" si="20"/>
        <v>7</v>
      </c>
      <c r="E687" s="296">
        <v>93</v>
      </c>
      <c r="F687" s="298" t="s">
        <v>1530</v>
      </c>
      <c r="H687" s="6" t="str">
        <f t="shared" si="21"/>
        <v/>
      </c>
      <c r="I687" s="297"/>
      <c r="J687" s="6"/>
    </row>
    <row r="688" spans="2:10" ht="15">
      <c r="B688" s="294">
        <v>42778.472407407004</v>
      </c>
      <c r="C688" s="296">
        <v>100</v>
      </c>
      <c r="D688" s="124">
        <f t="shared" si="20"/>
        <v>5</v>
      </c>
      <c r="E688" s="296">
        <v>95</v>
      </c>
      <c r="F688" s="298" t="s">
        <v>1315</v>
      </c>
      <c r="H688" s="6" t="str">
        <f t="shared" si="21"/>
        <v/>
      </c>
      <c r="I688" s="297"/>
      <c r="J688" s="6"/>
    </row>
    <row r="689" spans="2:10" ht="15">
      <c r="B689" s="294">
        <v>42778.475023147999</v>
      </c>
      <c r="C689" s="296">
        <v>100</v>
      </c>
      <c r="D689" s="124">
        <f t="shared" si="20"/>
        <v>5</v>
      </c>
      <c r="E689" s="296">
        <v>95</v>
      </c>
      <c r="F689" s="298" t="s">
        <v>1531</v>
      </c>
      <c r="H689" s="6" t="str">
        <f t="shared" si="21"/>
        <v/>
      </c>
      <c r="I689" s="297"/>
      <c r="J689" s="6"/>
    </row>
    <row r="690" spans="2:10" ht="15">
      <c r="B690" s="294">
        <v>42778.488657406997</v>
      </c>
      <c r="C690" s="296">
        <v>100</v>
      </c>
      <c r="D690" s="124">
        <f t="shared" si="20"/>
        <v>5</v>
      </c>
      <c r="E690" s="296">
        <v>95</v>
      </c>
      <c r="F690" s="298" t="s">
        <v>1532</v>
      </c>
      <c r="H690" s="6" t="str">
        <f t="shared" si="21"/>
        <v/>
      </c>
      <c r="I690" s="297"/>
      <c r="J690" s="6"/>
    </row>
    <row r="691" spans="2:10" ht="15">
      <c r="B691" s="294">
        <v>42778.498761574003</v>
      </c>
      <c r="C691" s="296">
        <v>500</v>
      </c>
      <c r="D691" s="124">
        <f t="shared" si="20"/>
        <v>25</v>
      </c>
      <c r="E691" s="296">
        <v>475</v>
      </c>
      <c r="F691" s="298" t="s">
        <v>1533</v>
      </c>
      <c r="H691" s="6" t="str">
        <f t="shared" si="21"/>
        <v/>
      </c>
      <c r="I691" s="297"/>
      <c r="J691" s="6"/>
    </row>
    <row r="692" spans="2:10" ht="15">
      <c r="B692" s="294">
        <v>42778.510925925999</v>
      </c>
      <c r="C692" s="296">
        <v>100</v>
      </c>
      <c r="D692" s="124">
        <f t="shared" si="20"/>
        <v>5</v>
      </c>
      <c r="E692" s="296">
        <v>95</v>
      </c>
      <c r="F692" s="298" t="s">
        <v>1534</v>
      </c>
      <c r="H692" s="6" t="str">
        <f t="shared" si="21"/>
        <v/>
      </c>
      <c r="I692" s="297"/>
      <c r="J692" s="6"/>
    </row>
    <row r="693" spans="2:10" ht="15">
      <c r="B693" s="294">
        <v>42778.514224537001</v>
      </c>
      <c r="C693" s="296">
        <v>200</v>
      </c>
      <c r="D693" s="124">
        <f t="shared" si="20"/>
        <v>10</v>
      </c>
      <c r="E693" s="296">
        <v>190</v>
      </c>
      <c r="F693" s="298" t="s">
        <v>1535</v>
      </c>
      <c r="H693" s="6" t="str">
        <f t="shared" si="21"/>
        <v/>
      </c>
      <c r="I693" s="297"/>
      <c r="J693" s="6"/>
    </row>
    <row r="694" spans="2:10" ht="15">
      <c r="B694" s="294">
        <v>42778.633506944003</v>
      </c>
      <c r="C694" s="296">
        <v>100</v>
      </c>
      <c r="D694" s="124">
        <f t="shared" si="20"/>
        <v>4.9500000000000028</v>
      </c>
      <c r="E694" s="296">
        <v>95.05</v>
      </c>
      <c r="F694" s="298" t="s">
        <v>1016</v>
      </c>
      <c r="H694" s="6" t="str">
        <f t="shared" si="21"/>
        <v/>
      </c>
      <c r="I694" s="297"/>
      <c r="J694" s="6"/>
    </row>
    <row r="695" spans="2:10" ht="15">
      <c r="B695" s="294">
        <v>42778.666712963</v>
      </c>
      <c r="C695" s="296">
        <v>50</v>
      </c>
      <c r="D695" s="124">
        <f t="shared" si="20"/>
        <v>2.5</v>
      </c>
      <c r="E695" s="296">
        <v>47.5</v>
      </c>
      <c r="F695" s="298" t="s">
        <v>1536</v>
      </c>
      <c r="H695" s="6" t="str">
        <f t="shared" si="21"/>
        <v/>
      </c>
      <c r="I695" s="297"/>
      <c r="J695" s="6"/>
    </row>
    <row r="696" spans="2:10" ht="15">
      <c r="B696" s="294">
        <v>42778.666712963</v>
      </c>
      <c r="C696" s="296">
        <v>100</v>
      </c>
      <c r="D696" s="124">
        <f t="shared" si="20"/>
        <v>5</v>
      </c>
      <c r="E696" s="296">
        <v>95</v>
      </c>
      <c r="F696" s="298" t="s">
        <v>1537</v>
      </c>
      <c r="H696" s="6" t="str">
        <f t="shared" si="21"/>
        <v/>
      </c>
      <c r="I696" s="297"/>
      <c r="J696" s="6"/>
    </row>
    <row r="697" spans="2:10" ht="15">
      <c r="B697" s="294">
        <v>42778.666712963</v>
      </c>
      <c r="C697" s="296">
        <v>300</v>
      </c>
      <c r="D697" s="124">
        <f t="shared" si="20"/>
        <v>15</v>
      </c>
      <c r="E697" s="296">
        <v>285</v>
      </c>
      <c r="F697" s="298" t="s">
        <v>1538</v>
      </c>
      <c r="H697" s="6" t="str">
        <f t="shared" si="21"/>
        <v/>
      </c>
      <c r="I697" s="297"/>
      <c r="J697" s="6"/>
    </row>
    <row r="698" spans="2:10" ht="15">
      <c r="B698" s="294">
        <v>42778.680312500001</v>
      </c>
      <c r="C698" s="296">
        <v>100</v>
      </c>
      <c r="D698" s="124">
        <f t="shared" si="20"/>
        <v>4.9500000000000028</v>
      </c>
      <c r="E698" s="296">
        <v>95.05</v>
      </c>
      <c r="F698" s="298" t="s">
        <v>1539</v>
      </c>
      <c r="H698" s="6" t="str">
        <f t="shared" si="21"/>
        <v/>
      </c>
      <c r="I698" s="297"/>
      <c r="J698" s="6"/>
    </row>
    <row r="699" spans="2:10" ht="15">
      <c r="B699" s="294">
        <v>42778.682812500003</v>
      </c>
      <c r="C699" s="296">
        <v>200</v>
      </c>
      <c r="D699" s="124">
        <f t="shared" si="20"/>
        <v>10</v>
      </c>
      <c r="E699" s="296">
        <v>190</v>
      </c>
      <c r="F699" s="298" t="s">
        <v>1348</v>
      </c>
      <c r="H699" s="6" t="str">
        <f t="shared" si="21"/>
        <v/>
      </c>
      <c r="I699" s="297"/>
      <c r="J699" s="6"/>
    </row>
    <row r="700" spans="2:10" ht="15">
      <c r="B700" s="294">
        <v>42778.735150462999</v>
      </c>
      <c r="C700" s="296">
        <v>100</v>
      </c>
      <c r="D700" s="124">
        <f t="shared" si="20"/>
        <v>5</v>
      </c>
      <c r="E700" s="296">
        <v>95</v>
      </c>
      <c r="F700" s="298" t="s">
        <v>1540</v>
      </c>
      <c r="H700" s="6" t="str">
        <f t="shared" si="21"/>
        <v/>
      </c>
      <c r="I700" s="297"/>
      <c r="J700" s="6"/>
    </row>
    <row r="701" spans="2:10" ht="15">
      <c r="B701" s="294">
        <v>42778.745324074</v>
      </c>
      <c r="C701" s="296">
        <v>300</v>
      </c>
      <c r="D701" s="124">
        <f t="shared" si="20"/>
        <v>14.850000000000023</v>
      </c>
      <c r="E701" s="296">
        <v>285.14999999999998</v>
      </c>
      <c r="F701" s="298" t="s">
        <v>976</v>
      </c>
      <c r="H701" s="6" t="str">
        <f t="shared" si="21"/>
        <v/>
      </c>
      <c r="I701" s="297"/>
      <c r="J701" s="6"/>
    </row>
    <row r="702" spans="2:10" ht="15">
      <c r="B702" s="294">
        <v>42778.750046296002</v>
      </c>
      <c r="C702" s="296">
        <v>10</v>
      </c>
      <c r="D702" s="124">
        <f t="shared" si="20"/>
        <v>0.69999999999999929</v>
      </c>
      <c r="E702" s="296">
        <v>9.3000000000000007</v>
      </c>
      <c r="F702" s="298" t="s">
        <v>1343</v>
      </c>
      <c r="H702" s="6" t="str">
        <f t="shared" si="21"/>
        <v/>
      </c>
      <c r="I702" s="297"/>
      <c r="J702" s="6"/>
    </row>
    <row r="703" spans="2:10" ht="15">
      <c r="B703" s="294">
        <v>42778.833379629999</v>
      </c>
      <c r="C703" s="296">
        <v>100</v>
      </c>
      <c r="D703" s="124">
        <f t="shared" si="20"/>
        <v>5</v>
      </c>
      <c r="E703" s="296">
        <v>95</v>
      </c>
      <c r="F703" s="298" t="s">
        <v>1541</v>
      </c>
      <c r="H703" s="6" t="str">
        <f t="shared" si="21"/>
        <v/>
      </c>
      <c r="I703" s="297"/>
      <c r="J703" s="6"/>
    </row>
    <row r="704" spans="2:10" ht="15">
      <c r="B704" s="294">
        <v>42778.856712963003</v>
      </c>
      <c r="C704" s="296">
        <v>300</v>
      </c>
      <c r="D704" s="124">
        <f t="shared" si="20"/>
        <v>14.850000000000023</v>
      </c>
      <c r="E704" s="296">
        <v>285.14999999999998</v>
      </c>
      <c r="F704" s="298" t="s">
        <v>1542</v>
      </c>
      <c r="H704" s="6" t="str">
        <f t="shared" si="21"/>
        <v/>
      </c>
      <c r="I704" s="297"/>
      <c r="J704" s="6"/>
    </row>
    <row r="705" spans="2:10" ht="15">
      <c r="B705" s="294">
        <v>42778.871828704003</v>
      </c>
      <c r="C705" s="296">
        <v>100</v>
      </c>
      <c r="D705" s="124">
        <f t="shared" si="20"/>
        <v>5</v>
      </c>
      <c r="E705" s="296">
        <v>95</v>
      </c>
      <c r="F705" s="298" t="s">
        <v>1543</v>
      </c>
      <c r="H705" s="6" t="str">
        <f t="shared" si="21"/>
        <v/>
      </c>
      <c r="I705" s="297"/>
      <c r="J705" s="6"/>
    </row>
    <row r="706" spans="2:10" ht="15">
      <c r="B706" s="294">
        <v>42778.876643518997</v>
      </c>
      <c r="C706" s="296">
        <v>50</v>
      </c>
      <c r="D706" s="124">
        <f t="shared" si="20"/>
        <v>2.5</v>
      </c>
      <c r="E706" s="296">
        <v>47.5</v>
      </c>
      <c r="F706" s="298" t="s">
        <v>1544</v>
      </c>
      <c r="H706" s="6" t="str">
        <f t="shared" si="21"/>
        <v/>
      </c>
      <c r="I706" s="297"/>
      <c r="J706" s="6"/>
    </row>
    <row r="707" spans="2:10" ht="15">
      <c r="B707" s="294">
        <v>42778.882222221997</v>
      </c>
      <c r="C707" s="296">
        <v>50</v>
      </c>
      <c r="D707" s="124">
        <f t="shared" si="20"/>
        <v>2.4799999999999969</v>
      </c>
      <c r="E707" s="296">
        <v>47.52</v>
      </c>
      <c r="F707" s="298" t="s">
        <v>1545</v>
      </c>
      <c r="H707" s="6" t="str">
        <f t="shared" si="21"/>
        <v/>
      </c>
      <c r="I707" s="297"/>
      <c r="J707" s="6"/>
    </row>
    <row r="708" spans="2:10" ht="15">
      <c r="B708" s="294">
        <v>42778.901388888997</v>
      </c>
      <c r="C708" s="296">
        <v>500</v>
      </c>
      <c r="D708" s="124">
        <f t="shared" si="20"/>
        <v>25</v>
      </c>
      <c r="E708" s="296">
        <v>475</v>
      </c>
      <c r="F708" s="298" t="s">
        <v>1546</v>
      </c>
      <c r="H708" s="6" t="str">
        <f t="shared" si="21"/>
        <v/>
      </c>
      <c r="I708" s="297"/>
      <c r="J708" s="6"/>
    </row>
    <row r="709" spans="2:10" ht="15">
      <c r="B709" s="294">
        <v>42778.913611110998</v>
      </c>
      <c r="C709" s="296">
        <v>250</v>
      </c>
      <c r="D709" s="124">
        <f t="shared" si="20"/>
        <v>12.5</v>
      </c>
      <c r="E709" s="296">
        <v>237.5</v>
      </c>
      <c r="F709" s="298" t="s">
        <v>1547</v>
      </c>
      <c r="H709" s="6" t="str">
        <f t="shared" si="21"/>
        <v/>
      </c>
      <c r="I709" s="297"/>
      <c r="J709" s="6"/>
    </row>
    <row r="710" spans="2:10" ht="15">
      <c r="B710" s="294">
        <v>42778.916712963</v>
      </c>
      <c r="C710" s="296">
        <v>500</v>
      </c>
      <c r="D710" s="124">
        <f t="shared" ref="D710:D773" si="22">C710-E710</f>
        <v>25</v>
      </c>
      <c r="E710" s="296">
        <v>475</v>
      </c>
      <c r="F710" s="298" t="s">
        <v>1548</v>
      </c>
      <c r="H710" s="6" t="str">
        <f t="shared" ref="H710:H773" si="23">RIGHT(I710,4)</f>
        <v/>
      </c>
      <c r="I710" s="297"/>
      <c r="J710" s="6"/>
    </row>
    <row r="711" spans="2:10" ht="15">
      <c r="B711" s="294">
        <v>42778.930300925997</v>
      </c>
      <c r="C711" s="296">
        <v>100</v>
      </c>
      <c r="D711" s="124">
        <f t="shared" si="22"/>
        <v>5</v>
      </c>
      <c r="E711" s="296">
        <v>95</v>
      </c>
      <c r="F711" s="298" t="s">
        <v>1549</v>
      </c>
      <c r="H711" s="6" t="str">
        <f t="shared" si="23"/>
        <v/>
      </c>
      <c r="I711" s="297"/>
      <c r="J711" s="6"/>
    </row>
    <row r="712" spans="2:10" ht="15">
      <c r="B712" s="294">
        <v>42778.940474536997</v>
      </c>
      <c r="C712" s="296">
        <v>300</v>
      </c>
      <c r="D712" s="124">
        <f t="shared" si="22"/>
        <v>15</v>
      </c>
      <c r="E712" s="296">
        <v>285</v>
      </c>
      <c r="F712" s="298" t="s">
        <v>1550</v>
      </c>
      <c r="H712" s="6" t="str">
        <f t="shared" si="23"/>
        <v/>
      </c>
      <c r="I712" s="297"/>
      <c r="J712" s="6"/>
    </row>
    <row r="713" spans="2:10" ht="15">
      <c r="B713" s="294">
        <v>42779.052326388999</v>
      </c>
      <c r="C713" s="296">
        <v>50</v>
      </c>
      <c r="D713" s="124">
        <f t="shared" si="22"/>
        <v>2.4799999999999969</v>
      </c>
      <c r="E713" s="296">
        <v>47.52</v>
      </c>
      <c r="F713" s="298" t="s">
        <v>1551</v>
      </c>
      <c r="H713" s="6" t="str">
        <f t="shared" si="23"/>
        <v/>
      </c>
      <c r="I713" s="297"/>
      <c r="J713" s="6"/>
    </row>
    <row r="714" spans="2:10" ht="15">
      <c r="B714" s="294">
        <v>42779.059814815002</v>
      </c>
      <c r="C714" s="296">
        <v>600</v>
      </c>
      <c r="D714" s="124">
        <f t="shared" si="22"/>
        <v>30</v>
      </c>
      <c r="E714" s="296">
        <v>570</v>
      </c>
      <c r="F714" s="298" t="s">
        <v>1024</v>
      </c>
      <c r="H714" s="6" t="str">
        <f t="shared" si="23"/>
        <v/>
      </c>
      <c r="I714" s="297"/>
      <c r="J714" s="6"/>
    </row>
    <row r="715" spans="2:10" ht="15">
      <c r="B715" s="294">
        <v>42779.271932869997</v>
      </c>
      <c r="C715" s="296">
        <v>50</v>
      </c>
      <c r="D715" s="124">
        <f t="shared" si="22"/>
        <v>3.5</v>
      </c>
      <c r="E715" s="296">
        <v>46.5</v>
      </c>
      <c r="F715" s="298" t="s">
        <v>1552</v>
      </c>
      <c r="H715" s="6" t="str">
        <f t="shared" si="23"/>
        <v/>
      </c>
      <c r="I715" s="297"/>
      <c r="J715" s="6"/>
    </row>
    <row r="716" spans="2:10" ht="15">
      <c r="B716" s="294">
        <v>42779.333437499998</v>
      </c>
      <c r="C716" s="296">
        <v>100</v>
      </c>
      <c r="D716" s="124">
        <f t="shared" si="22"/>
        <v>5</v>
      </c>
      <c r="E716" s="296">
        <v>95</v>
      </c>
      <c r="F716" s="298" t="s">
        <v>1553</v>
      </c>
      <c r="H716" s="6" t="str">
        <f t="shared" si="23"/>
        <v/>
      </c>
      <c r="I716" s="297"/>
      <c r="J716" s="6"/>
    </row>
    <row r="717" spans="2:10" ht="15">
      <c r="B717" s="294">
        <v>42779.344409721998</v>
      </c>
      <c r="C717" s="296">
        <v>150</v>
      </c>
      <c r="D717" s="124">
        <f t="shared" si="22"/>
        <v>7.5</v>
      </c>
      <c r="E717" s="296">
        <v>142.5</v>
      </c>
      <c r="F717" s="298" t="s">
        <v>1554</v>
      </c>
      <c r="H717" s="6" t="str">
        <f t="shared" si="23"/>
        <v/>
      </c>
      <c r="I717" s="297"/>
      <c r="J717" s="6"/>
    </row>
    <row r="718" spans="2:10" ht="15">
      <c r="B718" s="294">
        <v>42779.354178241003</v>
      </c>
      <c r="C718" s="296">
        <v>100</v>
      </c>
      <c r="D718" s="124">
        <f t="shared" si="22"/>
        <v>4.9500000000000028</v>
      </c>
      <c r="E718" s="296">
        <v>95.05</v>
      </c>
      <c r="F718" s="298" t="s">
        <v>1215</v>
      </c>
      <c r="H718" s="6" t="str">
        <f t="shared" si="23"/>
        <v/>
      </c>
      <c r="I718" s="297"/>
      <c r="J718" s="6"/>
    </row>
    <row r="719" spans="2:10" ht="15">
      <c r="B719" s="294">
        <v>42779.357256944</v>
      </c>
      <c r="C719" s="296">
        <v>55</v>
      </c>
      <c r="D719" s="124">
        <f t="shared" si="22"/>
        <v>2.75</v>
      </c>
      <c r="E719" s="296">
        <v>52.25</v>
      </c>
      <c r="F719" s="298" t="s">
        <v>1555</v>
      </c>
      <c r="H719" s="6" t="str">
        <f t="shared" si="23"/>
        <v/>
      </c>
      <c r="I719" s="297"/>
      <c r="J719" s="6"/>
    </row>
    <row r="720" spans="2:10" ht="15">
      <c r="B720" s="294">
        <v>42779.358842592999</v>
      </c>
      <c r="C720" s="296">
        <v>120</v>
      </c>
      <c r="D720" s="124">
        <f t="shared" si="22"/>
        <v>6</v>
      </c>
      <c r="E720" s="296">
        <v>114</v>
      </c>
      <c r="F720" s="298" t="s">
        <v>1556</v>
      </c>
      <c r="H720" s="6" t="str">
        <f t="shared" si="23"/>
        <v/>
      </c>
      <c r="I720" s="297"/>
      <c r="J720" s="6"/>
    </row>
    <row r="721" spans="2:10" ht="15">
      <c r="B721" s="294">
        <v>42779.375046296002</v>
      </c>
      <c r="C721" s="296">
        <v>100</v>
      </c>
      <c r="D721" s="124">
        <f t="shared" si="22"/>
        <v>5</v>
      </c>
      <c r="E721" s="296">
        <v>95</v>
      </c>
      <c r="F721" s="298" t="s">
        <v>1557</v>
      </c>
      <c r="H721" s="6" t="str">
        <f t="shared" si="23"/>
        <v/>
      </c>
      <c r="I721" s="297"/>
      <c r="J721" s="6"/>
    </row>
    <row r="722" spans="2:10" ht="15">
      <c r="B722" s="294">
        <v>42779.412847222004</v>
      </c>
      <c r="C722" s="296">
        <v>100</v>
      </c>
      <c r="D722" s="124">
        <f t="shared" si="22"/>
        <v>5</v>
      </c>
      <c r="E722" s="296">
        <v>95</v>
      </c>
      <c r="F722" s="298" t="s">
        <v>1558</v>
      </c>
      <c r="H722" s="6" t="str">
        <f t="shared" si="23"/>
        <v/>
      </c>
      <c r="I722" s="297"/>
      <c r="J722" s="6"/>
    </row>
    <row r="723" spans="2:10" ht="15">
      <c r="B723" s="294">
        <v>42779.433622684999</v>
      </c>
      <c r="C723" s="296">
        <v>38</v>
      </c>
      <c r="D723" s="124">
        <f t="shared" si="22"/>
        <v>1.8800000000000026</v>
      </c>
      <c r="E723" s="296">
        <v>36.119999999999997</v>
      </c>
      <c r="F723" s="298" t="s">
        <v>1559</v>
      </c>
      <c r="H723" s="6" t="str">
        <f t="shared" si="23"/>
        <v/>
      </c>
      <c r="I723" s="297"/>
      <c r="J723" s="6"/>
    </row>
    <row r="724" spans="2:10" ht="15">
      <c r="B724" s="294">
        <v>42779.458379629999</v>
      </c>
      <c r="C724" s="296">
        <v>100</v>
      </c>
      <c r="D724" s="124">
        <f t="shared" si="22"/>
        <v>5</v>
      </c>
      <c r="E724" s="296">
        <v>95</v>
      </c>
      <c r="F724" s="298" t="s">
        <v>1560</v>
      </c>
      <c r="H724" s="6" t="str">
        <f t="shared" si="23"/>
        <v/>
      </c>
      <c r="I724" s="297"/>
      <c r="J724" s="6"/>
    </row>
    <row r="725" spans="2:10" ht="15">
      <c r="B725" s="294">
        <v>42779.458460647998</v>
      </c>
      <c r="C725" s="296">
        <v>30</v>
      </c>
      <c r="D725" s="124">
        <f t="shared" si="22"/>
        <v>2.1000000000000014</v>
      </c>
      <c r="E725" s="296">
        <v>27.9</v>
      </c>
      <c r="F725" s="298" t="s">
        <v>1561</v>
      </c>
      <c r="H725" s="6" t="str">
        <f t="shared" si="23"/>
        <v/>
      </c>
      <c r="I725" s="297"/>
      <c r="J725" s="6"/>
    </row>
    <row r="726" spans="2:10" ht="15">
      <c r="B726" s="294">
        <v>42779.458460647998</v>
      </c>
      <c r="C726" s="296">
        <v>100</v>
      </c>
      <c r="D726" s="124">
        <f t="shared" si="22"/>
        <v>4.9500000000000028</v>
      </c>
      <c r="E726" s="296">
        <v>95.05</v>
      </c>
      <c r="F726" s="298" t="s">
        <v>1562</v>
      </c>
      <c r="H726" s="6" t="str">
        <f t="shared" si="23"/>
        <v/>
      </c>
      <c r="I726" s="297"/>
      <c r="J726" s="6"/>
    </row>
    <row r="727" spans="2:10" ht="15">
      <c r="B727" s="294">
        <v>42779.458460647998</v>
      </c>
      <c r="C727" s="296">
        <v>100</v>
      </c>
      <c r="D727" s="124">
        <f t="shared" si="22"/>
        <v>4.9500000000000028</v>
      </c>
      <c r="E727" s="296">
        <v>95.05</v>
      </c>
      <c r="F727" s="298" t="s">
        <v>1563</v>
      </c>
      <c r="H727" s="6" t="str">
        <f t="shared" si="23"/>
        <v/>
      </c>
      <c r="I727" s="297"/>
      <c r="J727" s="6"/>
    </row>
    <row r="728" spans="2:10" ht="15">
      <c r="B728" s="294">
        <v>42779.458472222002</v>
      </c>
      <c r="C728" s="296">
        <v>10</v>
      </c>
      <c r="D728" s="124">
        <f t="shared" si="22"/>
        <v>0.69999999999999929</v>
      </c>
      <c r="E728" s="296">
        <v>9.3000000000000007</v>
      </c>
      <c r="F728" s="298" t="s">
        <v>1564</v>
      </c>
      <c r="H728" s="6" t="str">
        <f t="shared" si="23"/>
        <v/>
      </c>
      <c r="I728" s="297"/>
      <c r="J728" s="6"/>
    </row>
    <row r="729" spans="2:10" ht="15">
      <c r="B729" s="294">
        <v>42779.458541667002</v>
      </c>
      <c r="C729" s="296">
        <v>50</v>
      </c>
      <c r="D729" s="124">
        <f t="shared" si="22"/>
        <v>3.5</v>
      </c>
      <c r="E729" s="296">
        <v>46.5</v>
      </c>
      <c r="F729" s="298" t="s">
        <v>1565</v>
      </c>
      <c r="H729" s="6" t="str">
        <f t="shared" si="23"/>
        <v/>
      </c>
      <c r="I729" s="297"/>
      <c r="J729" s="6"/>
    </row>
    <row r="730" spans="2:10" ht="15">
      <c r="B730" s="294">
        <v>42779.458541667002</v>
      </c>
      <c r="C730" s="296">
        <v>100</v>
      </c>
      <c r="D730" s="124">
        <f t="shared" si="22"/>
        <v>5</v>
      </c>
      <c r="E730" s="296">
        <v>95</v>
      </c>
      <c r="F730" s="298" t="s">
        <v>1566</v>
      </c>
      <c r="H730" s="6" t="str">
        <f t="shared" si="23"/>
        <v/>
      </c>
      <c r="I730" s="297"/>
      <c r="J730" s="6"/>
    </row>
    <row r="731" spans="2:10" ht="15">
      <c r="B731" s="294">
        <v>42779.458969906998</v>
      </c>
      <c r="C731" s="296">
        <v>50</v>
      </c>
      <c r="D731" s="124">
        <f t="shared" si="22"/>
        <v>2.5</v>
      </c>
      <c r="E731" s="296">
        <v>47.5</v>
      </c>
      <c r="F731" s="298" t="s">
        <v>1482</v>
      </c>
      <c r="H731" s="6" t="str">
        <f t="shared" si="23"/>
        <v/>
      </c>
      <c r="I731" s="297"/>
      <c r="J731" s="6"/>
    </row>
    <row r="732" spans="2:10" ht="15">
      <c r="B732" s="294">
        <v>42779.459050926002</v>
      </c>
      <c r="C732" s="296">
        <v>300</v>
      </c>
      <c r="D732" s="124">
        <f t="shared" si="22"/>
        <v>15</v>
      </c>
      <c r="E732" s="296">
        <v>285</v>
      </c>
      <c r="F732" s="298" t="s">
        <v>1567</v>
      </c>
      <c r="H732" s="6" t="str">
        <f t="shared" si="23"/>
        <v/>
      </c>
      <c r="I732" s="297"/>
      <c r="J732" s="6"/>
    </row>
    <row r="733" spans="2:10" ht="15">
      <c r="B733" s="294">
        <v>42779.459131944001</v>
      </c>
      <c r="C733" s="296">
        <v>100</v>
      </c>
      <c r="D733" s="124">
        <f t="shared" si="22"/>
        <v>5</v>
      </c>
      <c r="E733" s="296">
        <v>95</v>
      </c>
      <c r="F733" s="298" t="s">
        <v>1254</v>
      </c>
      <c r="H733" s="6" t="str">
        <f t="shared" si="23"/>
        <v/>
      </c>
      <c r="I733" s="297"/>
      <c r="J733" s="6"/>
    </row>
    <row r="734" spans="2:10" ht="15">
      <c r="B734" s="294">
        <v>42779.460428241</v>
      </c>
      <c r="C734" s="296">
        <v>100</v>
      </c>
      <c r="D734" s="124">
        <f t="shared" si="22"/>
        <v>5</v>
      </c>
      <c r="E734" s="296">
        <v>95</v>
      </c>
      <c r="F734" s="298" t="s">
        <v>1568</v>
      </c>
      <c r="H734" s="6" t="str">
        <f t="shared" si="23"/>
        <v/>
      </c>
      <c r="I734" s="297"/>
      <c r="J734" s="6"/>
    </row>
    <row r="735" spans="2:10" ht="15">
      <c r="B735" s="294">
        <v>42779.460486110998</v>
      </c>
      <c r="C735" s="296">
        <v>35</v>
      </c>
      <c r="D735" s="124">
        <f t="shared" si="22"/>
        <v>1.75</v>
      </c>
      <c r="E735" s="296">
        <v>33.25</v>
      </c>
      <c r="F735" s="298" t="s">
        <v>1569</v>
      </c>
      <c r="H735" s="6" t="str">
        <f t="shared" si="23"/>
        <v/>
      </c>
      <c r="I735" s="297"/>
      <c r="J735" s="6"/>
    </row>
    <row r="736" spans="2:10" ht="15">
      <c r="B736" s="294">
        <v>42779.533090277997</v>
      </c>
      <c r="C736" s="296">
        <v>300</v>
      </c>
      <c r="D736" s="124">
        <f t="shared" si="22"/>
        <v>15</v>
      </c>
      <c r="E736" s="296">
        <v>285</v>
      </c>
      <c r="F736" s="298" t="s">
        <v>1057</v>
      </c>
      <c r="H736" s="6" t="str">
        <f t="shared" si="23"/>
        <v/>
      </c>
      <c r="I736" s="297"/>
      <c r="J736" s="6"/>
    </row>
    <row r="737" spans="2:10" ht="15">
      <c r="B737" s="294">
        <v>42779.542638888997</v>
      </c>
      <c r="C737" s="296">
        <v>50</v>
      </c>
      <c r="D737" s="124">
        <f t="shared" si="22"/>
        <v>2.5</v>
      </c>
      <c r="E737" s="296">
        <v>47.5</v>
      </c>
      <c r="F737" s="298" t="s">
        <v>1570</v>
      </c>
      <c r="H737" s="6" t="str">
        <f t="shared" si="23"/>
        <v/>
      </c>
      <c r="I737" s="297"/>
      <c r="J737" s="6"/>
    </row>
    <row r="738" spans="2:10" ht="15">
      <c r="B738" s="294">
        <v>42779.564351852001</v>
      </c>
      <c r="C738" s="296">
        <v>500</v>
      </c>
      <c r="D738" s="124">
        <f t="shared" si="22"/>
        <v>35</v>
      </c>
      <c r="E738" s="296">
        <v>465</v>
      </c>
      <c r="F738" s="298" t="s">
        <v>1289</v>
      </c>
      <c r="H738" s="6" t="str">
        <f t="shared" si="23"/>
        <v/>
      </c>
      <c r="I738" s="297"/>
      <c r="J738" s="6"/>
    </row>
    <row r="739" spans="2:10" ht="15">
      <c r="B739" s="294">
        <v>42779.595879629996</v>
      </c>
      <c r="C739" s="296">
        <v>200</v>
      </c>
      <c r="D739" s="124">
        <f t="shared" si="22"/>
        <v>10</v>
      </c>
      <c r="E739" s="296">
        <v>190</v>
      </c>
      <c r="F739" s="298" t="s">
        <v>1571</v>
      </c>
      <c r="H739" s="6" t="str">
        <f t="shared" si="23"/>
        <v/>
      </c>
      <c r="I739" s="297"/>
      <c r="J739" s="6"/>
    </row>
    <row r="740" spans="2:10" ht="15">
      <c r="B740" s="294">
        <v>42779.596909722</v>
      </c>
      <c r="C740" s="296">
        <v>500</v>
      </c>
      <c r="D740" s="124">
        <f t="shared" si="22"/>
        <v>25</v>
      </c>
      <c r="E740" s="296">
        <v>475</v>
      </c>
      <c r="F740" s="298" t="s">
        <v>1163</v>
      </c>
      <c r="H740" s="6" t="str">
        <f t="shared" si="23"/>
        <v/>
      </c>
      <c r="I740" s="297"/>
      <c r="J740" s="6"/>
    </row>
    <row r="741" spans="2:10" ht="15">
      <c r="B741" s="294">
        <v>42779.619953704001</v>
      </c>
      <c r="C741" s="296">
        <v>500</v>
      </c>
      <c r="D741" s="124">
        <f t="shared" si="22"/>
        <v>25</v>
      </c>
      <c r="E741" s="296">
        <v>475</v>
      </c>
      <c r="F741" s="298" t="s">
        <v>1572</v>
      </c>
      <c r="H741" s="6" t="str">
        <f t="shared" si="23"/>
        <v/>
      </c>
      <c r="I741" s="297"/>
      <c r="J741" s="6"/>
    </row>
    <row r="742" spans="2:10" ht="15">
      <c r="B742" s="294">
        <v>42779.621863426</v>
      </c>
      <c r="C742" s="296">
        <v>300</v>
      </c>
      <c r="D742" s="124">
        <f t="shared" si="22"/>
        <v>15</v>
      </c>
      <c r="E742" s="296">
        <v>285</v>
      </c>
      <c r="F742" s="298" t="s">
        <v>1573</v>
      </c>
      <c r="H742" s="6" t="str">
        <f t="shared" si="23"/>
        <v/>
      </c>
      <c r="I742" s="297"/>
      <c r="J742" s="6"/>
    </row>
    <row r="743" spans="2:10" ht="15">
      <c r="B743" s="294">
        <v>42779.626053241002</v>
      </c>
      <c r="C743" s="296">
        <v>700</v>
      </c>
      <c r="D743" s="124">
        <f t="shared" si="22"/>
        <v>35</v>
      </c>
      <c r="E743" s="296">
        <v>665</v>
      </c>
      <c r="F743" s="298" t="s">
        <v>1573</v>
      </c>
      <c r="H743" s="6" t="str">
        <f t="shared" si="23"/>
        <v/>
      </c>
      <c r="I743" s="297"/>
      <c r="J743" s="6"/>
    </row>
    <row r="744" spans="2:10" ht="15">
      <c r="B744" s="294">
        <v>42779.640648148001</v>
      </c>
      <c r="C744" s="296">
        <v>500</v>
      </c>
      <c r="D744" s="124">
        <f t="shared" si="22"/>
        <v>25</v>
      </c>
      <c r="E744" s="296">
        <v>475</v>
      </c>
      <c r="F744" s="298" t="s">
        <v>1574</v>
      </c>
      <c r="H744" s="6" t="str">
        <f t="shared" si="23"/>
        <v/>
      </c>
      <c r="I744" s="297"/>
      <c r="J744" s="6"/>
    </row>
    <row r="745" spans="2:10" ht="15">
      <c r="B745" s="294">
        <v>42779.654837962997</v>
      </c>
      <c r="C745" s="296">
        <v>1000</v>
      </c>
      <c r="D745" s="124">
        <f t="shared" si="22"/>
        <v>70</v>
      </c>
      <c r="E745" s="296">
        <v>930</v>
      </c>
      <c r="F745" s="298" t="s">
        <v>1575</v>
      </c>
      <c r="H745" s="6" t="str">
        <f t="shared" si="23"/>
        <v/>
      </c>
      <c r="I745" s="297"/>
      <c r="J745" s="6"/>
    </row>
    <row r="746" spans="2:10" ht="15">
      <c r="B746" s="294">
        <v>42779.669606481002</v>
      </c>
      <c r="C746" s="296">
        <v>100</v>
      </c>
      <c r="D746" s="124">
        <f t="shared" si="22"/>
        <v>5</v>
      </c>
      <c r="E746" s="296">
        <v>95</v>
      </c>
      <c r="F746" s="298" t="s">
        <v>1576</v>
      </c>
      <c r="H746" s="6" t="str">
        <f t="shared" si="23"/>
        <v/>
      </c>
      <c r="I746" s="297"/>
      <c r="J746" s="6"/>
    </row>
    <row r="747" spans="2:10" ht="15">
      <c r="B747" s="294">
        <v>42779.680231480997</v>
      </c>
      <c r="C747" s="296">
        <v>30</v>
      </c>
      <c r="D747" s="124">
        <f t="shared" si="22"/>
        <v>1.5</v>
      </c>
      <c r="E747" s="296">
        <v>28.5</v>
      </c>
      <c r="F747" s="298" t="s">
        <v>1577</v>
      </c>
      <c r="H747" s="6" t="str">
        <f t="shared" si="23"/>
        <v/>
      </c>
      <c r="I747" s="297"/>
      <c r="J747" s="6"/>
    </row>
    <row r="748" spans="2:10" ht="15">
      <c r="B748" s="294">
        <v>42779.682152777998</v>
      </c>
      <c r="C748" s="296">
        <v>500</v>
      </c>
      <c r="D748" s="124">
        <f t="shared" si="22"/>
        <v>25</v>
      </c>
      <c r="E748" s="296">
        <v>475</v>
      </c>
      <c r="F748" s="298" t="s">
        <v>1578</v>
      </c>
      <c r="H748" s="6" t="str">
        <f t="shared" si="23"/>
        <v/>
      </c>
      <c r="I748" s="297"/>
      <c r="J748" s="6"/>
    </row>
    <row r="749" spans="2:10" ht="15">
      <c r="B749" s="294">
        <v>42779.707326388998</v>
      </c>
      <c r="C749" s="296">
        <v>500</v>
      </c>
      <c r="D749" s="124">
        <f t="shared" si="22"/>
        <v>24.75</v>
      </c>
      <c r="E749" s="296">
        <v>475.25</v>
      </c>
      <c r="F749" s="298" t="s">
        <v>1579</v>
      </c>
      <c r="H749" s="6" t="str">
        <f t="shared" si="23"/>
        <v/>
      </c>
      <c r="I749" s="297"/>
      <c r="J749" s="6"/>
    </row>
    <row r="750" spans="2:10" ht="15">
      <c r="B750" s="294">
        <v>42779.801481481001</v>
      </c>
      <c r="C750" s="296">
        <v>25</v>
      </c>
      <c r="D750" s="124">
        <f t="shared" si="22"/>
        <v>1.2399999999999984</v>
      </c>
      <c r="E750" s="296">
        <v>23.76</v>
      </c>
      <c r="F750" s="298" t="s">
        <v>1580</v>
      </c>
      <c r="H750" s="6" t="str">
        <f t="shared" si="23"/>
        <v/>
      </c>
      <c r="I750" s="297"/>
      <c r="J750" s="6"/>
    </row>
    <row r="751" spans="2:10" ht="15">
      <c r="B751" s="294">
        <v>42779.821307869999</v>
      </c>
      <c r="C751" s="296">
        <v>15</v>
      </c>
      <c r="D751" s="124">
        <f t="shared" si="22"/>
        <v>0.75</v>
      </c>
      <c r="E751" s="296">
        <v>14.25</v>
      </c>
      <c r="F751" s="298" t="s">
        <v>1368</v>
      </c>
      <c r="H751" s="6" t="str">
        <f t="shared" si="23"/>
        <v/>
      </c>
      <c r="I751" s="297"/>
      <c r="J751" s="6"/>
    </row>
    <row r="752" spans="2:10" ht="15">
      <c r="B752" s="294">
        <v>42779.827430555997</v>
      </c>
      <c r="C752" s="296">
        <v>2000</v>
      </c>
      <c r="D752" s="124">
        <f t="shared" si="22"/>
        <v>100</v>
      </c>
      <c r="E752" s="296">
        <v>1900</v>
      </c>
      <c r="F752" s="298" t="s">
        <v>1581</v>
      </c>
      <c r="H752" s="6" t="str">
        <f t="shared" si="23"/>
        <v/>
      </c>
      <c r="I752" s="297"/>
      <c r="J752" s="6"/>
    </row>
    <row r="753" spans="2:10" ht="15">
      <c r="B753" s="294">
        <v>42779.873333333002</v>
      </c>
      <c r="C753" s="296">
        <v>100</v>
      </c>
      <c r="D753" s="124">
        <f t="shared" si="22"/>
        <v>5</v>
      </c>
      <c r="E753" s="296">
        <v>95</v>
      </c>
      <c r="F753" s="298" t="s">
        <v>1582</v>
      </c>
      <c r="H753" s="6" t="str">
        <f t="shared" si="23"/>
        <v/>
      </c>
      <c r="I753" s="297"/>
      <c r="J753" s="6"/>
    </row>
    <row r="754" spans="2:10" ht="15">
      <c r="B754" s="294">
        <v>42779.875057869998</v>
      </c>
      <c r="C754" s="296">
        <v>500</v>
      </c>
      <c r="D754" s="124">
        <f t="shared" si="22"/>
        <v>25</v>
      </c>
      <c r="E754" s="296">
        <v>475</v>
      </c>
      <c r="F754" s="298" t="s">
        <v>1583</v>
      </c>
      <c r="H754" s="6" t="str">
        <f t="shared" si="23"/>
        <v/>
      </c>
      <c r="I754" s="297"/>
      <c r="J754" s="6"/>
    </row>
    <row r="755" spans="2:10" ht="15">
      <c r="B755" s="294">
        <v>42779.875057869998</v>
      </c>
      <c r="C755" s="296">
        <v>50</v>
      </c>
      <c r="D755" s="124">
        <f t="shared" si="22"/>
        <v>2.5</v>
      </c>
      <c r="E755" s="296">
        <v>47.5</v>
      </c>
      <c r="F755" s="298" t="s">
        <v>1584</v>
      </c>
      <c r="H755" s="6" t="str">
        <f t="shared" si="23"/>
        <v/>
      </c>
      <c r="I755" s="297"/>
      <c r="J755" s="6"/>
    </row>
    <row r="756" spans="2:10" ht="15">
      <c r="B756" s="294">
        <v>42779.910810185</v>
      </c>
      <c r="C756" s="296">
        <v>45</v>
      </c>
      <c r="D756" s="124">
        <f t="shared" si="22"/>
        <v>2.2299999999999969</v>
      </c>
      <c r="E756" s="296">
        <v>42.77</v>
      </c>
      <c r="F756" s="298" t="s">
        <v>1209</v>
      </c>
      <c r="H756" s="6" t="str">
        <f t="shared" si="23"/>
        <v/>
      </c>
      <c r="I756" s="297"/>
      <c r="J756" s="6"/>
    </row>
    <row r="757" spans="2:10" ht="15">
      <c r="B757" s="294">
        <v>42780.041585648003</v>
      </c>
      <c r="C757" s="296">
        <v>120</v>
      </c>
      <c r="D757" s="124">
        <f t="shared" si="22"/>
        <v>6</v>
      </c>
      <c r="E757" s="296">
        <v>114</v>
      </c>
      <c r="F757" s="298" t="s">
        <v>1585</v>
      </c>
      <c r="H757" s="6" t="str">
        <f t="shared" si="23"/>
        <v/>
      </c>
      <c r="I757" s="297"/>
      <c r="J757" s="6"/>
    </row>
    <row r="758" spans="2:10" ht="15">
      <c r="B758" s="294">
        <v>42780.226192130001</v>
      </c>
      <c r="C758" s="296">
        <v>150</v>
      </c>
      <c r="D758" s="124">
        <f t="shared" si="22"/>
        <v>7.5</v>
      </c>
      <c r="E758" s="296">
        <v>142.5</v>
      </c>
      <c r="F758" s="298" t="s">
        <v>1586</v>
      </c>
      <c r="H758" s="6" t="str">
        <f t="shared" si="23"/>
        <v/>
      </c>
      <c r="I758" s="297"/>
      <c r="J758" s="6"/>
    </row>
    <row r="759" spans="2:10" ht="15">
      <c r="B759" s="294">
        <v>42780.286550926001</v>
      </c>
      <c r="C759" s="296">
        <v>50</v>
      </c>
      <c r="D759" s="124">
        <f t="shared" si="22"/>
        <v>2.4799999999999969</v>
      </c>
      <c r="E759" s="296">
        <v>47.52</v>
      </c>
      <c r="F759" s="298" t="s">
        <v>1587</v>
      </c>
      <c r="H759" s="6" t="str">
        <f t="shared" si="23"/>
        <v/>
      </c>
      <c r="I759" s="297"/>
      <c r="J759" s="6"/>
    </row>
    <row r="760" spans="2:10" ht="15">
      <c r="B760" s="294">
        <v>42780.310324074002</v>
      </c>
      <c r="C760" s="296">
        <v>1000</v>
      </c>
      <c r="D760" s="124">
        <f t="shared" si="22"/>
        <v>50</v>
      </c>
      <c r="E760" s="296">
        <v>950</v>
      </c>
      <c r="F760" s="298" t="s">
        <v>1588</v>
      </c>
      <c r="H760" s="6" t="str">
        <f t="shared" si="23"/>
        <v/>
      </c>
      <c r="I760" s="297"/>
      <c r="J760" s="6"/>
    </row>
    <row r="761" spans="2:10" ht="15">
      <c r="B761" s="294">
        <v>42780.378321759003</v>
      </c>
      <c r="C761" s="296">
        <v>500</v>
      </c>
      <c r="D761" s="124">
        <f t="shared" si="22"/>
        <v>24.75</v>
      </c>
      <c r="E761" s="296">
        <v>475.25</v>
      </c>
      <c r="F761" s="298" t="s">
        <v>1589</v>
      </c>
      <c r="H761" s="6" t="str">
        <f t="shared" si="23"/>
        <v/>
      </c>
      <c r="I761" s="297"/>
      <c r="J761" s="6"/>
    </row>
    <row r="762" spans="2:10" ht="15">
      <c r="B762" s="294">
        <v>42780.408599536997</v>
      </c>
      <c r="C762" s="296">
        <v>600</v>
      </c>
      <c r="D762" s="124">
        <f t="shared" si="22"/>
        <v>42</v>
      </c>
      <c r="E762" s="296">
        <v>558</v>
      </c>
      <c r="F762" s="298" t="s">
        <v>1590</v>
      </c>
      <c r="H762" s="6" t="str">
        <f t="shared" si="23"/>
        <v/>
      </c>
      <c r="I762" s="297"/>
      <c r="J762" s="6"/>
    </row>
    <row r="763" spans="2:10" ht="15">
      <c r="B763" s="294">
        <v>42780.419479167002</v>
      </c>
      <c r="C763" s="296">
        <v>100</v>
      </c>
      <c r="D763" s="124">
        <f t="shared" si="22"/>
        <v>5</v>
      </c>
      <c r="E763" s="296">
        <v>95</v>
      </c>
      <c r="F763" s="298" t="s">
        <v>1591</v>
      </c>
      <c r="H763" s="6" t="str">
        <f t="shared" si="23"/>
        <v/>
      </c>
      <c r="I763" s="297"/>
      <c r="J763" s="6"/>
    </row>
    <row r="764" spans="2:10" ht="15">
      <c r="B764" s="294">
        <v>42780.458402778</v>
      </c>
      <c r="C764" s="296">
        <v>100</v>
      </c>
      <c r="D764" s="124">
        <f t="shared" si="22"/>
        <v>5</v>
      </c>
      <c r="E764" s="296">
        <v>95</v>
      </c>
      <c r="F764" s="298" t="s">
        <v>1592</v>
      </c>
      <c r="H764" s="6" t="str">
        <f t="shared" si="23"/>
        <v/>
      </c>
      <c r="I764" s="297"/>
      <c r="J764" s="6"/>
    </row>
    <row r="765" spans="2:10" ht="15">
      <c r="B765" s="294">
        <v>42780.458819444</v>
      </c>
      <c r="C765" s="296">
        <v>100</v>
      </c>
      <c r="D765" s="124">
        <f t="shared" si="22"/>
        <v>5</v>
      </c>
      <c r="E765" s="296">
        <v>95</v>
      </c>
      <c r="F765" s="298" t="s">
        <v>1593</v>
      </c>
      <c r="H765" s="6" t="str">
        <f t="shared" si="23"/>
        <v/>
      </c>
      <c r="I765" s="297"/>
      <c r="J765" s="6"/>
    </row>
    <row r="766" spans="2:10" ht="15">
      <c r="B766" s="294">
        <v>42780.458865740999</v>
      </c>
      <c r="C766" s="296">
        <v>100</v>
      </c>
      <c r="D766" s="124">
        <f t="shared" si="22"/>
        <v>5</v>
      </c>
      <c r="E766" s="296">
        <v>95</v>
      </c>
      <c r="F766" s="298" t="s">
        <v>1594</v>
      </c>
      <c r="H766" s="6" t="str">
        <f t="shared" si="23"/>
        <v/>
      </c>
      <c r="I766" s="297"/>
      <c r="J766" s="6"/>
    </row>
    <row r="767" spans="2:10" ht="15">
      <c r="B767" s="294">
        <v>42780.459884258998</v>
      </c>
      <c r="C767" s="296">
        <v>100</v>
      </c>
      <c r="D767" s="124">
        <f t="shared" si="22"/>
        <v>5</v>
      </c>
      <c r="E767" s="296">
        <v>95</v>
      </c>
      <c r="F767" s="298" t="s">
        <v>1595</v>
      </c>
      <c r="H767" s="6" t="str">
        <f t="shared" si="23"/>
        <v/>
      </c>
      <c r="I767" s="297"/>
      <c r="J767" s="6"/>
    </row>
    <row r="768" spans="2:10" ht="15">
      <c r="B768" s="294">
        <v>42780.459965278002</v>
      </c>
      <c r="C768" s="296">
        <v>200</v>
      </c>
      <c r="D768" s="124">
        <f t="shared" si="22"/>
        <v>10</v>
      </c>
      <c r="E768" s="296">
        <v>190</v>
      </c>
      <c r="F768" s="298" t="s">
        <v>1596</v>
      </c>
      <c r="H768" s="6" t="str">
        <f t="shared" si="23"/>
        <v/>
      </c>
      <c r="I768" s="297"/>
      <c r="J768" s="6"/>
    </row>
    <row r="769" spans="2:10" ht="15">
      <c r="B769" s="294">
        <v>42780.459976851998</v>
      </c>
      <c r="C769" s="296">
        <v>100</v>
      </c>
      <c r="D769" s="124">
        <f t="shared" si="22"/>
        <v>5</v>
      </c>
      <c r="E769" s="296">
        <v>95</v>
      </c>
      <c r="F769" s="298" t="s">
        <v>968</v>
      </c>
      <c r="H769" s="6" t="str">
        <f t="shared" si="23"/>
        <v/>
      </c>
      <c r="I769" s="297"/>
      <c r="J769" s="6"/>
    </row>
    <row r="770" spans="2:10" ht="15">
      <c r="B770" s="294">
        <v>42780.470856480999</v>
      </c>
      <c r="C770" s="296">
        <v>100</v>
      </c>
      <c r="D770" s="124">
        <f t="shared" si="22"/>
        <v>5</v>
      </c>
      <c r="E770" s="296">
        <v>95</v>
      </c>
      <c r="F770" s="298" t="s">
        <v>1597</v>
      </c>
      <c r="H770" s="6" t="str">
        <f t="shared" si="23"/>
        <v/>
      </c>
      <c r="I770" s="297"/>
      <c r="J770" s="6"/>
    </row>
    <row r="771" spans="2:10" ht="15">
      <c r="B771" s="294">
        <v>42780.494965277998</v>
      </c>
      <c r="C771" s="296">
        <v>80</v>
      </c>
      <c r="D771" s="124">
        <f t="shared" si="22"/>
        <v>4</v>
      </c>
      <c r="E771" s="296">
        <v>76</v>
      </c>
      <c r="F771" s="298" t="s">
        <v>1293</v>
      </c>
      <c r="H771" s="6" t="str">
        <f t="shared" si="23"/>
        <v/>
      </c>
      <c r="I771" s="297"/>
      <c r="J771" s="6"/>
    </row>
    <row r="772" spans="2:10" ht="15">
      <c r="B772" s="294">
        <v>42780.529710647999</v>
      </c>
      <c r="C772" s="296">
        <v>500</v>
      </c>
      <c r="D772" s="124">
        <f t="shared" si="22"/>
        <v>24.75</v>
      </c>
      <c r="E772" s="296">
        <v>475.25</v>
      </c>
      <c r="F772" s="298" t="s">
        <v>1439</v>
      </c>
      <c r="H772" s="6" t="str">
        <f t="shared" si="23"/>
        <v/>
      </c>
      <c r="I772" s="297"/>
      <c r="J772" s="6"/>
    </row>
    <row r="773" spans="2:10" ht="15">
      <c r="B773" s="294">
        <v>42780.605428240997</v>
      </c>
      <c r="C773" s="296">
        <v>300</v>
      </c>
      <c r="D773" s="124">
        <f t="shared" si="22"/>
        <v>14.850000000000023</v>
      </c>
      <c r="E773" s="296">
        <v>285.14999999999998</v>
      </c>
      <c r="F773" s="298" t="s">
        <v>1598</v>
      </c>
      <c r="H773" s="6" t="str">
        <f t="shared" si="23"/>
        <v/>
      </c>
      <c r="I773" s="297"/>
      <c r="J773" s="6"/>
    </row>
    <row r="774" spans="2:10" ht="15">
      <c r="B774" s="294">
        <v>42780.641944444003</v>
      </c>
      <c r="C774" s="296">
        <v>900</v>
      </c>
      <c r="D774" s="124">
        <f t="shared" ref="D774:D837" si="24">C774-E774</f>
        <v>45</v>
      </c>
      <c r="E774" s="296">
        <v>855</v>
      </c>
      <c r="F774" s="298" t="s">
        <v>1599</v>
      </c>
      <c r="H774" s="6" t="str">
        <f t="shared" ref="H774:H837" si="25">RIGHT(I774,4)</f>
        <v/>
      </c>
      <c r="I774" s="297"/>
      <c r="J774" s="6"/>
    </row>
    <row r="775" spans="2:10" ht="15">
      <c r="B775" s="294">
        <v>42780.646018519001</v>
      </c>
      <c r="C775" s="296">
        <v>500</v>
      </c>
      <c r="D775" s="124">
        <f t="shared" si="24"/>
        <v>25</v>
      </c>
      <c r="E775" s="296">
        <v>475</v>
      </c>
      <c r="F775" s="298" t="s">
        <v>1600</v>
      </c>
      <c r="H775" s="6" t="str">
        <f t="shared" si="25"/>
        <v/>
      </c>
      <c r="I775" s="297"/>
      <c r="J775" s="6"/>
    </row>
    <row r="776" spans="2:10" ht="15">
      <c r="B776" s="294">
        <v>42780.703379630002</v>
      </c>
      <c r="C776" s="296">
        <v>100</v>
      </c>
      <c r="D776" s="124">
        <f t="shared" si="24"/>
        <v>5</v>
      </c>
      <c r="E776" s="296">
        <v>95</v>
      </c>
      <c r="F776" s="298" t="s">
        <v>940</v>
      </c>
      <c r="H776" s="6" t="str">
        <f t="shared" si="25"/>
        <v/>
      </c>
      <c r="I776" s="297"/>
      <c r="J776" s="6"/>
    </row>
    <row r="777" spans="2:10" ht="15">
      <c r="B777" s="294">
        <v>42780.715034722001</v>
      </c>
      <c r="C777" s="296">
        <v>50</v>
      </c>
      <c r="D777" s="124">
        <f t="shared" si="24"/>
        <v>3.5</v>
      </c>
      <c r="E777" s="296">
        <v>46.5</v>
      </c>
      <c r="F777" s="298" t="s">
        <v>1601</v>
      </c>
      <c r="H777" s="6" t="str">
        <f t="shared" si="25"/>
        <v/>
      </c>
      <c r="I777" s="297"/>
      <c r="J777" s="6"/>
    </row>
    <row r="778" spans="2:10" ht="15">
      <c r="B778" s="294">
        <v>42780.725300926002</v>
      </c>
      <c r="C778" s="296">
        <v>200</v>
      </c>
      <c r="D778" s="124">
        <f t="shared" si="24"/>
        <v>10</v>
      </c>
      <c r="E778" s="296">
        <v>190</v>
      </c>
      <c r="F778" s="298" t="s">
        <v>1602</v>
      </c>
      <c r="H778" s="6" t="str">
        <f t="shared" si="25"/>
        <v/>
      </c>
      <c r="I778" s="297"/>
      <c r="J778" s="6"/>
    </row>
    <row r="779" spans="2:10" ht="15">
      <c r="B779" s="294">
        <v>42780.740787037001</v>
      </c>
      <c r="C779" s="296">
        <v>150</v>
      </c>
      <c r="D779" s="124">
        <f t="shared" si="24"/>
        <v>7.4300000000000068</v>
      </c>
      <c r="E779" s="296">
        <v>142.57</v>
      </c>
      <c r="F779" s="298" t="s">
        <v>1027</v>
      </c>
      <c r="H779" s="6" t="str">
        <f t="shared" si="25"/>
        <v/>
      </c>
      <c r="I779" s="297"/>
      <c r="J779" s="6"/>
    </row>
    <row r="780" spans="2:10" ht="15">
      <c r="B780" s="294">
        <v>42780.789803241001</v>
      </c>
      <c r="C780" s="296">
        <v>50</v>
      </c>
      <c r="D780" s="124">
        <f t="shared" si="24"/>
        <v>2.5</v>
      </c>
      <c r="E780" s="296">
        <v>47.5</v>
      </c>
      <c r="F780" s="298" t="s">
        <v>1060</v>
      </c>
      <c r="H780" s="6" t="str">
        <f t="shared" si="25"/>
        <v/>
      </c>
      <c r="I780" s="297"/>
      <c r="J780" s="6"/>
    </row>
    <row r="781" spans="2:10" ht="15">
      <c r="B781" s="294">
        <v>42780.803784721997</v>
      </c>
      <c r="C781" s="296">
        <v>300</v>
      </c>
      <c r="D781" s="124">
        <f t="shared" si="24"/>
        <v>15</v>
      </c>
      <c r="E781" s="296">
        <v>285</v>
      </c>
      <c r="F781" s="298" t="s">
        <v>1603</v>
      </c>
      <c r="H781" s="6" t="str">
        <f t="shared" si="25"/>
        <v/>
      </c>
      <c r="I781" s="297"/>
      <c r="J781" s="6"/>
    </row>
    <row r="782" spans="2:10" ht="15">
      <c r="B782" s="294">
        <v>42780.824629629999</v>
      </c>
      <c r="C782" s="296">
        <v>1000</v>
      </c>
      <c r="D782" s="124">
        <f t="shared" si="24"/>
        <v>50</v>
      </c>
      <c r="E782" s="296">
        <v>950</v>
      </c>
      <c r="F782" s="298" t="s">
        <v>1604</v>
      </c>
      <c r="H782" s="6" t="str">
        <f t="shared" si="25"/>
        <v/>
      </c>
      <c r="I782" s="297"/>
      <c r="J782" s="6"/>
    </row>
    <row r="783" spans="2:10" ht="15">
      <c r="B783" s="294">
        <v>42780.824895833</v>
      </c>
      <c r="C783" s="296">
        <v>50</v>
      </c>
      <c r="D783" s="124">
        <f t="shared" si="24"/>
        <v>3.5</v>
      </c>
      <c r="E783" s="296">
        <v>46.5</v>
      </c>
      <c r="F783" s="298" t="s">
        <v>1605</v>
      </c>
      <c r="H783" s="6" t="str">
        <f t="shared" si="25"/>
        <v/>
      </c>
      <c r="I783" s="297"/>
      <c r="J783" s="6"/>
    </row>
    <row r="784" spans="2:10" ht="15">
      <c r="B784" s="294">
        <v>42780.850405092999</v>
      </c>
      <c r="C784" s="296">
        <v>60</v>
      </c>
      <c r="D784" s="124">
        <f t="shared" si="24"/>
        <v>2.9699999999999989</v>
      </c>
      <c r="E784" s="296">
        <v>57.03</v>
      </c>
      <c r="F784" s="298" t="s">
        <v>1272</v>
      </c>
      <c r="H784" s="6" t="str">
        <f t="shared" si="25"/>
        <v/>
      </c>
      <c r="I784" s="297"/>
      <c r="J784" s="6"/>
    </row>
    <row r="785" spans="2:10" ht="15">
      <c r="B785" s="294">
        <v>42780.854618056001</v>
      </c>
      <c r="C785" s="296">
        <v>500</v>
      </c>
      <c r="D785" s="124">
        <f t="shared" si="24"/>
        <v>24.75</v>
      </c>
      <c r="E785" s="296">
        <v>475.25</v>
      </c>
      <c r="F785" s="298" t="s">
        <v>1606</v>
      </c>
      <c r="H785" s="6" t="str">
        <f t="shared" si="25"/>
        <v/>
      </c>
      <c r="I785" s="297"/>
      <c r="J785" s="6"/>
    </row>
    <row r="786" spans="2:10" ht="15">
      <c r="B786" s="294">
        <v>42780.870555556001</v>
      </c>
      <c r="C786" s="296">
        <v>100</v>
      </c>
      <c r="D786" s="124">
        <f t="shared" si="24"/>
        <v>7</v>
      </c>
      <c r="E786" s="296">
        <v>93</v>
      </c>
      <c r="F786" s="298" t="s">
        <v>1607</v>
      </c>
      <c r="H786" s="6" t="str">
        <f t="shared" si="25"/>
        <v/>
      </c>
      <c r="I786" s="297"/>
      <c r="J786" s="6"/>
    </row>
    <row r="787" spans="2:10" ht="15">
      <c r="B787" s="294">
        <v>42780.874976851999</v>
      </c>
      <c r="C787" s="296">
        <v>100</v>
      </c>
      <c r="D787" s="124">
        <f t="shared" si="24"/>
        <v>4.9500000000000028</v>
      </c>
      <c r="E787" s="296">
        <v>95.05</v>
      </c>
      <c r="F787" s="298" t="s">
        <v>1608</v>
      </c>
      <c r="H787" s="6" t="str">
        <f t="shared" si="25"/>
        <v/>
      </c>
      <c r="I787" s="297"/>
      <c r="J787" s="6"/>
    </row>
    <row r="788" spans="2:10" ht="15">
      <c r="B788" s="294">
        <v>42780.879143519</v>
      </c>
      <c r="C788" s="296">
        <v>100</v>
      </c>
      <c r="D788" s="124">
        <f t="shared" si="24"/>
        <v>5</v>
      </c>
      <c r="E788" s="296">
        <v>95</v>
      </c>
      <c r="F788" s="298" t="s">
        <v>1609</v>
      </c>
      <c r="H788" s="6" t="str">
        <f t="shared" si="25"/>
        <v/>
      </c>
      <c r="I788" s="297"/>
      <c r="J788" s="6"/>
    </row>
    <row r="789" spans="2:10" ht="15">
      <c r="B789" s="294">
        <v>42780.893067129997</v>
      </c>
      <c r="C789" s="296">
        <v>100</v>
      </c>
      <c r="D789" s="124">
        <f t="shared" si="24"/>
        <v>5</v>
      </c>
      <c r="E789" s="296">
        <v>95</v>
      </c>
      <c r="F789" s="298" t="s">
        <v>1610</v>
      </c>
      <c r="H789" s="6" t="str">
        <f t="shared" si="25"/>
        <v/>
      </c>
      <c r="I789" s="297"/>
      <c r="J789" s="6"/>
    </row>
    <row r="790" spans="2:10" ht="15">
      <c r="B790" s="294">
        <v>42780.900555556</v>
      </c>
      <c r="C790" s="296">
        <v>250</v>
      </c>
      <c r="D790" s="124">
        <f t="shared" si="24"/>
        <v>12.5</v>
      </c>
      <c r="E790" s="296">
        <v>237.5</v>
      </c>
      <c r="F790" s="298" t="s">
        <v>1611</v>
      </c>
      <c r="H790" s="6" t="str">
        <f t="shared" si="25"/>
        <v/>
      </c>
      <c r="I790" s="297"/>
      <c r="J790" s="6"/>
    </row>
    <row r="791" spans="2:10" ht="15">
      <c r="B791" s="294">
        <v>42780.929942130002</v>
      </c>
      <c r="C791" s="296">
        <v>1500</v>
      </c>
      <c r="D791" s="124">
        <f t="shared" si="24"/>
        <v>74.25</v>
      </c>
      <c r="E791" s="296">
        <v>1425.75</v>
      </c>
      <c r="F791" s="298" t="s">
        <v>1243</v>
      </c>
      <c r="H791" s="6" t="str">
        <f t="shared" si="25"/>
        <v/>
      </c>
      <c r="I791" s="297"/>
      <c r="J791" s="6"/>
    </row>
    <row r="792" spans="2:10" ht="15">
      <c r="B792" s="294">
        <v>42780.930185185003</v>
      </c>
      <c r="C792" s="296">
        <v>100</v>
      </c>
      <c r="D792" s="124">
        <f t="shared" si="24"/>
        <v>7</v>
      </c>
      <c r="E792" s="296">
        <v>93</v>
      </c>
      <c r="F792" s="298" t="s">
        <v>1612</v>
      </c>
      <c r="H792" s="6" t="str">
        <f t="shared" si="25"/>
        <v/>
      </c>
      <c r="I792" s="297"/>
      <c r="J792" s="6"/>
    </row>
    <row r="793" spans="2:10" ht="15">
      <c r="B793" s="294">
        <v>42780.930937500001</v>
      </c>
      <c r="C793" s="296">
        <v>800</v>
      </c>
      <c r="D793" s="124">
        <f t="shared" si="24"/>
        <v>56</v>
      </c>
      <c r="E793" s="296">
        <v>744</v>
      </c>
      <c r="F793" s="298" t="s">
        <v>1612</v>
      </c>
      <c r="H793" s="6" t="str">
        <f t="shared" si="25"/>
        <v/>
      </c>
      <c r="I793" s="297"/>
      <c r="J793" s="6"/>
    </row>
    <row r="794" spans="2:10" ht="15">
      <c r="B794" s="294">
        <v>42780.970231480998</v>
      </c>
      <c r="C794" s="296">
        <v>300</v>
      </c>
      <c r="D794" s="124">
        <f t="shared" si="24"/>
        <v>21</v>
      </c>
      <c r="E794" s="296">
        <v>279</v>
      </c>
      <c r="F794" s="298" t="s">
        <v>1613</v>
      </c>
      <c r="H794" s="6" t="str">
        <f t="shared" si="25"/>
        <v/>
      </c>
      <c r="I794" s="297"/>
      <c r="J794" s="6"/>
    </row>
    <row r="795" spans="2:10" ht="15">
      <c r="B795" s="294">
        <v>42781.032199073998</v>
      </c>
      <c r="C795" s="296">
        <v>500</v>
      </c>
      <c r="D795" s="124">
        <f t="shared" si="24"/>
        <v>24.75</v>
      </c>
      <c r="E795" s="296">
        <v>475.25</v>
      </c>
      <c r="F795" s="298" t="s">
        <v>1614</v>
      </c>
      <c r="H795" s="6" t="str">
        <f t="shared" si="25"/>
        <v/>
      </c>
      <c r="I795" s="297"/>
      <c r="J795" s="6"/>
    </row>
    <row r="796" spans="2:10" ht="15">
      <c r="B796" s="294">
        <v>42781.325844906998</v>
      </c>
      <c r="C796" s="296">
        <v>150</v>
      </c>
      <c r="D796" s="124">
        <f t="shared" si="24"/>
        <v>7.5</v>
      </c>
      <c r="E796" s="296">
        <v>142.5</v>
      </c>
      <c r="F796" s="298" t="s">
        <v>1615</v>
      </c>
      <c r="H796" s="6" t="str">
        <f t="shared" si="25"/>
        <v/>
      </c>
      <c r="I796" s="297"/>
      <c r="J796" s="6"/>
    </row>
    <row r="797" spans="2:10" ht="15">
      <c r="B797" s="294">
        <v>42781.339780093003</v>
      </c>
      <c r="C797" s="296">
        <v>100</v>
      </c>
      <c r="D797" s="124">
        <f t="shared" si="24"/>
        <v>5</v>
      </c>
      <c r="E797" s="296">
        <v>95</v>
      </c>
      <c r="F797" s="298" t="s">
        <v>1616</v>
      </c>
      <c r="H797" s="6" t="str">
        <f t="shared" si="25"/>
        <v/>
      </c>
      <c r="I797" s="297"/>
      <c r="J797" s="6"/>
    </row>
    <row r="798" spans="2:10" ht="15">
      <c r="B798" s="294">
        <v>42781.364756944</v>
      </c>
      <c r="C798" s="296">
        <v>100</v>
      </c>
      <c r="D798" s="124">
        <f t="shared" si="24"/>
        <v>7</v>
      </c>
      <c r="E798" s="296">
        <v>93</v>
      </c>
      <c r="F798" s="298" t="s">
        <v>1617</v>
      </c>
      <c r="H798" s="6" t="str">
        <f t="shared" si="25"/>
        <v/>
      </c>
      <c r="I798" s="297"/>
      <c r="J798" s="6"/>
    </row>
    <row r="799" spans="2:10" ht="15">
      <c r="B799" s="294">
        <v>42781.405127315003</v>
      </c>
      <c r="C799" s="296">
        <v>100</v>
      </c>
      <c r="D799" s="124">
        <f t="shared" si="24"/>
        <v>5</v>
      </c>
      <c r="E799" s="296">
        <v>95</v>
      </c>
      <c r="F799" s="298" t="s">
        <v>1618</v>
      </c>
      <c r="H799" s="6" t="str">
        <f t="shared" si="25"/>
        <v/>
      </c>
      <c r="I799" s="297"/>
      <c r="J799" s="6"/>
    </row>
    <row r="800" spans="2:10" ht="15">
      <c r="B800" s="294">
        <v>42781.405810185002</v>
      </c>
      <c r="C800" s="296">
        <v>100</v>
      </c>
      <c r="D800" s="124">
        <f t="shared" si="24"/>
        <v>5</v>
      </c>
      <c r="E800" s="296">
        <v>95</v>
      </c>
      <c r="F800" s="298" t="s">
        <v>1619</v>
      </c>
      <c r="H800" s="6" t="str">
        <f t="shared" si="25"/>
        <v/>
      </c>
      <c r="I800" s="297"/>
      <c r="J800" s="6"/>
    </row>
    <row r="801" spans="2:10" ht="15">
      <c r="B801" s="294">
        <v>42781.421412037002</v>
      </c>
      <c r="C801" s="296">
        <v>200</v>
      </c>
      <c r="D801" s="124">
        <f t="shared" si="24"/>
        <v>10</v>
      </c>
      <c r="E801" s="296">
        <v>190</v>
      </c>
      <c r="F801" s="298" t="s">
        <v>1620</v>
      </c>
      <c r="H801" s="6" t="str">
        <f t="shared" si="25"/>
        <v/>
      </c>
      <c r="I801" s="297"/>
      <c r="J801" s="6"/>
    </row>
    <row r="802" spans="2:10" ht="15">
      <c r="B802" s="294">
        <v>42781.439814814999</v>
      </c>
      <c r="C802" s="296">
        <v>100</v>
      </c>
      <c r="D802" s="124">
        <f t="shared" si="24"/>
        <v>5</v>
      </c>
      <c r="E802" s="296">
        <v>95</v>
      </c>
      <c r="F802" s="298" t="s">
        <v>1621</v>
      </c>
      <c r="H802" s="6" t="str">
        <f t="shared" si="25"/>
        <v/>
      </c>
      <c r="I802" s="297"/>
      <c r="J802" s="6"/>
    </row>
    <row r="803" spans="2:10" ht="15">
      <c r="B803" s="294">
        <v>42781.445243055998</v>
      </c>
      <c r="C803" s="296">
        <v>150</v>
      </c>
      <c r="D803" s="124">
        <f t="shared" si="24"/>
        <v>7.5</v>
      </c>
      <c r="E803" s="296">
        <v>142.5</v>
      </c>
      <c r="F803" s="298" t="s">
        <v>1622</v>
      </c>
      <c r="H803" s="6" t="str">
        <f t="shared" si="25"/>
        <v/>
      </c>
      <c r="I803" s="297"/>
      <c r="J803" s="6"/>
    </row>
    <row r="804" spans="2:10" ht="15">
      <c r="B804" s="294">
        <v>42781.458356481002</v>
      </c>
      <c r="C804" s="296">
        <v>100</v>
      </c>
      <c r="D804" s="124">
        <f t="shared" si="24"/>
        <v>7</v>
      </c>
      <c r="E804" s="296">
        <v>93</v>
      </c>
      <c r="F804" s="298" t="s">
        <v>1623</v>
      </c>
      <c r="H804" s="6" t="str">
        <f t="shared" si="25"/>
        <v/>
      </c>
      <c r="I804" s="297"/>
      <c r="J804" s="6"/>
    </row>
    <row r="805" spans="2:10" ht="15">
      <c r="B805" s="294">
        <v>42781.458495370003</v>
      </c>
      <c r="C805" s="296">
        <v>100</v>
      </c>
      <c r="D805" s="124">
        <f t="shared" si="24"/>
        <v>5</v>
      </c>
      <c r="E805" s="296">
        <v>95</v>
      </c>
      <c r="F805" s="298" t="s">
        <v>1624</v>
      </c>
      <c r="H805" s="6" t="str">
        <f t="shared" si="25"/>
        <v/>
      </c>
      <c r="I805" s="297"/>
      <c r="J805" s="6"/>
    </row>
    <row r="806" spans="2:10" ht="15">
      <c r="B806" s="294">
        <v>42781.458587963003</v>
      </c>
      <c r="C806" s="296">
        <v>50</v>
      </c>
      <c r="D806" s="124">
        <f t="shared" si="24"/>
        <v>2.5</v>
      </c>
      <c r="E806" s="296">
        <v>47.5</v>
      </c>
      <c r="F806" s="298" t="s">
        <v>1625</v>
      </c>
      <c r="H806" s="6" t="str">
        <f t="shared" si="25"/>
        <v/>
      </c>
      <c r="I806" s="297"/>
      <c r="J806" s="6"/>
    </row>
    <row r="807" spans="2:10" ht="15">
      <c r="B807" s="294">
        <v>42781.458622685001</v>
      </c>
      <c r="C807" s="296">
        <v>300</v>
      </c>
      <c r="D807" s="124">
        <f t="shared" si="24"/>
        <v>15</v>
      </c>
      <c r="E807" s="296">
        <v>285</v>
      </c>
      <c r="F807" s="298" t="s">
        <v>1626</v>
      </c>
      <c r="H807" s="6" t="str">
        <f t="shared" si="25"/>
        <v/>
      </c>
      <c r="I807" s="297"/>
      <c r="J807" s="6"/>
    </row>
    <row r="808" spans="2:10" ht="15">
      <c r="B808" s="294">
        <v>42781.458888888999</v>
      </c>
      <c r="C808" s="296">
        <v>50</v>
      </c>
      <c r="D808" s="124">
        <f t="shared" si="24"/>
        <v>3.5</v>
      </c>
      <c r="E808" s="296">
        <v>46.5</v>
      </c>
      <c r="F808" s="298" t="s">
        <v>1627</v>
      </c>
      <c r="H808" s="6" t="str">
        <f t="shared" si="25"/>
        <v/>
      </c>
      <c r="I808" s="297"/>
      <c r="J808" s="6"/>
    </row>
    <row r="809" spans="2:10" ht="15">
      <c r="B809" s="294">
        <v>42781.458888888999</v>
      </c>
      <c r="C809" s="296">
        <v>500</v>
      </c>
      <c r="D809" s="124">
        <f t="shared" si="24"/>
        <v>25</v>
      </c>
      <c r="E809" s="296">
        <v>475</v>
      </c>
      <c r="F809" s="298" t="s">
        <v>1628</v>
      </c>
      <c r="H809" s="6" t="str">
        <f t="shared" si="25"/>
        <v/>
      </c>
      <c r="I809" s="297"/>
      <c r="J809" s="6"/>
    </row>
    <row r="810" spans="2:10" ht="15">
      <c r="B810" s="294">
        <v>42781.458993056003</v>
      </c>
      <c r="C810" s="296">
        <v>300</v>
      </c>
      <c r="D810" s="124">
        <f t="shared" si="24"/>
        <v>14.850000000000023</v>
      </c>
      <c r="E810" s="296">
        <v>285.14999999999998</v>
      </c>
      <c r="F810" s="298" t="s">
        <v>1629</v>
      </c>
      <c r="H810" s="6" t="str">
        <f t="shared" si="25"/>
        <v/>
      </c>
      <c r="I810" s="297"/>
      <c r="J810" s="6"/>
    </row>
    <row r="811" spans="2:10" ht="15">
      <c r="B811" s="294">
        <v>42781.459016203997</v>
      </c>
      <c r="C811" s="296">
        <v>50</v>
      </c>
      <c r="D811" s="124">
        <f t="shared" si="24"/>
        <v>2.5</v>
      </c>
      <c r="E811" s="296">
        <v>47.5</v>
      </c>
      <c r="F811" s="298" t="s">
        <v>1630</v>
      </c>
      <c r="H811" s="6" t="str">
        <f t="shared" si="25"/>
        <v/>
      </c>
      <c r="I811" s="297"/>
      <c r="J811" s="6"/>
    </row>
    <row r="812" spans="2:10" ht="15">
      <c r="B812" s="294">
        <v>42781.459027778001</v>
      </c>
      <c r="C812" s="296">
        <v>100</v>
      </c>
      <c r="D812" s="124">
        <f t="shared" si="24"/>
        <v>4.9500000000000028</v>
      </c>
      <c r="E812" s="296">
        <v>95.05</v>
      </c>
      <c r="F812" s="298" t="s">
        <v>1631</v>
      </c>
      <c r="H812" s="6" t="str">
        <f t="shared" si="25"/>
        <v/>
      </c>
      <c r="I812" s="297"/>
      <c r="J812" s="6"/>
    </row>
    <row r="813" spans="2:10" ht="15">
      <c r="B813" s="294">
        <v>42781.459062499998</v>
      </c>
      <c r="C813" s="296">
        <v>300</v>
      </c>
      <c r="D813" s="124">
        <f t="shared" si="24"/>
        <v>15</v>
      </c>
      <c r="E813" s="296">
        <v>285</v>
      </c>
      <c r="F813" s="298" t="s">
        <v>1632</v>
      </c>
      <c r="H813" s="6" t="str">
        <f t="shared" si="25"/>
        <v/>
      </c>
      <c r="I813" s="297"/>
      <c r="J813" s="6"/>
    </row>
    <row r="814" spans="2:10" ht="15">
      <c r="B814" s="294">
        <v>42781.459189815003</v>
      </c>
      <c r="C814" s="296">
        <v>50</v>
      </c>
      <c r="D814" s="124">
        <f t="shared" si="24"/>
        <v>2.5</v>
      </c>
      <c r="E814" s="296">
        <v>47.5</v>
      </c>
      <c r="F814" s="298" t="s">
        <v>1633</v>
      </c>
      <c r="H814" s="6" t="str">
        <f t="shared" si="25"/>
        <v/>
      </c>
      <c r="I814" s="297"/>
      <c r="J814" s="6"/>
    </row>
    <row r="815" spans="2:10" ht="15">
      <c r="B815" s="294">
        <v>42781.465462963002</v>
      </c>
      <c r="C815" s="296">
        <v>1000</v>
      </c>
      <c r="D815" s="124">
        <f t="shared" si="24"/>
        <v>50</v>
      </c>
      <c r="E815" s="296">
        <v>950</v>
      </c>
      <c r="F815" s="298" t="s">
        <v>1634</v>
      </c>
      <c r="H815" s="6" t="str">
        <f t="shared" si="25"/>
        <v/>
      </c>
      <c r="I815" s="297"/>
      <c r="J815" s="6"/>
    </row>
    <row r="816" spans="2:10" ht="15">
      <c r="B816" s="294">
        <v>42781.469953704</v>
      </c>
      <c r="C816" s="296">
        <v>50</v>
      </c>
      <c r="D816" s="124">
        <f t="shared" si="24"/>
        <v>2.4799999999999969</v>
      </c>
      <c r="E816" s="296">
        <v>47.52</v>
      </c>
      <c r="F816" s="298" t="s">
        <v>1635</v>
      </c>
      <c r="H816" s="6" t="str">
        <f t="shared" si="25"/>
        <v/>
      </c>
      <c r="I816" s="297"/>
      <c r="J816" s="6"/>
    </row>
    <row r="817" spans="2:10" ht="15">
      <c r="B817" s="294">
        <v>42781.478287037004</v>
      </c>
      <c r="C817" s="296">
        <v>200</v>
      </c>
      <c r="D817" s="124">
        <f t="shared" si="24"/>
        <v>10</v>
      </c>
      <c r="E817" s="296">
        <v>190</v>
      </c>
      <c r="F817" s="298" t="s">
        <v>1636</v>
      </c>
      <c r="H817" s="6" t="str">
        <f t="shared" si="25"/>
        <v/>
      </c>
      <c r="I817" s="297"/>
      <c r="J817" s="6"/>
    </row>
    <row r="818" spans="2:10" ht="15">
      <c r="B818" s="294">
        <v>42781.495775463001</v>
      </c>
      <c r="C818" s="296">
        <v>500</v>
      </c>
      <c r="D818" s="124">
        <f t="shared" si="24"/>
        <v>25</v>
      </c>
      <c r="E818" s="296">
        <v>475</v>
      </c>
      <c r="F818" s="298" t="s">
        <v>1637</v>
      </c>
      <c r="H818" s="6" t="str">
        <f t="shared" si="25"/>
        <v/>
      </c>
      <c r="I818" s="297"/>
      <c r="J818" s="6"/>
    </row>
    <row r="819" spans="2:10" ht="15">
      <c r="B819" s="294">
        <v>42781.511331018999</v>
      </c>
      <c r="C819" s="296">
        <v>500</v>
      </c>
      <c r="D819" s="124">
        <f t="shared" si="24"/>
        <v>25</v>
      </c>
      <c r="E819" s="296">
        <v>475</v>
      </c>
      <c r="F819" s="298" t="s">
        <v>1161</v>
      </c>
      <c r="H819" s="6" t="str">
        <f t="shared" si="25"/>
        <v/>
      </c>
      <c r="I819" s="297"/>
      <c r="J819" s="6"/>
    </row>
    <row r="820" spans="2:10" ht="15">
      <c r="B820" s="294">
        <v>42781.517719907002</v>
      </c>
      <c r="C820" s="296">
        <v>3000</v>
      </c>
      <c r="D820" s="124">
        <f t="shared" si="24"/>
        <v>148.5</v>
      </c>
      <c r="E820" s="296">
        <v>2851.5</v>
      </c>
      <c r="F820" s="298" t="s">
        <v>1638</v>
      </c>
      <c r="H820" s="6" t="str">
        <f t="shared" si="25"/>
        <v/>
      </c>
      <c r="I820" s="297"/>
      <c r="J820" s="6"/>
    </row>
    <row r="821" spans="2:10" ht="15">
      <c r="B821" s="294">
        <v>42781.536412037</v>
      </c>
      <c r="C821" s="296">
        <v>1500</v>
      </c>
      <c r="D821" s="124">
        <f t="shared" si="24"/>
        <v>105</v>
      </c>
      <c r="E821" s="296">
        <v>1395</v>
      </c>
      <c r="F821" s="298" t="s">
        <v>1639</v>
      </c>
      <c r="H821" s="6" t="str">
        <f t="shared" si="25"/>
        <v/>
      </c>
      <c r="I821" s="297"/>
      <c r="J821" s="6"/>
    </row>
    <row r="822" spans="2:10" ht="15">
      <c r="B822" s="294">
        <v>42781.542708333</v>
      </c>
      <c r="C822" s="296">
        <v>50</v>
      </c>
      <c r="D822" s="124">
        <f t="shared" si="24"/>
        <v>2.5</v>
      </c>
      <c r="E822" s="296">
        <v>47.5</v>
      </c>
      <c r="F822" s="298" t="s">
        <v>1640</v>
      </c>
      <c r="H822" s="6" t="str">
        <f t="shared" si="25"/>
        <v/>
      </c>
      <c r="I822" s="297"/>
      <c r="J822" s="6"/>
    </row>
    <row r="823" spans="2:10" ht="15">
      <c r="B823" s="294">
        <v>42781.58787037</v>
      </c>
      <c r="C823" s="296">
        <v>100</v>
      </c>
      <c r="D823" s="124">
        <f t="shared" si="24"/>
        <v>5</v>
      </c>
      <c r="E823" s="296">
        <v>95</v>
      </c>
      <c r="F823" s="298" t="s">
        <v>1641</v>
      </c>
      <c r="H823" s="6" t="str">
        <f t="shared" si="25"/>
        <v/>
      </c>
      <c r="I823" s="297"/>
      <c r="J823" s="6"/>
    </row>
    <row r="824" spans="2:10" ht="15">
      <c r="B824" s="294">
        <v>42781.602210648001</v>
      </c>
      <c r="C824" s="296">
        <v>200</v>
      </c>
      <c r="D824" s="124">
        <f t="shared" si="24"/>
        <v>10</v>
      </c>
      <c r="E824" s="296">
        <v>190</v>
      </c>
      <c r="F824" s="298" t="s">
        <v>1642</v>
      </c>
      <c r="H824" s="6" t="str">
        <f t="shared" si="25"/>
        <v/>
      </c>
      <c r="I824" s="297"/>
      <c r="J824" s="6"/>
    </row>
    <row r="825" spans="2:10" ht="15">
      <c r="B825" s="294">
        <v>42781.609305555998</v>
      </c>
      <c r="C825" s="296">
        <v>250</v>
      </c>
      <c r="D825" s="124">
        <f t="shared" si="24"/>
        <v>12.379999999999995</v>
      </c>
      <c r="E825" s="296">
        <v>237.62</v>
      </c>
      <c r="F825" s="298" t="s">
        <v>1643</v>
      </c>
      <c r="H825" s="6" t="str">
        <f t="shared" si="25"/>
        <v/>
      </c>
      <c r="I825" s="297"/>
      <c r="J825" s="6"/>
    </row>
    <row r="826" spans="2:10" ht="15">
      <c r="B826" s="294">
        <v>42781.634814814999</v>
      </c>
      <c r="C826" s="296">
        <v>1680</v>
      </c>
      <c r="D826" s="124">
        <f t="shared" si="24"/>
        <v>84</v>
      </c>
      <c r="E826" s="296">
        <v>1596</v>
      </c>
      <c r="F826" s="298" t="s">
        <v>1644</v>
      </c>
      <c r="H826" s="6" t="str">
        <f t="shared" si="25"/>
        <v/>
      </c>
      <c r="I826" s="297"/>
      <c r="J826" s="6"/>
    </row>
    <row r="827" spans="2:10" ht="15">
      <c r="B827" s="294">
        <v>42781.640300926003</v>
      </c>
      <c r="C827" s="296">
        <v>50</v>
      </c>
      <c r="D827" s="124">
        <f t="shared" si="24"/>
        <v>2.5</v>
      </c>
      <c r="E827" s="296">
        <v>47.5</v>
      </c>
      <c r="F827" s="298" t="s">
        <v>1137</v>
      </c>
      <c r="H827" s="6" t="str">
        <f t="shared" si="25"/>
        <v/>
      </c>
      <c r="I827" s="297"/>
      <c r="J827" s="6"/>
    </row>
    <row r="828" spans="2:10" ht="15">
      <c r="B828" s="294">
        <v>42781.644282407004</v>
      </c>
      <c r="C828" s="296">
        <v>150</v>
      </c>
      <c r="D828" s="124">
        <f t="shared" si="24"/>
        <v>7.4300000000000068</v>
      </c>
      <c r="E828" s="296">
        <v>142.57</v>
      </c>
      <c r="F828" s="298" t="s">
        <v>1645</v>
      </c>
      <c r="H828" s="6" t="str">
        <f t="shared" si="25"/>
        <v/>
      </c>
      <c r="I828" s="297"/>
      <c r="J828" s="6"/>
    </row>
    <row r="829" spans="2:10" ht="15">
      <c r="B829" s="294">
        <v>42781.644733795998</v>
      </c>
      <c r="C829" s="296">
        <v>100</v>
      </c>
      <c r="D829" s="124">
        <f t="shared" si="24"/>
        <v>5</v>
      </c>
      <c r="E829" s="296">
        <v>95</v>
      </c>
      <c r="F829" s="298" t="s">
        <v>1646</v>
      </c>
      <c r="H829" s="6" t="str">
        <f t="shared" si="25"/>
        <v/>
      </c>
      <c r="I829" s="297"/>
      <c r="J829" s="6"/>
    </row>
    <row r="830" spans="2:10" ht="15">
      <c r="B830" s="294">
        <v>42781.656527778003</v>
      </c>
      <c r="C830" s="296">
        <v>3000</v>
      </c>
      <c r="D830" s="124">
        <f t="shared" si="24"/>
        <v>210</v>
      </c>
      <c r="E830" s="296">
        <v>2790</v>
      </c>
      <c r="F830" s="298" t="s">
        <v>1104</v>
      </c>
      <c r="H830" s="6" t="str">
        <f t="shared" si="25"/>
        <v/>
      </c>
      <c r="I830" s="297"/>
      <c r="J830" s="6"/>
    </row>
    <row r="831" spans="2:10" ht="15">
      <c r="B831" s="294">
        <v>42781.683564815001</v>
      </c>
      <c r="C831" s="296">
        <v>500</v>
      </c>
      <c r="D831" s="124">
        <f t="shared" si="24"/>
        <v>24.75</v>
      </c>
      <c r="E831" s="296">
        <v>475.25</v>
      </c>
      <c r="F831" s="298" t="s">
        <v>1647</v>
      </c>
      <c r="H831" s="6" t="str">
        <f t="shared" si="25"/>
        <v/>
      </c>
      <c r="I831" s="297"/>
      <c r="J831" s="6"/>
    </row>
    <row r="832" spans="2:10" ht="15">
      <c r="B832" s="294">
        <v>42781.717893519002</v>
      </c>
      <c r="C832" s="296">
        <v>300</v>
      </c>
      <c r="D832" s="124">
        <f t="shared" si="24"/>
        <v>14.850000000000023</v>
      </c>
      <c r="E832" s="296">
        <v>285.14999999999998</v>
      </c>
      <c r="F832" s="298" t="s">
        <v>1648</v>
      </c>
      <c r="H832" s="6" t="str">
        <f t="shared" si="25"/>
        <v/>
      </c>
      <c r="I832" s="297"/>
      <c r="J832" s="6"/>
    </row>
    <row r="833" spans="2:10" ht="15">
      <c r="B833" s="294">
        <v>42781.721643518998</v>
      </c>
      <c r="C833" s="296">
        <v>100</v>
      </c>
      <c r="D833" s="124">
        <f t="shared" si="24"/>
        <v>5</v>
      </c>
      <c r="E833" s="296">
        <v>95</v>
      </c>
      <c r="F833" s="298" t="s">
        <v>1649</v>
      </c>
      <c r="H833" s="6" t="str">
        <f t="shared" si="25"/>
        <v/>
      </c>
      <c r="I833" s="297"/>
      <c r="J833" s="6"/>
    </row>
    <row r="834" spans="2:10" ht="15">
      <c r="B834" s="294">
        <v>42781.742256944002</v>
      </c>
      <c r="C834" s="296">
        <v>200</v>
      </c>
      <c r="D834" s="124">
        <f t="shared" si="24"/>
        <v>10</v>
      </c>
      <c r="E834" s="296">
        <v>190</v>
      </c>
      <c r="F834" s="298" t="s">
        <v>1650</v>
      </c>
      <c r="H834" s="6" t="str">
        <f t="shared" si="25"/>
        <v/>
      </c>
      <c r="I834" s="297"/>
      <c r="J834" s="6"/>
    </row>
    <row r="835" spans="2:10" ht="15">
      <c r="B835" s="294">
        <v>42781.754490740997</v>
      </c>
      <c r="C835" s="296">
        <v>50</v>
      </c>
      <c r="D835" s="124">
        <f t="shared" si="24"/>
        <v>2.5</v>
      </c>
      <c r="E835" s="296">
        <v>47.5</v>
      </c>
      <c r="F835" s="298" t="s">
        <v>1651</v>
      </c>
      <c r="H835" s="6" t="str">
        <f t="shared" si="25"/>
        <v/>
      </c>
      <c r="I835" s="297"/>
      <c r="J835" s="6"/>
    </row>
    <row r="836" spans="2:10" ht="15">
      <c r="B836" s="294">
        <v>42781.758506944003</v>
      </c>
      <c r="C836" s="296">
        <v>50</v>
      </c>
      <c r="D836" s="124">
        <f t="shared" si="24"/>
        <v>3.5</v>
      </c>
      <c r="E836" s="296">
        <v>46.5</v>
      </c>
      <c r="F836" s="298" t="s">
        <v>1652</v>
      </c>
      <c r="H836" s="6" t="str">
        <f t="shared" si="25"/>
        <v/>
      </c>
      <c r="I836" s="297"/>
      <c r="J836" s="6"/>
    </row>
    <row r="837" spans="2:10" ht="15">
      <c r="B837" s="294">
        <v>42781.793969906998</v>
      </c>
      <c r="C837" s="296">
        <v>100</v>
      </c>
      <c r="D837" s="124">
        <f t="shared" si="24"/>
        <v>5</v>
      </c>
      <c r="E837" s="296">
        <v>95</v>
      </c>
      <c r="F837" s="298" t="s">
        <v>1653</v>
      </c>
      <c r="H837" s="6" t="str">
        <f t="shared" si="25"/>
        <v/>
      </c>
      <c r="I837" s="297"/>
      <c r="J837" s="6"/>
    </row>
    <row r="838" spans="2:10" ht="15">
      <c r="B838" s="294">
        <v>42781.811481481003</v>
      </c>
      <c r="C838" s="296">
        <v>100</v>
      </c>
      <c r="D838" s="124">
        <f t="shared" ref="D838:D901" si="26">C838-E838</f>
        <v>5</v>
      </c>
      <c r="E838" s="296">
        <v>95</v>
      </c>
      <c r="F838" s="298" t="s">
        <v>1340</v>
      </c>
      <c r="H838" s="6" t="str">
        <f t="shared" ref="H838:H901" si="27">RIGHT(I838,4)</f>
        <v/>
      </c>
      <c r="I838" s="297"/>
      <c r="J838" s="6"/>
    </row>
    <row r="839" spans="2:10" ht="15">
      <c r="B839" s="294">
        <v>42781.840497685</v>
      </c>
      <c r="C839" s="296">
        <v>15</v>
      </c>
      <c r="D839" s="124">
        <f t="shared" si="26"/>
        <v>0.74000000000000021</v>
      </c>
      <c r="E839" s="296">
        <v>14.26</v>
      </c>
      <c r="F839" s="298" t="s">
        <v>1013</v>
      </c>
      <c r="H839" s="6" t="str">
        <f t="shared" si="27"/>
        <v/>
      </c>
      <c r="I839" s="297"/>
      <c r="J839" s="6"/>
    </row>
    <row r="840" spans="2:10" ht="15">
      <c r="B840" s="294">
        <v>42781.874918980997</v>
      </c>
      <c r="C840" s="296">
        <v>200</v>
      </c>
      <c r="D840" s="124">
        <f t="shared" si="26"/>
        <v>10</v>
      </c>
      <c r="E840" s="296">
        <v>190</v>
      </c>
      <c r="F840" s="298" t="s">
        <v>1654</v>
      </c>
      <c r="H840" s="6" t="str">
        <f t="shared" si="27"/>
        <v/>
      </c>
      <c r="I840" s="297"/>
      <c r="J840" s="6"/>
    </row>
    <row r="841" spans="2:10" ht="15">
      <c r="B841" s="294">
        <v>42781.904710647999</v>
      </c>
      <c r="C841" s="296">
        <v>100</v>
      </c>
      <c r="D841" s="124">
        <f t="shared" si="26"/>
        <v>5</v>
      </c>
      <c r="E841" s="296">
        <v>95</v>
      </c>
      <c r="F841" s="298" t="s">
        <v>1655</v>
      </c>
      <c r="H841" s="6" t="str">
        <f t="shared" si="27"/>
        <v/>
      </c>
      <c r="I841" s="297"/>
      <c r="J841" s="6"/>
    </row>
    <row r="842" spans="2:10" ht="15">
      <c r="B842" s="294">
        <v>42781.924143518998</v>
      </c>
      <c r="C842" s="296">
        <v>50</v>
      </c>
      <c r="D842" s="124">
        <f t="shared" si="26"/>
        <v>2.5</v>
      </c>
      <c r="E842" s="296">
        <v>47.5</v>
      </c>
      <c r="F842" s="298" t="s">
        <v>1602</v>
      </c>
      <c r="H842" s="6" t="str">
        <f t="shared" si="27"/>
        <v/>
      </c>
      <c r="I842" s="297"/>
      <c r="J842" s="6"/>
    </row>
    <row r="843" spans="2:10" ht="15">
      <c r="B843" s="294">
        <v>42781.934768519</v>
      </c>
      <c r="C843" s="296">
        <v>100</v>
      </c>
      <c r="D843" s="124">
        <f t="shared" si="26"/>
        <v>5</v>
      </c>
      <c r="E843" s="296">
        <v>95</v>
      </c>
      <c r="F843" s="298" t="s">
        <v>1656</v>
      </c>
      <c r="H843" s="6" t="str">
        <f t="shared" si="27"/>
        <v/>
      </c>
      <c r="I843" s="297"/>
      <c r="J843" s="6"/>
    </row>
    <row r="844" spans="2:10" ht="15">
      <c r="B844" s="294">
        <v>42781.944050926002</v>
      </c>
      <c r="C844" s="296">
        <v>100</v>
      </c>
      <c r="D844" s="124">
        <f t="shared" si="26"/>
        <v>5</v>
      </c>
      <c r="E844" s="296">
        <v>95</v>
      </c>
      <c r="F844" s="298" t="s">
        <v>1657</v>
      </c>
      <c r="H844" s="6" t="str">
        <f t="shared" si="27"/>
        <v/>
      </c>
      <c r="I844" s="297"/>
      <c r="J844" s="6"/>
    </row>
    <row r="845" spans="2:10" ht="15">
      <c r="B845" s="294">
        <v>42781.948981481</v>
      </c>
      <c r="C845" s="296">
        <v>500</v>
      </c>
      <c r="D845" s="124">
        <f t="shared" si="26"/>
        <v>25</v>
      </c>
      <c r="E845" s="296">
        <v>475</v>
      </c>
      <c r="F845" s="298" t="s">
        <v>1658</v>
      </c>
      <c r="H845" s="6" t="str">
        <f t="shared" si="27"/>
        <v/>
      </c>
      <c r="I845" s="297"/>
      <c r="J845" s="6"/>
    </row>
    <row r="846" spans="2:10" ht="15">
      <c r="B846" s="294">
        <v>42781.966145833001</v>
      </c>
      <c r="C846" s="296">
        <v>300</v>
      </c>
      <c r="D846" s="124">
        <f t="shared" si="26"/>
        <v>14.850000000000023</v>
      </c>
      <c r="E846" s="296">
        <v>285.14999999999998</v>
      </c>
      <c r="F846" s="298" t="s">
        <v>1074</v>
      </c>
      <c r="H846" s="6" t="str">
        <f t="shared" si="27"/>
        <v/>
      </c>
      <c r="I846" s="297"/>
      <c r="J846" s="6"/>
    </row>
    <row r="847" spans="2:10" ht="15">
      <c r="B847" s="294">
        <v>42781.995023148003</v>
      </c>
      <c r="C847" s="296">
        <v>300</v>
      </c>
      <c r="D847" s="124">
        <f t="shared" si="26"/>
        <v>15</v>
      </c>
      <c r="E847" s="296">
        <v>285</v>
      </c>
      <c r="F847" s="298" t="s">
        <v>1659</v>
      </c>
      <c r="H847" s="6" t="str">
        <f t="shared" si="27"/>
        <v/>
      </c>
      <c r="I847" s="297"/>
      <c r="J847" s="6"/>
    </row>
    <row r="848" spans="2:10" ht="15">
      <c r="B848" s="294">
        <v>42782.010844907003</v>
      </c>
      <c r="C848" s="296">
        <v>45</v>
      </c>
      <c r="D848" s="124">
        <f t="shared" si="26"/>
        <v>2.2299999999999969</v>
      </c>
      <c r="E848" s="296">
        <v>42.77</v>
      </c>
      <c r="F848" s="298" t="s">
        <v>1209</v>
      </c>
      <c r="H848" s="6" t="str">
        <f t="shared" si="27"/>
        <v/>
      </c>
      <c r="I848" s="297"/>
      <c r="J848" s="6"/>
    </row>
    <row r="849" spans="2:10" ht="15">
      <c r="B849" s="294">
        <v>42782.038043981003</v>
      </c>
      <c r="C849" s="296">
        <v>300</v>
      </c>
      <c r="D849" s="124">
        <f t="shared" si="26"/>
        <v>14.850000000000023</v>
      </c>
      <c r="E849" s="296">
        <v>285.14999999999998</v>
      </c>
      <c r="F849" s="298" t="s">
        <v>1660</v>
      </c>
      <c r="H849" s="6" t="str">
        <f t="shared" si="27"/>
        <v/>
      </c>
      <c r="I849" s="297"/>
      <c r="J849" s="6"/>
    </row>
    <row r="850" spans="2:10" ht="15">
      <c r="B850" s="294">
        <v>42782.186261574003</v>
      </c>
      <c r="C850" s="296">
        <v>1000</v>
      </c>
      <c r="D850" s="124">
        <f t="shared" si="26"/>
        <v>49.5</v>
      </c>
      <c r="E850" s="296">
        <v>950.5</v>
      </c>
      <c r="F850" s="298" t="s">
        <v>1661</v>
      </c>
      <c r="H850" s="6" t="str">
        <f t="shared" si="27"/>
        <v/>
      </c>
      <c r="I850" s="297"/>
      <c r="J850" s="6"/>
    </row>
    <row r="851" spans="2:10" ht="15">
      <c r="B851" s="294">
        <v>42782.206412036998</v>
      </c>
      <c r="C851" s="296">
        <v>800</v>
      </c>
      <c r="D851" s="124">
        <f t="shared" si="26"/>
        <v>39.600000000000023</v>
      </c>
      <c r="E851" s="296">
        <v>760.4</v>
      </c>
      <c r="F851" s="298" t="s">
        <v>1662</v>
      </c>
      <c r="H851" s="6" t="str">
        <f t="shared" si="27"/>
        <v/>
      </c>
      <c r="I851" s="297"/>
      <c r="J851" s="6"/>
    </row>
    <row r="852" spans="2:10" ht="15">
      <c r="B852" s="294">
        <v>42782.295543981003</v>
      </c>
      <c r="C852" s="296">
        <v>100</v>
      </c>
      <c r="D852" s="124">
        <f t="shared" si="26"/>
        <v>5</v>
      </c>
      <c r="E852" s="296">
        <v>95</v>
      </c>
      <c r="F852" s="298" t="s">
        <v>1663</v>
      </c>
      <c r="H852" s="6" t="str">
        <f t="shared" si="27"/>
        <v/>
      </c>
      <c r="I852" s="297"/>
      <c r="J852" s="6"/>
    </row>
    <row r="853" spans="2:10" ht="15">
      <c r="B853" s="294">
        <v>42782.346817129997</v>
      </c>
      <c r="C853" s="296">
        <v>100</v>
      </c>
      <c r="D853" s="124">
        <f t="shared" si="26"/>
        <v>5</v>
      </c>
      <c r="E853" s="296">
        <v>95</v>
      </c>
      <c r="F853" s="298" t="s">
        <v>983</v>
      </c>
      <c r="H853" s="6" t="str">
        <f t="shared" si="27"/>
        <v/>
      </c>
      <c r="I853" s="297"/>
      <c r="J853" s="6"/>
    </row>
    <row r="854" spans="2:10" ht="15">
      <c r="B854" s="294">
        <v>42782.354710647996</v>
      </c>
      <c r="C854" s="296">
        <v>82</v>
      </c>
      <c r="D854" s="124">
        <f t="shared" si="26"/>
        <v>4.0600000000000023</v>
      </c>
      <c r="E854" s="296">
        <v>77.94</v>
      </c>
      <c r="F854" s="298" t="s">
        <v>987</v>
      </c>
      <c r="H854" s="6" t="str">
        <f t="shared" si="27"/>
        <v/>
      </c>
      <c r="I854" s="297"/>
      <c r="J854" s="6"/>
    </row>
    <row r="855" spans="2:10" ht="15">
      <c r="B855" s="294">
        <v>42782.439247684997</v>
      </c>
      <c r="C855" s="296">
        <v>100</v>
      </c>
      <c r="D855" s="124">
        <f t="shared" si="26"/>
        <v>4.9500000000000028</v>
      </c>
      <c r="E855" s="296">
        <v>95.05</v>
      </c>
      <c r="F855" s="298" t="s">
        <v>989</v>
      </c>
      <c r="H855" s="6" t="str">
        <f t="shared" si="27"/>
        <v/>
      </c>
      <c r="I855" s="297"/>
      <c r="J855" s="6"/>
    </row>
    <row r="856" spans="2:10" ht="15">
      <c r="B856" s="294">
        <v>42782.442071758996</v>
      </c>
      <c r="C856" s="296">
        <v>10</v>
      </c>
      <c r="D856" s="124">
        <f t="shared" si="26"/>
        <v>0.5</v>
      </c>
      <c r="E856" s="296">
        <v>9.5</v>
      </c>
      <c r="F856" s="298" t="s">
        <v>1664</v>
      </c>
      <c r="H856" s="6" t="str">
        <f t="shared" si="27"/>
        <v/>
      </c>
      <c r="I856" s="297"/>
      <c r="J856" s="6"/>
    </row>
    <row r="857" spans="2:10" ht="15">
      <c r="B857" s="294">
        <v>42782.448877315001</v>
      </c>
      <c r="C857" s="296">
        <v>250</v>
      </c>
      <c r="D857" s="124">
        <f t="shared" si="26"/>
        <v>12.5</v>
      </c>
      <c r="E857" s="296">
        <v>237.5</v>
      </c>
      <c r="F857" s="298" t="s">
        <v>1665</v>
      </c>
      <c r="H857" s="6" t="str">
        <f t="shared" si="27"/>
        <v/>
      </c>
      <c r="I857" s="297"/>
      <c r="J857" s="6"/>
    </row>
    <row r="858" spans="2:10" ht="15">
      <c r="B858" s="294">
        <v>42782.458541667002</v>
      </c>
      <c r="C858" s="296">
        <v>100</v>
      </c>
      <c r="D858" s="124">
        <f t="shared" si="26"/>
        <v>7</v>
      </c>
      <c r="E858" s="296">
        <v>93</v>
      </c>
      <c r="F858" s="298" t="s">
        <v>1666</v>
      </c>
      <c r="H858" s="6" t="str">
        <f t="shared" si="27"/>
        <v/>
      </c>
      <c r="I858" s="297"/>
      <c r="J858" s="6"/>
    </row>
    <row r="859" spans="2:10" ht="15">
      <c r="B859" s="294">
        <v>42782.45900463</v>
      </c>
      <c r="C859" s="296">
        <v>30</v>
      </c>
      <c r="D859" s="124">
        <f t="shared" si="26"/>
        <v>1.5</v>
      </c>
      <c r="E859" s="296">
        <v>28.5</v>
      </c>
      <c r="F859" s="298" t="s">
        <v>1667</v>
      </c>
      <c r="H859" s="6" t="str">
        <f t="shared" si="27"/>
        <v/>
      </c>
      <c r="I859" s="297"/>
      <c r="J859" s="6"/>
    </row>
    <row r="860" spans="2:10" ht="15">
      <c r="B860" s="294">
        <v>42782.459328703997</v>
      </c>
      <c r="C860" s="296">
        <v>100</v>
      </c>
      <c r="D860" s="124">
        <f t="shared" si="26"/>
        <v>5</v>
      </c>
      <c r="E860" s="296">
        <v>95</v>
      </c>
      <c r="F860" s="298" t="s">
        <v>1668</v>
      </c>
      <c r="H860" s="6" t="str">
        <f t="shared" si="27"/>
        <v/>
      </c>
      <c r="I860" s="297"/>
      <c r="J860" s="6"/>
    </row>
    <row r="861" spans="2:10" ht="15">
      <c r="B861" s="294">
        <v>42782.459594906999</v>
      </c>
      <c r="C861" s="296">
        <v>300</v>
      </c>
      <c r="D861" s="124">
        <f t="shared" si="26"/>
        <v>15</v>
      </c>
      <c r="E861" s="296">
        <v>285</v>
      </c>
      <c r="F861" s="298" t="s">
        <v>1669</v>
      </c>
      <c r="H861" s="6" t="str">
        <f t="shared" si="27"/>
        <v/>
      </c>
      <c r="I861" s="297"/>
      <c r="J861" s="6"/>
    </row>
    <row r="862" spans="2:10" ht="15">
      <c r="B862" s="294">
        <v>42782.459606481003</v>
      </c>
      <c r="C862" s="296">
        <v>50</v>
      </c>
      <c r="D862" s="124">
        <f t="shared" si="26"/>
        <v>2.4799999999999969</v>
      </c>
      <c r="E862" s="296">
        <v>47.52</v>
      </c>
      <c r="F862" s="298" t="s">
        <v>1100</v>
      </c>
      <c r="H862" s="6" t="str">
        <f t="shared" si="27"/>
        <v/>
      </c>
      <c r="I862" s="297"/>
      <c r="J862" s="6"/>
    </row>
    <row r="863" spans="2:10" ht="15">
      <c r="B863" s="294">
        <v>42782.459618055997</v>
      </c>
      <c r="C863" s="296">
        <v>100</v>
      </c>
      <c r="D863" s="124">
        <f t="shared" si="26"/>
        <v>5</v>
      </c>
      <c r="E863" s="296">
        <v>95</v>
      </c>
      <c r="F863" s="298" t="s">
        <v>1670</v>
      </c>
      <c r="H863" s="6" t="str">
        <f t="shared" si="27"/>
        <v/>
      </c>
      <c r="I863" s="297"/>
      <c r="J863" s="6"/>
    </row>
    <row r="864" spans="2:10" ht="15">
      <c r="B864" s="294">
        <v>42782.459722222004</v>
      </c>
      <c r="C864" s="296">
        <v>100</v>
      </c>
      <c r="D864" s="124">
        <f t="shared" si="26"/>
        <v>5</v>
      </c>
      <c r="E864" s="296">
        <v>95</v>
      </c>
      <c r="F864" s="298" t="s">
        <v>1671</v>
      </c>
      <c r="H864" s="6" t="str">
        <f t="shared" si="27"/>
        <v/>
      </c>
      <c r="I864" s="297"/>
      <c r="J864" s="6"/>
    </row>
    <row r="865" spans="2:10" ht="15">
      <c r="B865" s="294">
        <v>42782.460208333003</v>
      </c>
      <c r="C865" s="296">
        <v>50</v>
      </c>
      <c r="D865" s="124">
        <f t="shared" si="26"/>
        <v>2.4799999999999969</v>
      </c>
      <c r="E865" s="296">
        <v>47.52</v>
      </c>
      <c r="F865" s="298" t="s">
        <v>1672</v>
      </c>
      <c r="H865" s="6" t="str">
        <f t="shared" si="27"/>
        <v/>
      </c>
      <c r="I865" s="297"/>
      <c r="J865" s="6"/>
    </row>
    <row r="866" spans="2:10" ht="15">
      <c r="B866" s="294">
        <v>42782.471678241003</v>
      </c>
      <c r="C866" s="296">
        <v>100</v>
      </c>
      <c r="D866" s="124">
        <f t="shared" si="26"/>
        <v>5</v>
      </c>
      <c r="E866" s="296">
        <v>95</v>
      </c>
      <c r="F866" s="298" t="s">
        <v>1337</v>
      </c>
      <c r="H866" s="6" t="str">
        <f t="shared" si="27"/>
        <v/>
      </c>
      <c r="I866" s="297"/>
      <c r="J866" s="6"/>
    </row>
    <row r="867" spans="2:10" ht="15">
      <c r="B867" s="294">
        <v>42782.482349537</v>
      </c>
      <c r="C867" s="296">
        <v>100</v>
      </c>
      <c r="D867" s="124">
        <f t="shared" si="26"/>
        <v>7</v>
      </c>
      <c r="E867" s="296">
        <v>93</v>
      </c>
      <c r="F867" s="298" t="s">
        <v>1305</v>
      </c>
      <c r="H867" s="6" t="str">
        <f t="shared" si="27"/>
        <v/>
      </c>
      <c r="I867" s="297"/>
      <c r="J867" s="6"/>
    </row>
    <row r="868" spans="2:10" ht="15">
      <c r="B868" s="294">
        <v>42782.495763888997</v>
      </c>
      <c r="C868" s="296">
        <v>20</v>
      </c>
      <c r="D868" s="124">
        <f t="shared" si="26"/>
        <v>1</v>
      </c>
      <c r="E868" s="296">
        <v>19</v>
      </c>
      <c r="F868" s="298" t="s">
        <v>1008</v>
      </c>
      <c r="H868" s="6" t="str">
        <f t="shared" si="27"/>
        <v/>
      </c>
      <c r="I868" s="297"/>
      <c r="J868" s="6"/>
    </row>
    <row r="869" spans="2:10" ht="15">
      <c r="B869" s="294">
        <v>42782.500497685003</v>
      </c>
      <c r="C869" s="296">
        <v>1000</v>
      </c>
      <c r="D869" s="124">
        <f t="shared" si="26"/>
        <v>50</v>
      </c>
      <c r="E869" s="296">
        <v>950</v>
      </c>
      <c r="F869" s="298" t="s">
        <v>1673</v>
      </c>
      <c r="H869" s="6" t="str">
        <f t="shared" si="27"/>
        <v/>
      </c>
      <c r="I869" s="297"/>
      <c r="J869" s="6"/>
    </row>
    <row r="870" spans="2:10" ht="15">
      <c r="B870" s="294">
        <v>42782.542256943998</v>
      </c>
      <c r="C870" s="296">
        <v>1300</v>
      </c>
      <c r="D870" s="124">
        <f t="shared" si="26"/>
        <v>64.349999999999909</v>
      </c>
      <c r="E870" s="296">
        <v>1235.6500000000001</v>
      </c>
      <c r="F870" s="298" t="s">
        <v>1674</v>
      </c>
      <c r="H870" s="6" t="str">
        <f t="shared" si="27"/>
        <v/>
      </c>
      <c r="I870" s="297"/>
      <c r="J870" s="6"/>
    </row>
    <row r="871" spans="2:10" ht="15">
      <c r="B871" s="294">
        <v>42782.566678240997</v>
      </c>
      <c r="C871" s="296">
        <v>10</v>
      </c>
      <c r="D871" s="124">
        <f t="shared" si="26"/>
        <v>0.5</v>
      </c>
      <c r="E871" s="296">
        <v>9.5</v>
      </c>
      <c r="F871" s="298" t="s">
        <v>1069</v>
      </c>
      <c r="H871" s="6" t="str">
        <f t="shared" si="27"/>
        <v/>
      </c>
      <c r="I871" s="297"/>
      <c r="J871" s="6"/>
    </row>
    <row r="872" spans="2:10" ht="15">
      <c r="B872" s="294">
        <v>42782.589340277998</v>
      </c>
      <c r="C872" s="296">
        <v>100</v>
      </c>
      <c r="D872" s="124">
        <f t="shared" si="26"/>
        <v>5</v>
      </c>
      <c r="E872" s="296">
        <v>95</v>
      </c>
      <c r="F872" s="298" t="s">
        <v>1675</v>
      </c>
      <c r="H872" s="6" t="str">
        <f t="shared" si="27"/>
        <v/>
      </c>
      <c r="I872" s="297"/>
      <c r="J872" s="6"/>
    </row>
    <row r="873" spans="2:10" ht="15">
      <c r="B873" s="294">
        <v>42782.599733796</v>
      </c>
      <c r="C873" s="296">
        <v>100</v>
      </c>
      <c r="D873" s="124">
        <f t="shared" si="26"/>
        <v>7</v>
      </c>
      <c r="E873" s="296">
        <v>93</v>
      </c>
      <c r="F873" s="298" t="s">
        <v>1676</v>
      </c>
      <c r="H873" s="6" t="str">
        <f t="shared" si="27"/>
        <v/>
      </c>
      <c r="I873" s="297"/>
      <c r="J873" s="6"/>
    </row>
    <row r="874" spans="2:10" ht="15">
      <c r="B874" s="294">
        <v>42782.635300925998</v>
      </c>
      <c r="C874" s="296">
        <v>50</v>
      </c>
      <c r="D874" s="124">
        <f t="shared" si="26"/>
        <v>2.4799999999999969</v>
      </c>
      <c r="E874" s="296">
        <v>47.52</v>
      </c>
      <c r="F874" s="298" t="s">
        <v>1013</v>
      </c>
      <c r="H874" s="6" t="str">
        <f t="shared" si="27"/>
        <v/>
      </c>
      <c r="I874" s="297"/>
      <c r="J874" s="6"/>
    </row>
    <row r="875" spans="2:10" ht="15">
      <c r="B875" s="294">
        <v>42782.646620369997</v>
      </c>
      <c r="C875" s="296">
        <v>100</v>
      </c>
      <c r="D875" s="124">
        <f t="shared" si="26"/>
        <v>7</v>
      </c>
      <c r="E875" s="296">
        <v>93</v>
      </c>
      <c r="F875" s="298" t="s">
        <v>1677</v>
      </c>
      <c r="H875" s="6" t="str">
        <f t="shared" si="27"/>
        <v/>
      </c>
      <c r="I875" s="297"/>
      <c r="J875" s="6"/>
    </row>
    <row r="876" spans="2:10" ht="15">
      <c r="B876" s="294">
        <v>42782.654745369997</v>
      </c>
      <c r="C876" s="296">
        <v>300</v>
      </c>
      <c r="D876" s="124">
        <f t="shared" si="26"/>
        <v>15</v>
      </c>
      <c r="E876" s="296">
        <v>285</v>
      </c>
      <c r="F876" s="298" t="s">
        <v>1678</v>
      </c>
      <c r="H876" s="6" t="str">
        <f t="shared" si="27"/>
        <v/>
      </c>
      <c r="I876" s="297"/>
      <c r="J876" s="6"/>
    </row>
    <row r="877" spans="2:10" ht="15">
      <c r="B877" s="294">
        <v>42782.682557870001</v>
      </c>
      <c r="C877" s="296">
        <v>100</v>
      </c>
      <c r="D877" s="124">
        <f t="shared" si="26"/>
        <v>5</v>
      </c>
      <c r="E877" s="296">
        <v>95</v>
      </c>
      <c r="F877" s="298" t="s">
        <v>1679</v>
      </c>
      <c r="H877" s="6" t="str">
        <f t="shared" si="27"/>
        <v/>
      </c>
      <c r="I877" s="297"/>
      <c r="J877" s="6"/>
    </row>
    <row r="878" spans="2:10" ht="15">
      <c r="B878" s="294">
        <v>42782.694062499999</v>
      </c>
      <c r="C878" s="296">
        <v>50</v>
      </c>
      <c r="D878" s="124">
        <f t="shared" si="26"/>
        <v>3.5</v>
      </c>
      <c r="E878" s="296">
        <v>46.5</v>
      </c>
      <c r="F878" s="298" t="s">
        <v>992</v>
      </c>
      <c r="H878" s="6" t="str">
        <f t="shared" si="27"/>
        <v/>
      </c>
      <c r="I878" s="297"/>
      <c r="J878" s="6"/>
    </row>
    <row r="879" spans="2:10" ht="15">
      <c r="B879" s="294">
        <v>42782.764016203997</v>
      </c>
      <c r="C879" s="296">
        <v>200</v>
      </c>
      <c r="D879" s="124">
        <f t="shared" si="26"/>
        <v>9.9000000000000057</v>
      </c>
      <c r="E879" s="296">
        <v>190.1</v>
      </c>
      <c r="F879" s="298" t="s">
        <v>1680</v>
      </c>
      <c r="H879" s="6" t="str">
        <f t="shared" si="27"/>
        <v/>
      </c>
      <c r="I879" s="297"/>
      <c r="J879" s="6"/>
    </row>
    <row r="880" spans="2:10" ht="15">
      <c r="B880" s="294">
        <v>42782.788495369998</v>
      </c>
      <c r="C880" s="296">
        <v>40</v>
      </c>
      <c r="D880" s="124">
        <f t="shared" si="26"/>
        <v>2.7999999999999972</v>
      </c>
      <c r="E880" s="296">
        <v>37.200000000000003</v>
      </c>
      <c r="F880" s="298" t="s">
        <v>1681</v>
      </c>
      <c r="H880" s="6" t="str">
        <f t="shared" si="27"/>
        <v/>
      </c>
      <c r="I880" s="297"/>
      <c r="J880" s="6"/>
    </row>
    <row r="881" spans="2:10" ht="15">
      <c r="B881" s="294">
        <v>42782.791168980999</v>
      </c>
      <c r="C881" s="296">
        <v>100</v>
      </c>
      <c r="D881" s="124">
        <f t="shared" si="26"/>
        <v>4.9500000000000028</v>
      </c>
      <c r="E881" s="296">
        <v>95.05</v>
      </c>
      <c r="F881" s="298" t="s">
        <v>1682</v>
      </c>
      <c r="H881" s="6" t="str">
        <f t="shared" si="27"/>
        <v/>
      </c>
      <c r="I881" s="297"/>
      <c r="J881" s="6"/>
    </row>
    <row r="882" spans="2:10" ht="15">
      <c r="B882" s="294">
        <v>42782.799918981</v>
      </c>
      <c r="C882" s="296">
        <v>30</v>
      </c>
      <c r="D882" s="124">
        <f t="shared" si="26"/>
        <v>1.5</v>
      </c>
      <c r="E882" s="296">
        <v>28.5</v>
      </c>
      <c r="F882" s="298" t="s">
        <v>1683</v>
      </c>
      <c r="H882" s="6" t="str">
        <f t="shared" si="27"/>
        <v/>
      </c>
      <c r="I882" s="297"/>
      <c r="J882" s="6"/>
    </row>
    <row r="883" spans="2:10" ht="15">
      <c r="B883" s="294">
        <v>42782.814583332998</v>
      </c>
      <c r="C883" s="296">
        <v>100</v>
      </c>
      <c r="D883" s="124">
        <f t="shared" si="26"/>
        <v>5</v>
      </c>
      <c r="E883" s="296">
        <v>95</v>
      </c>
      <c r="F883" s="298" t="s">
        <v>1028</v>
      </c>
      <c r="H883" s="6" t="str">
        <f t="shared" si="27"/>
        <v/>
      </c>
      <c r="I883" s="297"/>
      <c r="J883" s="6"/>
    </row>
    <row r="884" spans="2:10" ht="15">
      <c r="B884" s="294">
        <v>42782.814733796004</v>
      </c>
      <c r="C884" s="296">
        <v>100</v>
      </c>
      <c r="D884" s="124">
        <f t="shared" si="26"/>
        <v>7</v>
      </c>
      <c r="E884" s="296">
        <v>93</v>
      </c>
      <c r="F884" s="298" t="s">
        <v>1684</v>
      </c>
      <c r="H884" s="6" t="str">
        <f t="shared" si="27"/>
        <v/>
      </c>
      <c r="I884" s="297"/>
      <c r="J884" s="6"/>
    </row>
    <row r="885" spans="2:10" ht="15">
      <c r="B885" s="294">
        <v>42782.827731480997</v>
      </c>
      <c r="C885" s="296">
        <v>300</v>
      </c>
      <c r="D885" s="124">
        <f t="shared" si="26"/>
        <v>15</v>
      </c>
      <c r="E885" s="296">
        <v>285</v>
      </c>
      <c r="F885" s="298" t="s">
        <v>1685</v>
      </c>
      <c r="H885" s="6" t="str">
        <f t="shared" si="27"/>
        <v/>
      </c>
      <c r="I885" s="297"/>
      <c r="J885" s="6"/>
    </row>
    <row r="886" spans="2:10" ht="15">
      <c r="B886" s="294">
        <v>42782.867037037002</v>
      </c>
      <c r="C886" s="296">
        <v>100</v>
      </c>
      <c r="D886" s="124">
        <f t="shared" si="26"/>
        <v>5</v>
      </c>
      <c r="E886" s="296">
        <v>95</v>
      </c>
      <c r="F886" s="298" t="s">
        <v>1686</v>
      </c>
      <c r="H886" s="6" t="str">
        <f t="shared" si="27"/>
        <v/>
      </c>
      <c r="I886" s="297"/>
      <c r="J886" s="6"/>
    </row>
    <row r="887" spans="2:10" ht="15">
      <c r="B887" s="294">
        <v>42782.897326389</v>
      </c>
      <c r="C887" s="296">
        <v>200</v>
      </c>
      <c r="D887" s="124">
        <f t="shared" si="26"/>
        <v>10</v>
      </c>
      <c r="E887" s="296">
        <v>190</v>
      </c>
      <c r="F887" s="298" t="s">
        <v>1340</v>
      </c>
      <c r="H887" s="6" t="str">
        <f t="shared" si="27"/>
        <v/>
      </c>
      <c r="I887" s="297"/>
      <c r="J887" s="6"/>
    </row>
    <row r="888" spans="2:10" ht="15">
      <c r="B888" s="294">
        <v>42782.915185184997</v>
      </c>
      <c r="C888" s="296">
        <v>250</v>
      </c>
      <c r="D888" s="124">
        <f t="shared" si="26"/>
        <v>12.5</v>
      </c>
      <c r="E888" s="296">
        <v>237.5</v>
      </c>
      <c r="F888" s="298" t="s">
        <v>1687</v>
      </c>
      <c r="H888" s="6" t="str">
        <f t="shared" si="27"/>
        <v/>
      </c>
      <c r="I888" s="297"/>
      <c r="J888" s="6"/>
    </row>
    <row r="889" spans="2:10" ht="15">
      <c r="B889" s="294">
        <v>42782.919166667001</v>
      </c>
      <c r="C889" s="296">
        <v>200</v>
      </c>
      <c r="D889" s="124">
        <f t="shared" si="26"/>
        <v>14</v>
      </c>
      <c r="E889" s="296">
        <v>186</v>
      </c>
      <c r="F889" s="298" t="s">
        <v>1688</v>
      </c>
      <c r="H889" s="6" t="str">
        <f t="shared" si="27"/>
        <v/>
      </c>
      <c r="I889" s="297"/>
      <c r="J889" s="6"/>
    </row>
    <row r="890" spans="2:10" ht="15">
      <c r="B890" s="294">
        <v>42782.938483796002</v>
      </c>
      <c r="C890" s="296">
        <v>25</v>
      </c>
      <c r="D890" s="124">
        <f t="shared" si="26"/>
        <v>1.25</v>
      </c>
      <c r="E890" s="296">
        <v>23.75</v>
      </c>
      <c r="F890" s="298" t="s">
        <v>1689</v>
      </c>
      <c r="H890" s="6" t="str">
        <f t="shared" si="27"/>
        <v/>
      </c>
      <c r="I890" s="297"/>
      <c r="J890" s="6"/>
    </row>
    <row r="891" spans="2:10" ht="15">
      <c r="B891" s="294">
        <v>42782.938495369999</v>
      </c>
      <c r="C891" s="296">
        <v>100</v>
      </c>
      <c r="D891" s="124">
        <f t="shared" si="26"/>
        <v>7</v>
      </c>
      <c r="E891" s="296">
        <v>93</v>
      </c>
      <c r="F891" s="298" t="s">
        <v>1690</v>
      </c>
      <c r="H891" s="6" t="str">
        <f t="shared" si="27"/>
        <v/>
      </c>
      <c r="I891" s="297"/>
      <c r="J891" s="6"/>
    </row>
    <row r="892" spans="2:10" ht="15">
      <c r="B892" s="294">
        <v>42783.021539351997</v>
      </c>
      <c r="C892" s="296">
        <v>50</v>
      </c>
      <c r="D892" s="124">
        <f t="shared" si="26"/>
        <v>3.5</v>
      </c>
      <c r="E892" s="296">
        <v>46.5</v>
      </c>
      <c r="F892" s="298" t="s">
        <v>1691</v>
      </c>
      <c r="H892" s="6" t="str">
        <f t="shared" si="27"/>
        <v/>
      </c>
      <c r="I892" s="297"/>
      <c r="J892" s="6"/>
    </row>
    <row r="893" spans="2:10" ht="15">
      <c r="B893" s="294">
        <v>42783.250949073998</v>
      </c>
      <c r="C893" s="296">
        <v>350</v>
      </c>
      <c r="D893" s="124">
        <f t="shared" si="26"/>
        <v>17.329999999999984</v>
      </c>
      <c r="E893" s="296">
        <v>332.67</v>
      </c>
      <c r="F893" s="298" t="s">
        <v>1692</v>
      </c>
      <c r="H893" s="6" t="str">
        <f t="shared" si="27"/>
        <v/>
      </c>
      <c r="I893" s="297"/>
      <c r="J893" s="6"/>
    </row>
    <row r="894" spans="2:10" ht="15">
      <c r="B894" s="294">
        <v>42783.303171296</v>
      </c>
      <c r="C894" s="296">
        <v>300</v>
      </c>
      <c r="D894" s="124">
        <f t="shared" si="26"/>
        <v>15</v>
      </c>
      <c r="E894" s="296">
        <v>285</v>
      </c>
      <c r="F894" s="298" t="s">
        <v>1693</v>
      </c>
      <c r="H894" s="6" t="str">
        <f t="shared" si="27"/>
        <v/>
      </c>
      <c r="I894" s="297"/>
      <c r="J894" s="6"/>
    </row>
    <row r="895" spans="2:10" ht="15">
      <c r="B895" s="294">
        <v>42783.313078703999</v>
      </c>
      <c r="C895" s="296">
        <v>70</v>
      </c>
      <c r="D895" s="124">
        <f t="shared" si="26"/>
        <v>3.5</v>
      </c>
      <c r="E895" s="296">
        <v>66.5</v>
      </c>
      <c r="F895" s="298" t="s">
        <v>1694</v>
      </c>
      <c r="H895" s="6" t="str">
        <f t="shared" si="27"/>
        <v/>
      </c>
      <c r="I895" s="297"/>
      <c r="J895" s="6"/>
    </row>
    <row r="896" spans="2:10" ht="15">
      <c r="B896" s="294">
        <v>42783.318726851998</v>
      </c>
      <c r="C896" s="296">
        <v>50</v>
      </c>
      <c r="D896" s="124">
        <f t="shared" si="26"/>
        <v>2.5</v>
      </c>
      <c r="E896" s="296">
        <v>47.5</v>
      </c>
      <c r="F896" s="298" t="s">
        <v>1695</v>
      </c>
      <c r="H896" s="6" t="str">
        <f t="shared" si="27"/>
        <v/>
      </c>
      <c r="I896" s="297"/>
      <c r="J896" s="6"/>
    </row>
    <row r="897" spans="2:10" ht="15">
      <c r="B897" s="294">
        <v>42783.331192129997</v>
      </c>
      <c r="C897" s="296">
        <v>300</v>
      </c>
      <c r="D897" s="124">
        <f t="shared" si="26"/>
        <v>14.850000000000023</v>
      </c>
      <c r="E897" s="296">
        <v>285.14999999999998</v>
      </c>
      <c r="F897" s="298" t="s">
        <v>1692</v>
      </c>
      <c r="H897" s="6" t="str">
        <f t="shared" si="27"/>
        <v/>
      </c>
      <c r="I897" s="297"/>
      <c r="J897" s="6"/>
    </row>
    <row r="898" spans="2:10" ht="15">
      <c r="B898" s="294">
        <v>42783.385277777998</v>
      </c>
      <c r="C898" s="296">
        <v>100</v>
      </c>
      <c r="D898" s="124">
        <f t="shared" si="26"/>
        <v>4.9500000000000028</v>
      </c>
      <c r="E898" s="296">
        <v>95.05</v>
      </c>
      <c r="F898" s="298" t="s">
        <v>1696</v>
      </c>
      <c r="H898" s="6" t="str">
        <f t="shared" si="27"/>
        <v/>
      </c>
      <c r="I898" s="297"/>
      <c r="J898" s="6"/>
    </row>
    <row r="899" spans="2:10" ht="15">
      <c r="B899" s="294">
        <v>42783.391342593</v>
      </c>
      <c r="C899" s="296">
        <v>500</v>
      </c>
      <c r="D899" s="124">
        <f t="shared" si="26"/>
        <v>25</v>
      </c>
      <c r="E899" s="296">
        <v>475</v>
      </c>
      <c r="F899" s="298" t="s">
        <v>1697</v>
      </c>
      <c r="H899" s="6" t="str">
        <f t="shared" si="27"/>
        <v/>
      </c>
      <c r="I899" s="297"/>
      <c r="J899" s="6"/>
    </row>
    <row r="900" spans="2:10" ht="15">
      <c r="B900" s="294">
        <v>42783.407534721999</v>
      </c>
      <c r="C900" s="296">
        <v>1000</v>
      </c>
      <c r="D900" s="124">
        <f t="shared" si="26"/>
        <v>49.5</v>
      </c>
      <c r="E900" s="296">
        <v>950.5</v>
      </c>
      <c r="F900" s="298" t="s">
        <v>1373</v>
      </c>
      <c r="H900" s="6" t="str">
        <f t="shared" si="27"/>
        <v/>
      </c>
      <c r="I900" s="297"/>
      <c r="J900" s="6"/>
    </row>
    <row r="901" spans="2:10" ht="15">
      <c r="B901" s="294">
        <v>42783.434606481002</v>
      </c>
      <c r="C901" s="296">
        <v>50</v>
      </c>
      <c r="D901" s="124">
        <f t="shared" si="26"/>
        <v>2.5</v>
      </c>
      <c r="E901" s="296">
        <v>47.5</v>
      </c>
      <c r="F901" s="298" t="s">
        <v>1060</v>
      </c>
      <c r="H901" s="6" t="str">
        <f t="shared" si="27"/>
        <v/>
      </c>
      <c r="I901" s="297"/>
      <c r="J901" s="6"/>
    </row>
    <row r="902" spans="2:10" ht="15">
      <c r="B902" s="294">
        <v>42783.458449074002</v>
      </c>
      <c r="C902" s="296">
        <v>200</v>
      </c>
      <c r="D902" s="124">
        <f t="shared" ref="D902:D965" si="28">C902-E902</f>
        <v>10</v>
      </c>
      <c r="E902" s="296">
        <v>190</v>
      </c>
      <c r="F902" s="298" t="s">
        <v>1698</v>
      </c>
      <c r="H902" s="6" t="str">
        <f t="shared" ref="H902:H965" si="29">RIGHT(I902,4)</f>
        <v/>
      </c>
      <c r="I902" s="297"/>
      <c r="J902" s="6"/>
    </row>
    <row r="903" spans="2:10" ht="15">
      <c r="B903" s="294">
        <v>42783.458506944</v>
      </c>
      <c r="C903" s="296">
        <v>100</v>
      </c>
      <c r="D903" s="124">
        <f t="shared" si="28"/>
        <v>5</v>
      </c>
      <c r="E903" s="296">
        <v>95</v>
      </c>
      <c r="F903" s="298" t="s">
        <v>1595</v>
      </c>
      <c r="H903" s="6" t="str">
        <f t="shared" si="29"/>
        <v/>
      </c>
      <c r="I903" s="297"/>
      <c r="J903" s="6"/>
    </row>
    <row r="904" spans="2:10" ht="15">
      <c r="B904" s="294">
        <v>42783.458715278</v>
      </c>
      <c r="C904" s="296">
        <v>100</v>
      </c>
      <c r="D904" s="124">
        <f t="shared" si="28"/>
        <v>5</v>
      </c>
      <c r="E904" s="296">
        <v>95</v>
      </c>
      <c r="F904" s="298" t="s">
        <v>1699</v>
      </c>
      <c r="H904" s="6" t="str">
        <f t="shared" si="29"/>
        <v/>
      </c>
      <c r="I904" s="297"/>
      <c r="J904" s="6"/>
    </row>
    <row r="905" spans="2:10" ht="15">
      <c r="B905" s="294">
        <v>42783.458912037</v>
      </c>
      <c r="C905" s="296">
        <v>100</v>
      </c>
      <c r="D905" s="124">
        <f t="shared" si="28"/>
        <v>5</v>
      </c>
      <c r="E905" s="296">
        <v>95</v>
      </c>
      <c r="F905" s="298" t="s">
        <v>1700</v>
      </c>
      <c r="H905" s="6" t="str">
        <f t="shared" si="29"/>
        <v/>
      </c>
      <c r="I905" s="297"/>
      <c r="J905" s="6"/>
    </row>
    <row r="906" spans="2:10" ht="15">
      <c r="B906" s="294">
        <v>42783.458935185001</v>
      </c>
      <c r="C906" s="296">
        <v>120</v>
      </c>
      <c r="D906" s="124">
        <f t="shared" si="28"/>
        <v>6</v>
      </c>
      <c r="E906" s="296">
        <v>114</v>
      </c>
      <c r="F906" s="298" t="s">
        <v>1701</v>
      </c>
      <c r="H906" s="6" t="str">
        <f t="shared" si="29"/>
        <v/>
      </c>
      <c r="I906" s="297"/>
      <c r="J906" s="6"/>
    </row>
    <row r="907" spans="2:10" ht="15">
      <c r="B907" s="294">
        <v>42783.458958333002</v>
      </c>
      <c r="C907" s="296">
        <v>100</v>
      </c>
      <c r="D907" s="124">
        <f t="shared" si="28"/>
        <v>5</v>
      </c>
      <c r="E907" s="296">
        <v>95</v>
      </c>
      <c r="F907" s="298" t="s">
        <v>1702</v>
      </c>
      <c r="H907" s="6" t="str">
        <f t="shared" si="29"/>
        <v/>
      </c>
      <c r="I907" s="297"/>
      <c r="J907" s="6"/>
    </row>
    <row r="908" spans="2:10" ht="15">
      <c r="B908" s="294">
        <v>42783.459050926002</v>
      </c>
      <c r="C908" s="296">
        <v>20</v>
      </c>
      <c r="D908" s="124">
        <f t="shared" si="28"/>
        <v>1</v>
      </c>
      <c r="E908" s="296">
        <v>19</v>
      </c>
      <c r="F908" s="298" t="s">
        <v>1703</v>
      </c>
      <c r="H908" s="6" t="str">
        <f t="shared" si="29"/>
        <v/>
      </c>
      <c r="I908" s="297"/>
      <c r="J908" s="6"/>
    </row>
    <row r="909" spans="2:10" ht="15">
      <c r="B909" s="294">
        <v>42783.459166667002</v>
      </c>
      <c r="C909" s="296">
        <v>100</v>
      </c>
      <c r="D909" s="124">
        <f t="shared" si="28"/>
        <v>5</v>
      </c>
      <c r="E909" s="296">
        <v>95</v>
      </c>
      <c r="F909" s="298" t="s">
        <v>1704</v>
      </c>
      <c r="H909" s="6" t="str">
        <f t="shared" si="29"/>
        <v/>
      </c>
      <c r="I909" s="297"/>
      <c r="J909" s="6"/>
    </row>
    <row r="910" spans="2:10" ht="15">
      <c r="B910" s="294">
        <v>42783.459583333002</v>
      </c>
      <c r="C910" s="296">
        <v>500</v>
      </c>
      <c r="D910" s="124">
        <f t="shared" si="28"/>
        <v>35</v>
      </c>
      <c r="E910" s="296">
        <v>465</v>
      </c>
      <c r="F910" s="298" t="s">
        <v>1705</v>
      </c>
      <c r="H910" s="6" t="str">
        <f t="shared" si="29"/>
        <v/>
      </c>
      <c r="I910" s="297"/>
      <c r="J910" s="6"/>
    </row>
    <row r="911" spans="2:10" ht="15">
      <c r="B911" s="294">
        <v>42783.459629630001</v>
      </c>
      <c r="C911" s="296">
        <v>50</v>
      </c>
      <c r="D911" s="124">
        <f t="shared" si="28"/>
        <v>2.4799999999999969</v>
      </c>
      <c r="E911" s="296">
        <v>47.52</v>
      </c>
      <c r="F911" s="298" t="s">
        <v>1706</v>
      </c>
      <c r="H911" s="6" t="str">
        <f t="shared" si="29"/>
        <v/>
      </c>
      <c r="I911" s="297"/>
      <c r="J911" s="6"/>
    </row>
    <row r="912" spans="2:10" ht="15">
      <c r="B912" s="294">
        <v>42783.459675926002</v>
      </c>
      <c r="C912" s="296">
        <v>100</v>
      </c>
      <c r="D912" s="124">
        <f t="shared" si="28"/>
        <v>4.9500000000000028</v>
      </c>
      <c r="E912" s="296">
        <v>95.05</v>
      </c>
      <c r="F912" s="298" t="s">
        <v>1341</v>
      </c>
      <c r="H912" s="6" t="str">
        <f t="shared" si="29"/>
        <v/>
      </c>
      <c r="I912" s="297"/>
      <c r="J912" s="6"/>
    </row>
    <row r="913" spans="2:10" ht="15">
      <c r="B913" s="294">
        <v>42783.460694444002</v>
      </c>
      <c r="C913" s="296">
        <v>200</v>
      </c>
      <c r="D913" s="124">
        <f t="shared" si="28"/>
        <v>9.9000000000000057</v>
      </c>
      <c r="E913" s="296">
        <v>190.1</v>
      </c>
      <c r="F913" s="298" t="s">
        <v>1707</v>
      </c>
      <c r="H913" s="6" t="str">
        <f t="shared" si="29"/>
        <v/>
      </c>
      <c r="I913" s="297"/>
      <c r="J913" s="6"/>
    </row>
    <row r="914" spans="2:10" ht="15">
      <c r="B914" s="294">
        <v>42783.470648148003</v>
      </c>
      <c r="C914" s="296">
        <v>100</v>
      </c>
      <c r="D914" s="124">
        <f t="shared" si="28"/>
        <v>7</v>
      </c>
      <c r="E914" s="296">
        <v>93</v>
      </c>
      <c r="F914" s="298" t="s">
        <v>1464</v>
      </c>
      <c r="H914" s="6" t="str">
        <f t="shared" si="29"/>
        <v/>
      </c>
      <c r="I914" s="297"/>
      <c r="J914" s="6"/>
    </row>
    <row r="915" spans="2:10" ht="15">
      <c r="B915" s="294">
        <v>42783.471817129997</v>
      </c>
      <c r="C915" s="296">
        <v>500</v>
      </c>
      <c r="D915" s="124">
        <f t="shared" si="28"/>
        <v>35</v>
      </c>
      <c r="E915" s="296">
        <v>465</v>
      </c>
      <c r="F915" s="298" t="s">
        <v>1612</v>
      </c>
      <c r="H915" s="6" t="str">
        <f t="shared" si="29"/>
        <v/>
      </c>
      <c r="I915" s="297"/>
      <c r="J915" s="6"/>
    </row>
    <row r="916" spans="2:10" ht="15">
      <c r="B916" s="294">
        <v>42783.476388889001</v>
      </c>
      <c r="C916" s="296">
        <v>400</v>
      </c>
      <c r="D916" s="124">
        <f t="shared" si="28"/>
        <v>28</v>
      </c>
      <c r="E916" s="296">
        <v>372</v>
      </c>
      <c r="F916" s="298" t="s">
        <v>1464</v>
      </c>
      <c r="H916" s="6" t="str">
        <f t="shared" si="29"/>
        <v/>
      </c>
      <c r="I916" s="297"/>
      <c r="J916" s="6"/>
    </row>
    <row r="917" spans="2:10" ht="15">
      <c r="B917" s="294">
        <v>42783.479837963001</v>
      </c>
      <c r="C917" s="296">
        <v>200</v>
      </c>
      <c r="D917" s="124">
        <f t="shared" si="28"/>
        <v>10</v>
      </c>
      <c r="E917" s="296">
        <v>190</v>
      </c>
      <c r="F917" s="298" t="s">
        <v>1708</v>
      </c>
      <c r="H917" s="6" t="str">
        <f t="shared" si="29"/>
        <v/>
      </c>
      <c r="I917" s="297"/>
      <c r="J917" s="6"/>
    </row>
    <row r="918" spans="2:10" ht="15">
      <c r="B918" s="294">
        <v>42783.485567130003</v>
      </c>
      <c r="C918" s="296">
        <v>500</v>
      </c>
      <c r="D918" s="124">
        <f t="shared" si="28"/>
        <v>25</v>
      </c>
      <c r="E918" s="296">
        <v>475</v>
      </c>
      <c r="F918" s="298" t="s">
        <v>1487</v>
      </c>
      <c r="H918" s="6" t="str">
        <f t="shared" si="29"/>
        <v/>
      </c>
      <c r="I918" s="297"/>
      <c r="J918" s="6"/>
    </row>
    <row r="919" spans="2:10" ht="15">
      <c r="B919" s="294">
        <v>42783.492777778003</v>
      </c>
      <c r="C919" s="296">
        <v>170</v>
      </c>
      <c r="D919" s="124">
        <f t="shared" si="28"/>
        <v>8.4199999999999875</v>
      </c>
      <c r="E919" s="296">
        <v>161.58000000000001</v>
      </c>
      <c r="F919" s="298" t="s">
        <v>1709</v>
      </c>
      <c r="H919" s="6" t="str">
        <f t="shared" si="29"/>
        <v/>
      </c>
      <c r="I919" s="297"/>
      <c r="J919" s="6"/>
    </row>
    <row r="920" spans="2:10" ht="15">
      <c r="B920" s="294">
        <v>42783.504166667</v>
      </c>
      <c r="C920" s="296">
        <v>100</v>
      </c>
      <c r="D920" s="124">
        <f t="shared" si="28"/>
        <v>7</v>
      </c>
      <c r="E920" s="296">
        <v>93</v>
      </c>
      <c r="F920" s="298" t="s">
        <v>1710</v>
      </c>
      <c r="H920" s="6" t="str">
        <f t="shared" si="29"/>
        <v/>
      </c>
      <c r="I920" s="297"/>
      <c r="J920" s="6"/>
    </row>
    <row r="921" spans="2:10" ht="15">
      <c r="B921" s="294">
        <v>42783.511886574001</v>
      </c>
      <c r="C921" s="296">
        <v>500</v>
      </c>
      <c r="D921" s="124">
        <f t="shared" si="28"/>
        <v>25</v>
      </c>
      <c r="E921" s="296">
        <v>475</v>
      </c>
      <c r="F921" s="298" t="s">
        <v>1711</v>
      </c>
      <c r="H921" s="6" t="str">
        <f t="shared" si="29"/>
        <v/>
      </c>
      <c r="I921" s="297"/>
      <c r="J921" s="6"/>
    </row>
    <row r="922" spans="2:10" ht="15">
      <c r="B922" s="294">
        <v>42783.516435185004</v>
      </c>
      <c r="C922" s="296">
        <v>200</v>
      </c>
      <c r="D922" s="124">
        <f t="shared" si="28"/>
        <v>10</v>
      </c>
      <c r="E922" s="296">
        <v>190</v>
      </c>
      <c r="F922" s="298" t="s">
        <v>1712</v>
      </c>
      <c r="H922" s="6" t="str">
        <f t="shared" si="29"/>
        <v/>
      </c>
      <c r="I922" s="297"/>
      <c r="J922" s="6"/>
    </row>
    <row r="923" spans="2:10" ht="15">
      <c r="B923" s="294">
        <v>42783.522708333003</v>
      </c>
      <c r="C923" s="296">
        <v>100</v>
      </c>
      <c r="D923" s="124">
        <f t="shared" si="28"/>
        <v>5</v>
      </c>
      <c r="E923" s="296">
        <v>95</v>
      </c>
      <c r="F923" s="298" t="s">
        <v>1713</v>
      </c>
      <c r="H923" s="6" t="str">
        <f t="shared" si="29"/>
        <v/>
      </c>
      <c r="I923" s="297"/>
      <c r="J923" s="6"/>
    </row>
    <row r="924" spans="2:10" ht="15">
      <c r="B924" s="294">
        <v>42783.528842592998</v>
      </c>
      <c r="C924" s="296">
        <v>200</v>
      </c>
      <c r="D924" s="124">
        <f t="shared" si="28"/>
        <v>10</v>
      </c>
      <c r="E924" s="296">
        <v>190</v>
      </c>
      <c r="F924" s="298" t="s">
        <v>1117</v>
      </c>
      <c r="H924" s="6" t="str">
        <f t="shared" si="29"/>
        <v/>
      </c>
      <c r="I924" s="297"/>
      <c r="J924" s="6"/>
    </row>
    <row r="925" spans="2:10" ht="15">
      <c r="B925" s="294">
        <v>42783.536712963003</v>
      </c>
      <c r="C925" s="296">
        <v>100</v>
      </c>
      <c r="D925" s="124">
        <f t="shared" si="28"/>
        <v>4.9500000000000028</v>
      </c>
      <c r="E925" s="296">
        <v>95.05</v>
      </c>
      <c r="F925" s="298" t="s">
        <v>1714</v>
      </c>
      <c r="H925" s="6" t="str">
        <f t="shared" si="29"/>
        <v/>
      </c>
      <c r="I925" s="297"/>
      <c r="J925" s="6"/>
    </row>
    <row r="926" spans="2:10" ht="15">
      <c r="B926" s="294">
        <v>42783.563518518997</v>
      </c>
      <c r="C926" s="296">
        <v>150</v>
      </c>
      <c r="D926" s="124">
        <f t="shared" si="28"/>
        <v>7.5</v>
      </c>
      <c r="E926" s="296">
        <v>142.5</v>
      </c>
      <c r="F926" s="298" t="s">
        <v>1715</v>
      </c>
      <c r="H926" s="6" t="str">
        <f t="shared" si="29"/>
        <v/>
      </c>
      <c r="I926" s="297"/>
      <c r="J926" s="6"/>
    </row>
    <row r="927" spans="2:10" ht="15">
      <c r="B927" s="294">
        <v>42783.585451389001</v>
      </c>
      <c r="C927" s="296">
        <v>200</v>
      </c>
      <c r="D927" s="124">
        <f t="shared" si="28"/>
        <v>10</v>
      </c>
      <c r="E927" s="296">
        <v>190</v>
      </c>
      <c r="F927" s="298" t="s">
        <v>1432</v>
      </c>
      <c r="H927" s="6" t="str">
        <f t="shared" si="29"/>
        <v/>
      </c>
      <c r="I927" s="297"/>
      <c r="J927" s="6"/>
    </row>
    <row r="928" spans="2:10" ht="15">
      <c r="B928" s="294">
        <v>42783.596064814999</v>
      </c>
      <c r="C928" s="296">
        <v>100</v>
      </c>
      <c r="D928" s="124">
        <f t="shared" si="28"/>
        <v>7</v>
      </c>
      <c r="E928" s="296">
        <v>93</v>
      </c>
      <c r="F928" s="298" t="s">
        <v>1716</v>
      </c>
      <c r="H928" s="6" t="str">
        <f t="shared" si="29"/>
        <v/>
      </c>
      <c r="I928" s="297"/>
      <c r="J928" s="6"/>
    </row>
    <row r="929" spans="2:10" ht="15">
      <c r="B929" s="294">
        <v>42783.600416667003</v>
      </c>
      <c r="C929" s="296">
        <v>100</v>
      </c>
      <c r="D929" s="124">
        <f t="shared" si="28"/>
        <v>4.9500000000000028</v>
      </c>
      <c r="E929" s="296">
        <v>95.05</v>
      </c>
      <c r="F929" s="298" t="s">
        <v>1717</v>
      </c>
      <c r="H929" s="6" t="str">
        <f t="shared" si="29"/>
        <v/>
      </c>
      <c r="I929" s="297"/>
      <c r="J929" s="6"/>
    </row>
    <row r="930" spans="2:10" ht="15">
      <c r="B930" s="294">
        <v>42783.604872684999</v>
      </c>
      <c r="C930" s="296">
        <v>100</v>
      </c>
      <c r="D930" s="124">
        <f t="shared" si="28"/>
        <v>5</v>
      </c>
      <c r="E930" s="296">
        <v>95</v>
      </c>
      <c r="F930" s="298" t="s">
        <v>1175</v>
      </c>
      <c r="H930" s="6" t="str">
        <f t="shared" si="29"/>
        <v/>
      </c>
      <c r="I930" s="297"/>
      <c r="J930" s="6"/>
    </row>
    <row r="931" spans="2:10" ht="15">
      <c r="B931" s="294">
        <v>42783.619942129997</v>
      </c>
      <c r="C931" s="296">
        <v>500</v>
      </c>
      <c r="D931" s="124">
        <f t="shared" si="28"/>
        <v>24.75</v>
      </c>
      <c r="E931" s="296">
        <v>475.25</v>
      </c>
      <c r="F931" s="298" t="s">
        <v>1718</v>
      </c>
      <c r="H931" s="6" t="str">
        <f t="shared" si="29"/>
        <v/>
      </c>
      <c r="I931" s="297"/>
      <c r="J931" s="6"/>
    </row>
    <row r="932" spans="2:10" ht="15">
      <c r="B932" s="294">
        <v>42783.626122684997</v>
      </c>
      <c r="C932" s="296">
        <v>98</v>
      </c>
      <c r="D932" s="124">
        <f t="shared" si="28"/>
        <v>4.9000000000000057</v>
      </c>
      <c r="E932" s="296">
        <v>93.1</v>
      </c>
      <c r="F932" s="298" t="s">
        <v>1719</v>
      </c>
      <c r="H932" s="6" t="str">
        <f t="shared" si="29"/>
        <v/>
      </c>
      <c r="I932" s="297"/>
      <c r="J932" s="6"/>
    </row>
    <row r="933" spans="2:10" ht="15">
      <c r="B933" s="294">
        <v>42783.65462963</v>
      </c>
      <c r="C933" s="296">
        <v>50</v>
      </c>
      <c r="D933" s="124">
        <f t="shared" si="28"/>
        <v>2.5</v>
      </c>
      <c r="E933" s="296">
        <v>47.5</v>
      </c>
      <c r="F933" s="298" t="s">
        <v>1720</v>
      </c>
      <c r="H933" s="6" t="str">
        <f t="shared" si="29"/>
        <v/>
      </c>
      <c r="I933" s="297"/>
      <c r="J933" s="6"/>
    </row>
    <row r="934" spans="2:10" ht="15">
      <c r="B934" s="294">
        <v>42783.683831019</v>
      </c>
      <c r="C934" s="296">
        <v>300</v>
      </c>
      <c r="D934" s="124">
        <f t="shared" si="28"/>
        <v>15</v>
      </c>
      <c r="E934" s="296">
        <v>285</v>
      </c>
      <c r="F934" s="298" t="s">
        <v>1721</v>
      </c>
      <c r="H934" s="6" t="str">
        <f t="shared" si="29"/>
        <v/>
      </c>
      <c r="I934" s="297"/>
      <c r="J934" s="6"/>
    </row>
    <row r="935" spans="2:10" ht="15">
      <c r="B935" s="294">
        <v>42783.691435184999</v>
      </c>
      <c r="C935" s="296">
        <v>30</v>
      </c>
      <c r="D935" s="124">
        <f t="shared" si="28"/>
        <v>2.1000000000000014</v>
      </c>
      <c r="E935" s="296">
        <v>27.9</v>
      </c>
      <c r="F935" s="298" t="s">
        <v>1370</v>
      </c>
      <c r="H935" s="6" t="str">
        <f t="shared" si="29"/>
        <v/>
      </c>
      <c r="I935" s="297"/>
      <c r="J935" s="6"/>
    </row>
    <row r="936" spans="2:10" ht="15">
      <c r="B936" s="294">
        <v>42783.713819443998</v>
      </c>
      <c r="C936" s="296">
        <v>100</v>
      </c>
      <c r="D936" s="124">
        <f t="shared" si="28"/>
        <v>5</v>
      </c>
      <c r="E936" s="296">
        <v>95</v>
      </c>
      <c r="F936" s="298" t="s">
        <v>1265</v>
      </c>
      <c r="H936" s="6" t="str">
        <f t="shared" si="29"/>
        <v/>
      </c>
      <c r="I936" s="297"/>
      <c r="J936" s="6"/>
    </row>
    <row r="937" spans="2:10" ht="15">
      <c r="B937" s="294">
        <v>42783.748854167003</v>
      </c>
      <c r="C937" s="296">
        <v>100</v>
      </c>
      <c r="D937" s="124">
        <f t="shared" si="28"/>
        <v>5</v>
      </c>
      <c r="E937" s="296">
        <v>95</v>
      </c>
      <c r="F937" s="298" t="s">
        <v>1722</v>
      </c>
      <c r="H937" s="6" t="str">
        <f t="shared" si="29"/>
        <v/>
      </c>
      <c r="I937" s="297"/>
      <c r="J937" s="6"/>
    </row>
    <row r="938" spans="2:10" ht="15">
      <c r="B938" s="294">
        <v>42783.757303241</v>
      </c>
      <c r="C938" s="296">
        <v>100</v>
      </c>
      <c r="D938" s="124">
        <f t="shared" si="28"/>
        <v>5</v>
      </c>
      <c r="E938" s="296">
        <v>95</v>
      </c>
      <c r="F938" s="298" t="s">
        <v>1653</v>
      </c>
      <c r="H938" s="6" t="str">
        <f t="shared" si="29"/>
        <v/>
      </c>
      <c r="I938" s="297"/>
      <c r="J938" s="6"/>
    </row>
    <row r="939" spans="2:10" ht="15">
      <c r="B939" s="294">
        <v>42783.769004629998</v>
      </c>
      <c r="C939" s="296">
        <v>100</v>
      </c>
      <c r="D939" s="124">
        <f t="shared" si="28"/>
        <v>5</v>
      </c>
      <c r="E939" s="296">
        <v>95</v>
      </c>
      <c r="F939" s="298" t="s">
        <v>1723</v>
      </c>
      <c r="H939" s="6" t="str">
        <f t="shared" si="29"/>
        <v/>
      </c>
      <c r="I939" s="297"/>
      <c r="J939" s="6"/>
    </row>
    <row r="940" spans="2:10" ht="15">
      <c r="B940" s="294">
        <v>42783.796249999999</v>
      </c>
      <c r="C940" s="296">
        <v>50</v>
      </c>
      <c r="D940" s="124">
        <f t="shared" si="28"/>
        <v>2.5</v>
      </c>
      <c r="E940" s="296">
        <v>47.5</v>
      </c>
      <c r="F940" s="298" t="s">
        <v>1724</v>
      </c>
      <c r="H940" s="6" t="str">
        <f t="shared" si="29"/>
        <v/>
      </c>
      <c r="I940" s="297"/>
      <c r="J940" s="6"/>
    </row>
    <row r="941" spans="2:10" ht="15">
      <c r="B941" s="294">
        <v>42783.796527778002</v>
      </c>
      <c r="C941" s="296">
        <v>100</v>
      </c>
      <c r="D941" s="124">
        <f t="shared" si="28"/>
        <v>5</v>
      </c>
      <c r="E941" s="296">
        <v>95</v>
      </c>
      <c r="F941" s="298" t="s">
        <v>1725</v>
      </c>
      <c r="H941" s="6" t="str">
        <f t="shared" si="29"/>
        <v/>
      </c>
      <c r="I941" s="297"/>
      <c r="J941" s="6"/>
    </row>
    <row r="942" spans="2:10" ht="15">
      <c r="B942" s="294">
        <v>42783.798402777997</v>
      </c>
      <c r="C942" s="296">
        <v>80</v>
      </c>
      <c r="D942" s="124">
        <f t="shared" si="28"/>
        <v>4</v>
      </c>
      <c r="E942" s="296">
        <v>76</v>
      </c>
      <c r="F942" s="298" t="s">
        <v>1293</v>
      </c>
      <c r="H942" s="6" t="str">
        <f t="shared" si="29"/>
        <v/>
      </c>
      <c r="I942" s="297"/>
      <c r="J942" s="6"/>
    </row>
    <row r="943" spans="2:10" ht="15">
      <c r="B943" s="294">
        <v>42783.800127315</v>
      </c>
      <c r="C943" s="296">
        <v>300</v>
      </c>
      <c r="D943" s="124">
        <f t="shared" si="28"/>
        <v>14.850000000000023</v>
      </c>
      <c r="E943" s="296">
        <v>285.14999999999998</v>
      </c>
      <c r="F943" s="298" t="s">
        <v>1027</v>
      </c>
      <c r="H943" s="6" t="str">
        <f t="shared" si="29"/>
        <v/>
      </c>
      <c r="I943" s="297"/>
      <c r="J943" s="6"/>
    </row>
    <row r="944" spans="2:10" ht="15">
      <c r="B944" s="294">
        <v>42783.816157407004</v>
      </c>
      <c r="C944" s="296">
        <v>100</v>
      </c>
      <c r="D944" s="124">
        <f t="shared" si="28"/>
        <v>5</v>
      </c>
      <c r="E944" s="296">
        <v>95</v>
      </c>
      <c r="F944" s="298" t="s">
        <v>1726</v>
      </c>
      <c r="H944" s="6" t="str">
        <f t="shared" si="29"/>
        <v/>
      </c>
      <c r="I944" s="297"/>
      <c r="J944" s="6"/>
    </row>
    <row r="945" spans="2:10" ht="15">
      <c r="B945" s="294">
        <v>42783.837106480998</v>
      </c>
      <c r="C945" s="296">
        <v>200</v>
      </c>
      <c r="D945" s="124">
        <f t="shared" si="28"/>
        <v>10</v>
      </c>
      <c r="E945" s="296">
        <v>190</v>
      </c>
      <c r="F945" s="298" t="s">
        <v>1727</v>
      </c>
      <c r="H945" s="6" t="str">
        <f t="shared" si="29"/>
        <v/>
      </c>
      <c r="I945" s="297"/>
      <c r="J945" s="6"/>
    </row>
    <row r="946" spans="2:10" ht="15">
      <c r="B946" s="294">
        <v>42783.852048610999</v>
      </c>
      <c r="C946" s="296">
        <v>100</v>
      </c>
      <c r="D946" s="124">
        <f t="shared" si="28"/>
        <v>7</v>
      </c>
      <c r="E946" s="296">
        <v>93</v>
      </c>
      <c r="F946" s="298" t="s">
        <v>1728</v>
      </c>
      <c r="H946" s="6" t="str">
        <f t="shared" si="29"/>
        <v/>
      </c>
      <c r="I946" s="297"/>
      <c r="J946" s="6"/>
    </row>
    <row r="947" spans="2:10" ht="15">
      <c r="B947" s="294">
        <v>42783.881631944001</v>
      </c>
      <c r="C947" s="296">
        <v>200</v>
      </c>
      <c r="D947" s="124">
        <f t="shared" si="28"/>
        <v>10</v>
      </c>
      <c r="E947" s="296">
        <v>190</v>
      </c>
      <c r="F947" s="298" t="s">
        <v>1729</v>
      </c>
      <c r="H947" s="6" t="str">
        <f t="shared" si="29"/>
        <v/>
      </c>
      <c r="I947" s="297"/>
      <c r="J947" s="6"/>
    </row>
    <row r="948" spans="2:10" ht="15">
      <c r="B948" s="294">
        <v>42783.888993056004</v>
      </c>
      <c r="C948" s="296">
        <v>100</v>
      </c>
      <c r="D948" s="124">
        <f t="shared" si="28"/>
        <v>5</v>
      </c>
      <c r="E948" s="296">
        <v>95</v>
      </c>
      <c r="F948" s="298" t="s">
        <v>1730</v>
      </c>
      <c r="H948" s="6" t="str">
        <f t="shared" si="29"/>
        <v/>
      </c>
      <c r="I948" s="297"/>
      <c r="J948" s="6"/>
    </row>
    <row r="949" spans="2:10" ht="15">
      <c r="B949" s="294">
        <v>42783.898090278002</v>
      </c>
      <c r="C949" s="296">
        <v>30</v>
      </c>
      <c r="D949" s="124">
        <f t="shared" si="28"/>
        <v>1.5</v>
      </c>
      <c r="E949" s="296">
        <v>28.5</v>
      </c>
      <c r="F949" s="298" t="s">
        <v>977</v>
      </c>
      <c r="H949" s="6" t="str">
        <f t="shared" si="29"/>
        <v/>
      </c>
      <c r="I949" s="297"/>
      <c r="J949" s="6"/>
    </row>
    <row r="950" spans="2:10" ht="15">
      <c r="B950" s="294">
        <v>42783.898958332997</v>
      </c>
      <c r="C950" s="296">
        <v>30</v>
      </c>
      <c r="D950" s="124">
        <f t="shared" si="28"/>
        <v>1.5</v>
      </c>
      <c r="E950" s="296">
        <v>28.5</v>
      </c>
      <c r="F950" s="298" t="s">
        <v>977</v>
      </c>
      <c r="H950" s="6" t="str">
        <f t="shared" si="29"/>
        <v/>
      </c>
      <c r="I950" s="297"/>
      <c r="J950" s="6"/>
    </row>
    <row r="951" spans="2:10" ht="15">
      <c r="B951" s="294">
        <v>42783.905034722004</v>
      </c>
      <c r="C951" s="296">
        <v>50</v>
      </c>
      <c r="D951" s="124">
        <f t="shared" si="28"/>
        <v>2.4799999999999969</v>
      </c>
      <c r="E951" s="296">
        <v>47.52</v>
      </c>
      <c r="F951" s="298" t="s">
        <v>1731</v>
      </c>
      <c r="H951" s="6" t="str">
        <f t="shared" si="29"/>
        <v/>
      </c>
      <c r="I951" s="297"/>
      <c r="J951" s="6"/>
    </row>
    <row r="952" spans="2:10" ht="15">
      <c r="B952" s="294">
        <v>42783.953680555998</v>
      </c>
      <c r="C952" s="296">
        <v>200</v>
      </c>
      <c r="D952" s="124">
        <f t="shared" si="28"/>
        <v>9.9000000000000057</v>
      </c>
      <c r="E952" s="296">
        <v>190.1</v>
      </c>
      <c r="F952" s="298" t="s">
        <v>1732</v>
      </c>
      <c r="H952" s="6" t="str">
        <f t="shared" si="29"/>
        <v/>
      </c>
      <c r="I952" s="297"/>
      <c r="J952" s="6"/>
    </row>
    <row r="953" spans="2:10" ht="15">
      <c r="B953" s="294">
        <v>42783.960821758999</v>
      </c>
      <c r="C953" s="296">
        <v>50</v>
      </c>
      <c r="D953" s="124">
        <f t="shared" si="28"/>
        <v>3.5</v>
      </c>
      <c r="E953" s="296">
        <v>46.5</v>
      </c>
      <c r="F953" s="298" t="s">
        <v>1733</v>
      </c>
      <c r="H953" s="6" t="str">
        <f t="shared" si="29"/>
        <v/>
      </c>
      <c r="I953" s="297"/>
      <c r="J953" s="6"/>
    </row>
    <row r="954" spans="2:10" ht="15">
      <c r="B954" s="294">
        <v>42784.000046296002</v>
      </c>
      <c r="C954" s="296">
        <v>100</v>
      </c>
      <c r="D954" s="124">
        <f t="shared" si="28"/>
        <v>4.9500000000000028</v>
      </c>
      <c r="E954" s="296">
        <v>95.05</v>
      </c>
      <c r="F954" s="298" t="s">
        <v>1734</v>
      </c>
      <c r="H954" s="6" t="str">
        <f t="shared" si="29"/>
        <v/>
      </c>
      <c r="I954" s="297"/>
      <c r="J954" s="6"/>
    </row>
    <row r="955" spans="2:10" ht="15">
      <c r="B955" s="294">
        <v>42784.236273148003</v>
      </c>
      <c r="C955" s="296">
        <v>50</v>
      </c>
      <c r="D955" s="124">
        <f t="shared" si="28"/>
        <v>3.5</v>
      </c>
      <c r="E955" s="296">
        <v>46.5</v>
      </c>
      <c r="F955" s="298" t="s">
        <v>1735</v>
      </c>
      <c r="H955" s="6" t="str">
        <f t="shared" si="29"/>
        <v/>
      </c>
      <c r="I955" s="297"/>
      <c r="J955" s="6"/>
    </row>
    <row r="956" spans="2:10" ht="15">
      <c r="B956" s="294">
        <v>42784.334826389</v>
      </c>
      <c r="C956" s="296">
        <v>80</v>
      </c>
      <c r="D956" s="124">
        <f t="shared" si="28"/>
        <v>4</v>
      </c>
      <c r="E956" s="296">
        <v>76</v>
      </c>
      <c r="F956" s="298" t="s">
        <v>1736</v>
      </c>
      <c r="H956" s="6" t="str">
        <f t="shared" si="29"/>
        <v/>
      </c>
      <c r="I956" s="297"/>
      <c r="J956" s="6"/>
    </row>
    <row r="957" spans="2:10" ht="15">
      <c r="B957" s="294">
        <v>42784.343009258999</v>
      </c>
      <c r="C957" s="296">
        <v>100</v>
      </c>
      <c r="D957" s="124">
        <f t="shared" si="28"/>
        <v>7</v>
      </c>
      <c r="E957" s="296">
        <v>93</v>
      </c>
      <c r="F957" s="298" t="s">
        <v>1737</v>
      </c>
      <c r="H957" s="6" t="str">
        <f t="shared" si="29"/>
        <v/>
      </c>
      <c r="I957" s="297"/>
      <c r="J957" s="6"/>
    </row>
    <row r="958" spans="2:10" ht="15">
      <c r="B958" s="294">
        <v>42784.368680555999</v>
      </c>
      <c r="C958" s="296">
        <v>50</v>
      </c>
      <c r="D958" s="124">
        <f t="shared" si="28"/>
        <v>2.4799999999999969</v>
      </c>
      <c r="E958" s="296">
        <v>47.52</v>
      </c>
      <c r="F958" s="298" t="s">
        <v>1738</v>
      </c>
      <c r="H958" s="6" t="str">
        <f t="shared" si="29"/>
        <v/>
      </c>
      <c r="I958" s="297"/>
      <c r="J958" s="6"/>
    </row>
    <row r="959" spans="2:10" ht="15">
      <c r="B959" s="294">
        <v>42784.397708333003</v>
      </c>
      <c r="C959" s="296">
        <v>100</v>
      </c>
      <c r="D959" s="124">
        <f t="shared" si="28"/>
        <v>5</v>
      </c>
      <c r="E959" s="296">
        <v>95</v>
      </c>
      <c r="F959" s="298" t="s">
        <v>1739</v>
      </c>
      <c r="H959" s="6" t="str">
        <f t="shared" si="29"/>
        <v/>
      </c>
      <c r="I959" s="297"/>
      <c r="J959" s="6"/>
    </row>
    <row r="960" spans="2:10" ht="15">
      <c r="B960" s="294">
        <v>42784.425879629998</v>
      </c>
      <c r="C960" s="296">
        <v>300</v>
      </c>
      <c r="D960" s="124">
        <f t="shared" si="28"/>
        <v>15</v>
      </c>
      <c r="E960" s="296">
        <v>285</v>
      </c>
      <c r="F960" s="298" t="s">
        <v>1740</v>
      </c>
      <c r="H960" s="6" t="str">
        <f t="shared" si="29"/>
        <v/>
      </c>
      <c r="I960" s="297"/>
      <c r="J960" s="6"/>
    </row>
    <row r="961" spans="2:10" ht="15">
      <c r="B961" s="294">
        <v>42784.444548610998</v>
      </c>
      <c r="C961" s="296">
        <v>100</v>
      </c>
      <c r="D961" s="124">
        <f t="shared" si="28"/>
        <v>4.9500000000000028</v>
      </c>
      <c r="E961" s="296">
        <v>95.05</v>
      </c>
      <c r="F961" s="298" t="s">
        <v>1741</v>
      </c>
      <c r="H961" s="6" t="str">
        <f t="shared" si="29"/>
        <v/>
      </c>
      <c r="I961" s="297"/>
      <c r="J961" s="6"/>
    </row>
    <row r="962" spans="2:10" ht="15">
      <c r="B962" s="294">
        <v>42784.447766204001</v>
      </c>
      <c r="C962" s="296">
        <v>100</v>
      </c>
      <c r="D962" s="124">
        <f t="shared" si="28"/>
        <v>5</v>
      </c>
      <c r="E962" s="296">
        <v>95</v>
      </c>
      <c r="F962" s="298" t="s">
        <v>1742</v>
      </c>
      <c r="H962" s="6" t="str">
        <f t="shared" si="29"/>
        <v/>
      </c>
      <c r="I962" s="297"/>
      <c r="J962" s="6"/>
    </row>
    <row r="963" spans="2:10" ht="15">
      <c r="B963" s="294">
        <v>42784.458356481002</v>
      </c>
      <c r="C963" s="296">
        <v>200</v>
      </c>
      <c r="D963" s="124">
        <f t="shared" si="28"/>
        <v>14</v>
      </c>
      <c r="E963" s="296">
        <v>186</v>
      </c>
      <c r="F963" s="298" t="s">
        <v>1743</v>
      </c>
      <c r="H963" s="6" t="str">
        <f t="shared" si="29"/>
        <v/>
      </c>
      <c r="I963" s="297"/>
      <c r="J963" s="6"/>
    </row>
    <row r="964" spans="2:10" ht="15">
      <c r="B964" s="294">
        <v>42784.458414351997</v>
      </c>
      <c r="C964" s="296">
        <v>50</v>
      </c>
      <c r="D964" s="124">
        <f t="shared" si="28"/>
        <v>3.5</v>
      </c>
      <c r="E964" s="296">
        <v>46.5</v>
      </c>
      <c r="F964" s="298" t="s">
        <v>1744</v>
      </c>
      <c r="H964" s="6" t="str">
        <f t="shared" si="29"/>
        <v/>
      </c>
      <c r="I964" s="297"/>
      <c r="J964" s="6"/>
    </row>
    <row r="965" spans="2:10" ht="15">
      <c r="B965" s="294">
        <v>42784.458599537</v>
      </c>
      <c r="C965" s="296">
        <v>100</v>
      </c>
      <c r="D965" s="124">
        <f t="shared" si="28"/>
        <v>5</v>
      </c>
      <c r="E965" s="296">
        <v>95</v>
      </c>
      <c r="F965" s="298" t="s">
        <v>1745</v>
      </c>
      <c r="H965" s="6" t="str">
        <f t="shared" si="29"/>
        <v/>
      </c>
      <c r="I965" s="297"/>
      <c r="J965" s="6"/>
    </row>
    <row r="966" spans="2:10" ht="15">
      <c r="B966" s="294">
        <v>42784.458784722003</v>
      </c>
      <c r="C966" s="296">
        <v>50</v>
      </c>
      <c r="D966" s="124">
        <f t="shared" ref="D966:D1029" si="30">C966-E966</f>
        <v>2.5</v>
      </c>
      <c r="E966" s="296">
        <v>47.5</v>
      </c>
      <c r="F966" s="298" t="s">
        <v>1746</v>
      </c>
      <c r="H966" s="6" t="str">
        <f t="shared" ref="H966:H1029" si="31">RIGHT(I966,4)</f>
        <v/>
      </c>
      <c r="I966" s="297"/>
      <c r="J966" s="6"/>
    </row>
    <row r="967" spans="2:10" ht="15">
      <c r="B967" s="294">
        <v>42784.458958333002</v>
      </c>
      <c r="C967" s="296">
        <v>100</v>
      </c>
      <c r="D967" s="124">
        <f t="shared" si="30"/>
        <v>4.9500000000000028</v>
      </c>
      <c r="E967" s="296">
        <v>95.05</v>
      </c>
      <c r="F967" s="298" t="s">
        <v>1747</v>
      </c>
      <c r="H967" s="6" t="str">
        <f t="shared" si="31"/>
        <v/>
      </c>
      <c r="I967" s="297"/>
      <c r="J967" s="6"/>
    </row>
    <row r="968" spans="2:10" ht="15">
      <c r="B968" s="294">
        <v>42784.459224537</v>
      </c>
      <c r="C968" s="296">
        <v>50</v>
      </c>
      <c r="D968" s="124">
        <f t="shared" si="30"/>
        <v>2.5</v>
      </c>
      <c r="E968" s="296">
        <v>47.5</v>
      </c>
      <c r="F968" s="298" t="s">
        <v>1748</v>
      </c>
      <c r="H968" s="6" t="str">
        <f t="shared" si="31"/>
        <v/>
      </c>
      <c r="I968" s="297"/>
      <c r="J968" s="6"/>
    </row>
    <row r="969" spans="2:10" ht="15">
      <c r="B969" s="294">
        <v>42784.459259258998</v>
      </c>
      <c r="C969" s="296">
        <v>10</v>
      </c>
      <c r="D969" s="124">
        <f t="shared" si="30"/>
        <v>0.69999999999999929</v>
      </c>
      <c r="E969" s="296">
        <v>9.3000000000000007</v>
      </c>
      <c r="F969" s="298" t="s">
        <v>1749</v>
      </c>
      <c r="H969" s="6" t="str">
        <f t="shared" si="31"/>
        <v/>
      </c>
      <c r="I969" s="297"/>
      <c r="J969" s="6"/>
    </row>
    <row r="970" spans="2:10" ht="15">
      <c r="B970" s="294">
        <v>42784.475011574003</v>
      </c>
      <c r="C970" s="296">
        <v>31</v>
      </c>
      <c r="D970" s="124">
        <f t="shared" si="30"/>
        <v>1.5300000000000011</v>
      </c>
      <c r="E970" s="296">
        <v>29.47</v>
      </c>
      <c r="F970" s="298" t="s">
        <v>1750</v>
      </c>
      <c r="H970" s="6" t="str">
        <f t="shared" si="31"/>
        <v/>
      </c>
      <c r="I970" s="297"/>
      <c r="J970" s="6"/>
    </row>
    <row r="971" spans="2:10" ht="15">
      <c r="B971" s="294">
        <v>42784.476238426003</v>
      </c>
      <c r="C971" s="296">
        <v>1000</v>
      </c>
      <c r="D971" s="124">
        <f t="shared" si="30"/>
        <v>50</v>
      </c>
      <c r="E971" s="296">
        <v>950</v>
      </c>
      <c r="F971" s="298" t="s">
        <v>1751</v>
      </c>
      <c r="H971" s="6" t="str">
        <f t="shared" si="31"/>
        <v/>
      </c>
      <c r="I971" s="297"/>
      <c r="J971" s="6"/>
    </row>
    <row r="972" spans="2:10" ht="15">
      <c r="B972" s="294">
        <v>42784.480613426</v>
      </c>
      <c r="C972" s="296">
        <v>200</v>
      </c>
      <c r="D972" s="124">
        <f t="shared" si="30"/>
        <v>10</v>
      </c>
      <c r="E972" s="296">
        <v>190</v>
      </c>
      <c r="F972" s="298" t="s">
        <v>1607</v>
      </c>
      <c r="H972" s="6" t="str">
        <f t="shared" si="31"/>
        <v/>
      </c>
      <c r="I972" s="297"/>
      <c r="J972" s="6"/>
    </row>
    <row r="973" spans="2:10" ht="15">
      <c r="B973" s="294">
        <v>42784.492071758999</v>
      </c>
      <c r="C973" s="296">
        <v>1000</v>
      </c>
      <c r="D973" s="124">
        <f t="shared" si="30"/>
        <v>50</v>
      </c>
      <c r="E973" s="296">
        <v>950</v>
      </c>
      <c r="F973" s="298" t="s">
        <v>1752</v>
      </c>
      <c r="H973" s="6" t="str">
        <f t="shared" si="31"/>
        <v/>
      </c>
      <c r="I973" s="297"/>
      <c r="J973" s="6"/>
    </row>
    <row r="974" spans="2:10" ht="15">
      <c r="B974" s="294">
        <v>42784.495706018999</v>
      </c>
      <c r="C974" s="296">
        <v>500</v>
      </c>
      <c r="D974" s="124">
        <f t="shared" si="30"/>
        <v>25</v>
      </c>
      <c r="E974" s="296">
        <v>475</v>
      </c>
      <c r="F974" s="298" t="s">
        <v>1753</v>
      </c>
      <c r="H974" s="6" t="str">
        <f t="shared" si="31"/>
        <v/>
      </c>
      <c r="I974" s="297"/>
      <c r="J974" s="6"/>
    </row>
    <row r="975" spans="2:10" ht="15">
      <c r="B975" s="294">
        <v>42784.526643518999</v>
      </c>
      <c r="C975" s="296">
        <v>50</v>
      </c>
      <c r="D975" s="124">
        <f t="shared" si="30"/>
        <v>2.5</v>
      </c>
      <c r="E975" s="296">
        <v>47.5</v>
      </c>
      <c r="F975" s="298" t="s">
        <v>1754</v>
      </c>
      <c r="H975" s="6" t="str">
        <f t="shared" si="31"/>
        <v/>
      </c>
      <c r="I975" s="297"/>
      <c r="J975" s="6"/>
    </row>
    <row r="976" spans="2:10" ht="15">
      <c r="B976" s="294">
        <v>42784.607835647999</v>
      </c>
      <c r="C976" s="296">
        <v>50</v>
      </c>
      <c r="D976" s="124">
        <f t="shared" si="30"/>
        <v>2.4799999999999969</v>
      </c>
      <c r="E976" s="296">
        <v>47.52</v>
      </c>
      <c r="F976" s="298" t="s">
        <v>1755</v>
      </c>
      <c r="H976" s="6" t="str">
        <f t="shared" si="31"/>
        <v/>
      </c>
      <c r="I976" s="297"/>
      <c r="J976" s="6"/>
    </row>
    <row r="977" spans="2:10" ht="15">
      <c r="B977" s="294">
        <v>42784.617604166997</v>
      </c>
      <c r="C977" s="296">
        <v>2000</v>
      </c>
      <c r="D977" s="124">
        <f t="shared" si="30"/>
        <v>100</v>
      </c>
      <c r="E977" s="296">
        <v>1900</v>
      </c>
      <c r="F977" s="298" t="s">
        <v>1756</v>
      </c>
      <c r="H977" s="6" t="str">
        <f t="shared" si="31"/>
        <v/>
      </c>
      <c r="I977" s="297"/>
      <c r="J977" s="6"/>
    </row>
    <row r="978" spans="2:10" ht="15">
      <c r="B978" s="294">
        <v>42784.617789352</v>
      </c>
      <c r="C978" s="296">
        <v>100</v>
      </c>
      <c r="D978" s="124">
        <f t="shared" si="30"/>
        <v>4.9500000000000028</v>
      </c>
      <c r="E978" s="296">
        <v>95.05</v>
      </c>
      <c r="F978" s="298" t="s">
        <v>1189</v>
      </c>
      <c r="H978" s="6" t="str">
        <f t="shared" si="31"/>
        <v/>
      </c>
      <c r="I978" s="297"/>
      <c r="J978" s="6"/>
    </row>
    <row r="979" spans="2:10" ht="15">
      <c r="B979" s="294">
        <v>42784.625057869998</v>
      </c>
      <c r="C979" s="296">
        <v>100</v>
      </c>
      <c r="D979" s="124">
        <f t="shared" si="30"/>
        <v>5</v>
      </c>
      <c r="E979" s="296">
        <v>95</v>
      </c>
      <c r="F979" s="298" t="s">
        <v>1757</v>
      </c>
      <c r="H979" s="6" t="str">
        <f t="shared" si="31"/>
        <v/>
      </c>
      <c r="I979" s="297"/>
      <c r="J979" s="6"/>
    </row>
    <row r="980" spans="2:10" ht="15">
      <c r="B980" s="294">
        <v>42784.713645832999</v>
      </c>
      <c r="C980" s="296">
        <v>100</v>
      </c>
      <c r="D980" s="124">
        <f t="shared" si="30"/>
        <v>5</v>
      </c>
      <c r="E980" s="296">
        <v>95</v>
      </c>
      <c r="F980" s="298" t="s">
        <v>1758</v>
      </c>
      <c r="H980" s="6" t="str">
        <f t="shared" si="31"/>
        <v/>
      </c>
      <c r="I980" s="297"/>
      <c r="J980" s="6"/>
    </row>
    <row r="981" spans="2:10" ht="15">
      <c r="B981" s="294">
        <v>42784.722905092996</v>
      </c>
      <c r="C981" s="296">
        <v>500</v>
      </c>
      <c r="D981" s="124">
        <f t="shared" si="30"/>
        <v>25</v>
      </c>
      <c r="E981" s="296">
        <v>475</v>
      </c>
      <c r="F981" s="298" t="s">
        <v>1406</v>
      </c>
      <c r="H981" s="6" t="str">
        <f t="shared" si="31"/>
        <v/>
      </c>
      <c r="I981" s="297"/>
      <c r="J981" s="6"/>
    </row>
    <row r="982" spans="2:10" ht="15">
      <c r="B982" s="294">
        <v>42784.745949074</v>
      </c>
      <c r="C982" s="296">
        <v>100</v>
      </c>
      <c r="D982" s="124">
        <f t="shared" si="30"/>
        <v>5</v>
      </c>
      <c r="E982" s="296">
        <v>95</v>
      </c>
      <c r="F982" s="298" t="s">
        <v>1059</v>
      </c>
      <c r="H982" s="6" t="str">
        <f t="shared" si="31"/>
        <v/>
      </c>
      <c r="I982" s="297"/>
      <c r="J982" s="6"/>
    </row>
    <row r="983" spans="2:10" ht="15">
      <c r="B983" s="294">
        <v>42784.748460647999</v>
      </c>
      <c r="C983" s="296">
        <v>100</v>
      </c>
      <c r="D983" s="124">
        <f t="shared" si="30"/>
        <v>4.9500000000000028</v>
      </c>
      <c r="E983" s="296">
        <v>95.05</v>
      </c>
      <c r="F983" s="298" t="s">
        <v>1759</v>
      </c>
      <c r="H983" s="6" t="str">
        <f t="shared" si="31"/>
        <v/>
      </c>
      <c r="I983" s="297"/>
      <c r="J983" s="6"/>
    </row>
    <row r="984" spans="2:10" ht="15">
      <c r="B984" s="294">
        <v>42784.749027778002</v>
      </c>
      <c r="C984" s="296">
        <v>196</v>
      </c>
      <c r="D984" s="124">
        <f t="shared" si="30"/>
        <v>9.6999999999999886</v>
      </c>
      <c r="E984" s="296">
        <v>186.3</v>
      </c>
      <c r="F984" s="298" t="s">
        <v>1760</v>
      </c>
      <c r="H984" s="6" t="str">
        <f t="shared" si="31"/>
        <v/>
      </c>
      <c r="I984" s="297"/>
      <c r="J984" s="6"/>
    </row>
    <row r="985" spans="2:10" ht="15">
      <c r="B985" s="294">
        <v>42784.760856481</v>
      </c>
      <c r="C985" s="296">
        <v>100</v>
      </c>
      <c r="D985" s="124">
        <f t="shared" si="30"/>
        <v>7</v>
      </c>
      <c r="E985" s="296">
        <v>93</v>
      </c>
      <c r="F985" s="298" t="s">
        <v>1761</v>
      </c>
      <c r="H985" s="6" t="str">
        <f t="shared" si="31"/>
        <v/>
      </c>
      <c r="I985" s="297"/>
      <c r="J985" s="6"/>
    </row>
    <row r="986" spans="2:10" ht="15">
      <c r="B986" s="294">
        <v>42784.786284722002</v>
      </c>
      <c r="C986" s="296">
        <v>100</v>
      </c>
      <c r="D986" s="124">
        <f t="shared" si="30"/>
        <v>5</v>
      </c>
      <c r="E986" s="296">
        <v>95</v>
      </c>
      <c r="F986" s="298" t="s">
        <v>1762</v>
      </c>
      <c r="H986" s="6" t="str">
        <f t="shared" si="31"/>
        <v/>
      </c>
      <c r="I986" s="297"/>
      <c r="J986" s="6"/>
    </row>
    <row r="987" spans="2:10" ht="15">
      <c r="B987" s="294">
        <v>42784.790011573998</v>
      </c>
      <c r="C987" s="296">
        <v>150</v>
      </c>
      <c r="D987" s="124">
        <f t="shared" si="30"/>
        <v>7.5</v>
      </c>
      <c r="E987" s="296">
        <v>142.5</v>
      </c>
      <c r="F987" s="298" t="s">
        <v>1763</v>
      </c>
      <c r="H987" s="6" t="str">
        <f t="shared" si="31"/>
        <v/>
      </c>
      <c r="I987" s="297"/>
      <c r="J987" s="6"/>
    </row>
    <row r="988" spans="2:10" ht="15">
      <c r="B988" s="294">
        <v>42784.810636574002</v>
      </c>
      <c r="C988" s="296">
        <v>50</v>
      </c>
      <c r="D988" s="124">
        <f t="shared" si="30"/>
        <v>2.5</v>
      </c>
      <c r="E988" s="296">
        <v>47.5</v>
      </c>
      <c r="F988" s="298" t="s">
        <v>1764</v>
      </c>
      <c r="H988" s="6" t="str">
        <f t="shared" si="31"/>
        <v/>
      </c>
      <c r="I988" s="297"/>
      <c r="J988" s="6"/>
    </row>
    <row r="989" spans="2:10" ht="15">
      <c r="B989" s="294">
        <v>42784.865937499999</v>
      </c>
      <c r="C989" s="296">
        <v>100</v>
      </c>
      <c r="D989" s="124">
        <f t="shared" si="30"/>
        <v>5</v>
      </c>
      <c r="E989" s="296">
        <v>95</v>
      </c>
      <c r="F989" s="298" t="s">
        <v>1060</v>
      </c>
      <c r="H989" s="6" t="str">
        <f t="shared" si="31"/>
        <v/>
      </c>
      <c r="I989" s="297"/>
      <c r="J989" s="6"/>
    </row>
    <row r="990" spans="2:10" ht="15">
      <c r="B990" s="294">
        <v>42784.880254629999</v>
      </c>
      <c r="C990" s="296">
        <v>50</v>
      </c>
      <c r="D990" s="124">
        <f t="shared" si="30"/>
        <v>2.5</v>
      </c>
      <c r="E990" s="296">
        <v>47.5</v>
      </c>
      <c r="F990" s="298" t="s">
        <v>1765</v>
      </c>
      <c r="H990" s="6" t="str">
        <f t="shared" si="31"/>
        <v/>
      </c>
      <c r="I990" s="297"/>
      <c r="J990" s="6"/>
    </row>
    <row r="991" spans="2:10" ht="15">
      <c r="B991" s="294">
        <v>42784.881643519002</v>
      </c>
      <c r="C991" s="296">
        <v>500</v>
      </c>
      <c r="D991" s="124">
        <f t="shared" si="30"/>
        <v>25</v>
      </c>
      <c r="E991" s="296">
        <v>475</v>
      </c>
      <c r="F991" s="298" t="s">
        <v>1766</v>
      </c>
      <c r="H991" s="6" t="str">
        <f t="shared" si="31"/>
        <v/>
      </c>
      <c r="I991" s="297"/>
      <c r="J991" s="6"/>
    </row>
    <row r="992" spans="2:10" ht="15">
      <c r="B992" s="294">
        <v>42784.895902778</v>
      </c>
      <c r="C992" s="296">
        <v>10</v>
      </c>
      <c r="D992" s="124">
        <f t="shared" si="30"/>
        <v>0.5</v>
      </c>
      <c r="E992" s="296">
        <v>9.5</v>
      </c>
      <c r="F992" s="298" t="s">
        <v>1767</v>
      </c>
      <c r="H992" s="6" t="str">
        <f t="shared" si="31"/>
        <v/>
      </c>
      <c r="I992" s="297"/>
      <c r="J992" s="6"/>
    </row>
    <row r="993" spans="2:10" ht="15">
      <c r="B993" s="294">
        <v>42784.899687500001</v>
      </c>
      <c r="C993" s="296">
        <v>150</v>
      </c>
      <c r="D993" s="124">
        <f t="shared" si="30"/>
        <v>7.4300000000000068</v>
      </c>
      <c r="E993" s="296">
        <v>142.57</v>
      </c>
      <c r="F993" s="298" t="s">
        <v>1767</v>
      </c>
      <c r="H993" s="6" t="str">
        <f t="shared" si="31"/>
        <v/>
      </c>
      <c r="I993" s="297"/>
      <c r="J993" s="6"/>
    </row>
    <row r="994" spans="2:10" ht="15">
      <c r="B994" s="294">
        <v>42784.904872685001</v>
      </c>
      <c r="C994" s="296">
        <v>50</v>
      </c>
      <c r="D994" s="124">
        <f t="shared" si="30"/>
        <v>2.5</v>
      </c>
      <c r="E994" s="296">
        <v>47.5</v>
      </c>
      <c r="F994" s="298" t="s">
        <v>1396</v>
      </c>
      <c r="H994" s="6" t="str">
        <f t="shared" si="31"/>
        <v/>
      </c>
      <c r="I994" s="297"/>
      <c r="J994" s="6"/>
    </row>
    <row r="995" spans="2:10" ht="15">
      <c r="B995" s="294">
        <v>42784.935937499999</v>
      </c>
      <c r="C995" s="296">
        <v>90</v>
      </c>
      <c r="D995" s="124">
        <f t="shared" si="30"/>
        <v>4.4599999999999937</v>
      </c>
      <c r="E995" s="296">
        <v>85.54</v>
      </c>
      <c r="F995" s="298" t="s">
        <v>1768</v>
      </c>
      <c r="H995" s="6" t="str">
        <f t="shared" si="31"/>
        <v/>
      </c>
      <c r="I995" s="297"/>
      <c r="J995" s="6"/>
    </row>
    <row r="996" spans="2:10" ht="15">
      <c r="B996" s="294">
        <v>42784.951469906999</v>
      </c>
      <c r="C996" s="296">
        <v>50</v>
      </c>
      <c r="D996" s="124">
        <f t="shared" si="30"/>
        <v>3.5</v>
      </c>
      <c r="E996" s="296">
        <v>46.5</v>
      </c>
      <c r="F996" s="298" t="s">
        <v>1769</v>
      </c>
      <c r="H996" s="6" t="str">
        <f t="shared" si="31"/>
        <v/>
      </c>
      <c r="I996" s="297"/>
      <c r="J996" s="6"/>
    </row>
    <row r="997" spans="2:10" ht="15">
      <c r="B997" s="294">
        <v>42785.018206018998</v>
      </c>
      <c r="C997" s="296">
        <v>50</v>
      </c>
      <c r="D997" s="124">
        <f t="shared" si="30"/>
        <v>2.5</v>
      </c>
      <c r="E997" s="296">
        <v>47.5</v>
      </c>
      <c r="F997" s="298" t="s">
        <v>1770</v>
      </c>
      <c r="H997" s="6" t="str">
        <f t="shared" si="31"/>
        <v/>
      </c>
      <c r="I997" s="297"/>
      <c r="J997" s="6"/>
    </row>
    <row r="998" spans="2:10" ht="15">
      <c r="B998" s="294">
        <v>42785.161527778</v>
      </c>
      <c r="C998" s="296">
        <v>100</v>
      </c>
      <c r="D998" s="124">
        <f t="shared" si="30"/>
        <v>7</v>
      </c>
      <c r="E998" s="296">
        <v>93</v>
      </c>
      <c r="F998" s="298" t="s">
        <v>1771</v>
      </c>
      <c r="H998" s="6" t="str">
        <f t="shared" si="31"/>
        <v/>
      </c>
      <c r="I998" s="297"/>
      <c r="J998" s="6"/>
    </row>
    <row r="999" spans="2:10" ht="15">
      <c r="B999" s="294">
        <v>42785.258958332997</v>
      </c>
      <c r="C999" s="296">
        <v>50</v>
      </c>
      <c r="D999" s="124">
        <f t="shared" si="30"/>
        <v>3.5</v>
      </c>
      <c r="E999" s="296">
        <v>46.5</v>
      </c>
      <c r="F999" s="298" t="s">
        <v>1772</v>
      </c>
      <c r="H999" s="6" t="str">
        <f t="shared" si="31"/>
        <v/>
      </c>
      <c r="I999" s="297"/>
      <c r="J999" s="6"/>
    </row>
    <row r="1000" spans="2:10" ht="15">
      <c r="B1000" s="294">
        <v>42785.346099536997</v>
      </c>
      <c r="C1000" s="296">
        <v>50</v>
      </c>
      <c r="D1000" s="124">
        <f t="shared" si="30"/>
        <v>2.5</v>
      </c>
      <c r="E1000" s="296">
        <v>47.5</v>
      </c>
      <c r="F1000" s="298" t="s">
        <v>1773</v>
      </c>
      <c r="H1000" s="6" t="str">
        <f t="shared" si="31"/>
        <v/>
      </c>
      <c r="I1000" s="297"/>
      <c r="J1000" s="6"/>
    </row>
    <row r="1001" spans="2:10" ht="15">
      <c r="B1001" s="294">
        <v>42785.376481480998</v>
      </c>
      <c r="C1001" s="296">
        <v>300</v>
      </c>
      <c r="D1001" s="124">
        <f t="shared" si="30"/>
        <v>15</v>
      </c>
      <c r="E1001" s="296">
        <v>285</v>
      </c>
      <c r="F1001" s="298" t="s">
        <v>1090</v>
      </c>
      <c r="H1001" s="6" t="str">
        <f t="shared" si="31"/>
        <v/>
      </c>
      <c r="I1001" s="297"/>
      <c r="J1001" s="6"/>
    </row>
    <row r="1002" spans="2:10" ht="15">
      <c r="B1002" s="294">
        <v>42785.381145833002</v>
      </c>
      <c r="C1002" s="296">
        <v>500</v>
      </c>
      <c r="D1002" s="124">
        <f t="shared" si="30"/>
        <v>25</v>
      </c>
      <c r="E1002" s="296">
        <v>475</v>
      </c>
      <c r="F1002" s="298" t="s">
        <v>1126</v>
      </c>
      <c r="H1002" s="6" t="str">
        <f t="shared" si="31"/>
        <v/>
      </c>
      <c r="I1002" s="297"/>
      <c r="J1002" s="6"/>
    </row>
    <row r="1003" spans="2:10" ht="15">
      <c r="B1003" s="294">
        <v>42785.387037036999</v>
      </c>
      <c r="C1003" s="296">
        <v>150</v>
      </c>
      <c r="D1003" s="124">
        <f t="shared" si="30"/>
        <v>7.5</v>
      </c>
      <c r="E1003" s="296">
        <v>142.5</v>
      </c>
      <c r="F1003" s="298" t="s">
        <v>1087</v>
      </c>
      <c r="H1003" s="6" t="str">
        <f t="shared" si="31"/>
        <v/>
      </c>
      <c r="I1003" s="297"/>
      <c r="J1003" s="6"/>
    </row>
    <row r="1004" spans="2:10" ht="15">
      <c r="B1004" s="294">
        <v>42785.398877314998</v>
      </c>
      <c r="C1004" s="296">
        <v>300</v>
      </c>
      <c r="D1004" s="124">
        <f t="shared" si="30"/>
        <v>21</v>
      </c>
      <c r="E1004" s="296">
        <v>279</v>
      </c>
      <c r="F1004" s="298" t="s">
        <v>1269</v>
      </c>
      <c r="H1004" s="6" t="str">
        <f t="shared" si="31"/>
        <v/>
      </c>
      <c r="I1004" s="297"/>
      <c r="J1004" s="6"/>
    </row>
    <row r="1005" spans="2:10" ht="15">
      <c r="B1005" s="294">
        <v>42785.444039351998</v>
      </c>
      <c r="C1005" s="296">
        <v>200</v>
      </c>
      <c r="D1005" s="124">
        <f t="shared" si="30"/>
        <v>9.9000000000000057</v>
      </c>
      <c r="E1005" s="296">
        <v>190.1</v>
      </c>
      <c r="F1005" s="298" t="s">
        <v>1774</v>
      </c>
      <c r="H1005" s="6" t="str">
        <f t="shared" si="31"/>
        <v/>
      </c>
      <c r="I1005" s="297"/>
      <c r="J1005" s="6"/>
    </row>
    <row r="1006" spans="2:10" ht="15">
      <c r="B1006" s="294">
        <v>42785.458564815002</v>
      </c>
      <c r="C1006" s="296">
        <v>200</v>
      </c>
      <c r="D1006" s="124">
        <f t="shared" si="30"/>
        <v>10</v>
      </c>
      <c r="E1006" s="296">
        <v>190</v>
      </c>
      <c r="F1006" s="298" t="s">
        <v>1775</v>
      </c>
      <c r="H1006" s="6" t="str">
        <f t="shared" si="31"/>
        <v/>
      </c>
      <c r="I1006" s="297"/>
      <c r="J1006" s="6"/>
    </row>
    <row r="1007" spans="2:10" ht="15">
      <c r="B1007" s="294">
        <v>42785.459282406999</v>
      </c>
      <c r="C1007" s="296">
        <v>300</v>
      </c>
      <c r="D1007" s="124">
        <f t="shared" si="30"/>
        <v>14.850000000000023</v>
      </c>
      <c r="E1007" s="296">
        <v>285.14999999999998</v>
      </c>
      <c r="F1007" s="298" t="s">
        <v>1776</v>
      </c>
      <c r="H1007" s="6" t="str">
        <f t="shared" si="31"/>
        <v/>
      </c>
      <c r="I1007" s="297"/>
      <c r="J1007" s="6"/>
    </row>
    <row r="1008" spans="2:10" ht="15">
      <c r="B1008" s="294">
        <v>42785.459340278001</v>
      </c>
      <c r="C1008" s="296">
        <v>50</v>
      </c>
      <c r="D1008" s="124">
        <f t="shared" si="30"/>
        <v>2.4799999999999969</v>
      </c>
      <c r="E1008" s="296">
        <v>47.52</v>
      </c>
      <c r="F1008" s="298" t="s">
        <v>1777</v>
      </c>
      <c r="H1008" s="6" t="str">
        <f t="shared" si="31"/>
        <v/>
      </c>
      <c r="I1008" s="297"/>
      <c r="J1008" s="6"/>
    </row>
    <row r="1009" spans="2:10" ht="15">
      <c r="B1009" s="294">
        <v>42785.459351851998</v>
      </c>
      <c r="C1009" s="296">
        <v>150</v>
      </c>
      <c r="D1009" s="124">
        <f t="shared" si="30"/>
        <v>7.5</v>
      </c>
      <c r="E1009" s="296">
        <v>142.5</v>
      </c>
      <c r="F1009" s="298" t="s">
        <v>1778</v>
      </c>
      <c r="H1009" s="6" t="str">
        <f t="shared" si="31"/>
        <v/>
      </c>
      <c r="I1009" s="297"/>
      <c r="J1009" s="6"/>
    </row>
    <row r="1010" spans="2:10" ht="15">
      <c r="B1010" s="294">
        <v>42785.459583333002</v>
      </c>
      <c r="C1010" s="296">
        <v>50</v>
      </c>
      <c r="D1010" s="124">
        <f t="shared" si="30"/>
        <v>3.5</v>
      </c>
      <c r="E1010" s="296">
        <v>46.5</v>
      </c>
      <c r="F1010" s="298" t="s">
        <v>1779</v>
      </c>
      <c r="H1010" s="6" t="str">
        <f t="shared" si="31"/>
        <v/>
      </c>
      <c r="I1010" s="297"/>
      <c r="J1010" s="6"/>
    </row>
    <row r="1011" spans="2:10" ht="15">
      <c r="B1011" s="294">
        <v>42785.459583333002</v>
      </c>
      <c r="C1011" s="296">
        <v>50</v>
      </c>
      <c r="D1011" s="124">
        <f t="shared" si="30"/>
        <v>3.5</v>
      </c>
      <c r="E1011" s="296">
        <v>46.5</v>
      </c>
      <c r="F1011" s="298" t="s">
        <v>1780</v>
      </c>
      <c r="H1011" s="6" t="str">
        <f t="shared" si="31"/>
        <v/>
      </c>
      <c r="I1011" s="297"/>
      <c r="J1011" s="6"/>
    </row>
    <row r="1012" spans="2:10" ht="15">
      <c r="B1012" s="294">
        <v>42785.459583333002</v>
      </c>
      <c r="C1012" s="296">
        <v>100</v>
      </c>
      <c r="D1012" s="124">
        <f t="shared" si="30"/>
        <v>4.9500000000000028</v>
      </c>
      <c r="E1012" s="296">
        <v>95.05</v>
      </c>
      <c r="F1012" s="298" t="s">
        <v>1773</v>
      </c>
      <c r="H1012" s="6" t="str">
        <f t="shared" si="31"/>
        <v/>
      </c>
      <c r="I1012" s="297"/>
      <c r="J1012" s="6"/>
    </row>
    <row r="1013" spans="2:10" ht="15">
      <c r="B1013" s="294">
        <v>42785.459583333002</v>
      </c>
      <c r="C1013" s="296">
        <v>50</v>
      </c>
      <c r="D1013" s="124">
        <f t="shared" si="30"/>
        <v>3.5</v>
      </c>
      <c r="E1013" s="296">
        <v>46.5</v>
      </c>
      <c r="F1013" s="298" t="s">
        <v>1781</v>
      </c>
      <c r="H1013" s="6" t="str">
        <f t="shared" si="31"/>
        <v/>
      </c>
      <c r="I1013" s="297"/>
      <c r="J1013" s="6"/>
    </row>
    <row r="1014" spans="2:10" ht="15">
      <c r="B1014" s="294">
        <v>42785.459618055997</v>
      </c>
      <c r="C1014" s="296">
        <v>100</v>
      </c>
      <c r="D1014" s="124">
        <f t="shared" si="30"/>
        <v>5</v>
      </c>
      <c r="E1014" s="296">
        <v>95</v>
      </c>
      <c r="F1014" s="298" t="s">
        <v>1782</v>
      </c>
      <c r="H1014" s="6" t="str">
        <f t="shared" si="31"/>
        <v/>
      </c>
      <c r="I1014" s="297"/>
      <c r="J1014" s="6"/>
    </row>
    <row r="1015" spans="2:10" ht="15">
      <c r="B1015" s="294">
        <v>42785.459618055997</v>
      </c>
      <c r="C1015" s="296">
        <v>50</v>
      </c>
      <c r="D1015" s="124">
        <f t="shared" si="30"/>
        <v>2.4799999999999969</v>
      </c>
      <c r="E1015" s="296">
        <v>47.52</v>
      </c>
      <c r="F1015" s="298" t="s">
        <v>1783</v>
      </c>
      <c r="H1015" s="6" t="str">
        <f t="shared" si="31"/>
        <v/>
      </c>
      <c r="I1015" s="297"/>
      <c r="J1015" s="6"/>
    </row>
    <row r="1016" spans="2:10" ht="15">
      <c r="B1016" s="294">
        <v>42785.459629630001</v>
      </c>
      <c r="C1016" s="296">
        <v>50</v>
      </c>
      <c r="D1016" s="124">
        <f t="shared" si="30"/>
        <v>3.5</v>
      </c>
      <c r="E1016" s="296">
        <v>46.5</v>
      </c>
      <c r="F1016" s="298" t="s">
        <v>1784</v>
      </c>
      <c r="H1016" s="6" t="str">
        <f t="shared" si="31"/>
        <v/>
      </c>
      <c r="I1016" s="297"/>
      <c r="J1016" s="6"/>
    </row>
    <row r="1017" spans="2:10" ht="15">
      <c r="B1017" s="294">
        <v>42785.459664351998</v>
      </c>
      <c r="C1017" s="296">
        <v>100</v>
      </c>
      <c r="D1017" s="124">
        <f t="shared" si="30"/>
        <v>5</v>
      </c>
      <c r="E1017" s="296">
        <v>95</v>
      </c>
      <c r="F1017" s="298" t="s">
        <v>1785</v>
      </c>
      <c r="H1017" s="6" t="str">
        <f t="shared" si="31"/>
        <v/>
      </c>
      <c r="I1017" s="297"/>
      <c r="J1017" s="6"/>
    </row>
    <row r="1018" spans="2:10" ht="15">
      <c r="B1018" s="294">
        <v>42785.459710648</v>
      </c>
      <c r="C1018" s="296">
        <v>100</v>
      </c>
      <c r="D1018" s="124">
        <f t="shared" si="30"/>
        <v>4.9500000000000028</v>
      </c>
      <c r="E1018" s="296">
        <v>95.05</v>
      </c>
      <c r="F1018" s="298" t="s">
        <v>1786</v>
      </c>
      <c r="H1018" s="6" t="str">
        <f t="shared" si="31"/>
        <v/>
      </c>
      <c r="I1018" s="297"/>
      <c r="J1018" s="6"/>
    </row>
    <row r="1019" spans="2:10" ht="15">
      <c r="B1019" s="294">
        <v>42785.459814815003</v>
      </c>
      <c r="C1019" s="296">
        <v>50</v>
      </c>
      <c r="D1019" s="124">
        <f t="shared" si="30"/>
        <v>2.5</v>
      </c>
      <c r="E1019" s="296">
        <v>47.5</v>
      </c>
      <c r="F1019" s="298" t="s">
        <v>1787</v>
      </c>
      <c r="H1019" s="6" t="str">
        <f t="shared" si="31"/>
        <v/>
      </c>
      <c r="I1019" s="297"/>
      <c r="J1019" s="6"/>
    </row>
    <row r="1020" spans="2:10" ht="15">
      <c r="B1020" s="294">
        <v>42785.459849537001</v>
      </c>
      <c r="C1020" s="296">
        <v>10</v>
      </c>
      <c r="D1020" s="124">
        <f t="shared" si="30"/>
        <v>0.69999999999999929</v>
      </c>
      <c r="E1020" s="296">
        <v>9.3000000000000007</v>
      </c>
      <c r="F1020" s="298" t="s">
        <v>1788</v>
      </c>
      <c r="H1020" s="6" t="str">
        <f t="shared" si="31"/>
        <v/>
      </c>
      <c r="I1020" s="297"/>
      <c r="J1020" s="6"/>
    </row>
    <row r="1021" spans="2:10" ht="15">
      <c r="B1021" s="294">
        <v>42785.459884258998</v>
      </c>
      <c r="C1021" s="296">
        <v>10</v>
      </c>
      <c r="D1021" s="124">
        <f t="shared" si="30"/>
        <v>0.69999999999999929</v>
      </c>
      <c r="E1021" s="296">
        <v>9.3000000000000007</v>
      </c>
      <c r="F1021" s="298" t="s">
        <v>1132</v>
      </c>
      <c r="H1021" s="6" t="str">
        <f t="shared" si="31"/>
        <v/>
      </c>
      <c r="I1021" s="297"/>
      <c r="J1021" s="6"/>
    </row>
    <row r="1022" spans="2:10" ht="15">
      <c r="B1022" s="294">
        <v>42785.459907406999</v>
      </c>
      <c r="C1022" s="296">
        <v>20</v>
      </c>
      <c r="D1022" s="124">
        <f t="shared" si="30"/>
        <v>1.3999999999999986</v>
      </c>
      <c r="E1022" s="296">
        <v>18.600000000000001</v>
      </c>
      <c r="F1022" s="298" t="s">
        <v>1789</v>
      </c>
      <c r="H1022" s="6" t="str">
        <f t="shared" si="31"/>
        <v/>
      </c>
      <c r="I1022" s="297"/>
      <c r="J1022" s="6"/>
    </row>
    <row r="1023" spans="2:10" ht="15">
      <c r="B1023" s="294">
        <v>42785.459907406999</v>
      </c>
      <c r="C1023" s="296">
        <v>50</v>
      </c>
      <c r="D1023" s="124">
        <f t="shared" si="30"/>
        <v>2.5</v>
      </c>
      <c r="E1023" s="296">
        <v>47.5</v>
      </c>
      <c r="F1023" s="298" t="s">
        <v>1790</v>
      </c>
      <c r="H1023" s="6" t="str">
        <f t="shared" si="31"/>
        <v/>
      </c>
      <c r="I1023" s="297"/>
      <c r="J1023" s="6"/>
    </row>
    <row r="1024" spans="2:10" ht="15">
      <c r="B1024" s="294">
        <v>42785.460046296001</v>
      </c>
      <c r="C1024" s="296">
        <v>200</v>
      </c>
      <c r="D1024" s="124">
        <f t="shared" si="30"/>
        <v>10</v>
      </c>
      <c r="E1024" s="296">
        <v>190</v>
      </c>
      <c r="F1024" s="298" t="s">
        <v>1787</v>
      </c>
      <c r="H1024" s="6" t="str">
        <f t="shared" si="31"/>
        <v/>
      </c>
      <c r="I1024" s="297"/>
      <c r="J1024" s="6"/>
    </row>
    <row r="1025" spans="2:10" ht="15">
      <c r="B1025" s="294">
        <v>42785.460416667003</v>
      </c>
      <c r="C1025" s="296">
        <v>10</v>
      </c>
      <c r="D1025" s="124">
        <f t="shared" si="30"/>
        <v>0.69999999999999929</v>
      </c>
      <c r="E1025" s="296">
        <v>9.3000000000000007</v>
      </c>
      <c r="F1025" s="298" t="s">
        <v>1791</v>
      </c>
      <c r="H1025" s="6" t="str">
        <f t="shared" si="31"/>
        <v/>
      </c>
      <c r="I1025" s="297"/>
      <c r="J1025" s="6"/>
    </row>
    <row r="1026" spans="2:10" ht="15">
      <c r="B1026" s="294">
        <v>42785.460428241</v>
      </c>
      <c r="C1026" s="296">
        <v>50</v>
      </c>
      <c r="D1026" s="124">
        <f t="shared" si="30"/>
        <v>3.5</v>
      </c>
      <c r="E1026" s="296">
        <v>46.5</v>
      </c>
      <c r="F1026" s="298" t="s">
        <v>1792</v>
      </c>
      <c r="H1026" s="6" t="str">
        <f t="shared" si="31"/>
        <v/>
      </c>
      <c r="I1026" s="297"/>
      <c r="J1026" s="6"/>
    </row>
    <row r="1027" spans="2:10" ht="15">
      <c r="B1027" s="294">
        <v>42785.460590278002</v>
      </c>
      <c r="C1027" s="296">
        <v>30</v>
      </c>
      <c r="D1027" s="124">
        <f t="shared" si="30"/>
        <v>1.5</v>
      </c>
      <c r="E1027" s="296">
        <v>28.5</v>
      </c>
      <c r="F1027" s="298" t="s">
        <v>1515</v>
      </c>
      <c r="H1027" s="6" t="str">
        <f t="shared" si="31"/>
        <v/>
      </c>
      <c r="I1027" s="297"/>
      <c r="J1027" s="6"/>
    </row>
    <row r="1028" spans="2:10" ht="15">
      <c r="B1028" s="294">
        <v>42785.460601851999</v>
      </c>
      <c r="C1028" s="296">
        <v>100</v>
      </c>
      <c r="D1028" s="124">
        <f t="shared" si="30"/>
        <v>5</v>
      </c>
      <c r="E1028" s="296">
        <v>95</v>
      </c>
      <c r="F1028" s="298" t="s">
        <v>1793</v>
      </c>
      <c r="H1028" s="6" t="str">
        <f t="shared" si="31"/>
        <v/>
      </c>
      <c r="I1028" s="297"/>
      <c r="J1028" s="6"/>
    </row>
    <row r="1029" spans="2:10" ht="15">
      <c r="B1029" s="294">
        <v>42785.4609375</v>
      </c>
      <c r="C1029" s="296">
        <v>50</v>
      </c>
      <c r="D1029" s="124">
        <f t="shared" si="30"/>
        <v>3.5</v>
      </c>
      <c r="E1029" s="296">
        <v>46.5</v>
      </c>
      <c r="F1029" s="298" t="s">
        <v>1794</v>
      </c>
      <c r="H1029" s="6" t="str">
        <f t="shared" si="31"/>
        <v/>
      </c>
      <c r="I1029" s="297"/>
      <c r="J1029" s="6"/>
    </row>
    <row r="1030" spans="2:10" ht="15">
      <c r="B1030" s="294">
        <v>42785.461041666997</v>
      </c>
      <c r="C1030" s="296">
        <v>100</v>
      </c>
      <c r="D1030" s="124">
        <f t="shared" ref="D1030:D1093" si="32">C1030-E1030</f>
        <v>5</v>
      </c>
      <c r="E1030" s="296">
        <v>95</v>
      </c>
      <c r="F1030" s="298" t="s">
        <v>1795</v>
      </c>
      <c r="H1030" s="6" t="str">
        <f t="shared" ref="H1030:H1093" si="33">RIGHT(I1030,4)</f>
        <v/>
      </c>
      <c r="I1030" s="297"/>
      <c r="J1030" s="6"/>
    </row>
    <row r="1031" spans="2:10" ht="15">
      <c r="B1031" s="294">
        <v>42785.461122685003</v>
      </c>
      <c r="C1031" s="296">
        <v>100</v>
      </c>
      <c r="D1031" s="124">
        <f t="shared" si="32"/>
        <v>7</v>
      </c>
      <c r="E1031" s="296">
        <v>93</v>
      </c>
      <c r="F1031" s="298" t="s">
        <v>1796</v>
      </c>
      <c r="H1031" s="6" t="str">
        <f t="shared" si="33"/>
        <v/>
      </c>
      <c r="I1031" s="297"/>
      <c r="J1031" s="6"/>
    </row>
    <row r="1032" spans="2:10" ht="15">
      <c r="B1032" s="294">
        <v>42785.461261573997</v>
      </c>
      <c r="C1032" s="296">
        <v>100</v>
      </c>
      <c r="D1032" s="124">
        <f t="shared" si="32"/>
        <v>7</v>
      </c>
      <c r="E1032" s="296">
        <v>93</v>
      </c>
      <c r="F1032" s="298" t="s">
        <v>1797</v>
      </c>
      <c r="H1032" s="6" t="str">
        <f t="shared" si="33"/>
        <v/>
      </c>
      <c r="I1032" s="297"/>
      <c r="J1032" s="6"/>
    </row>
    <row r="1033" spans="2:10" ht="15">
      <c r="B1033" s="294">
        <v>42785.478819443997</v>
      </c>
      <c r="C1033" s="296">
        <v>200</v>
      </c>
      <c r="D1033" s="124">
        <f t="shared" si="32"/>
        <v>10</v>
      </c>
      <c r="E1033" s="296">
        <v>190</v>
      </c>
      <c r="F1033" s="298" t="s">
        <v>1798</v>
      </c>
      <c r="H1033" s="6" t="str">
        <f t="shared" si="33"/>
        <v/>
      </c>
      <c r="I1033" s="297"/>
      <c r="J1033" s="6"/>
    </row>
    <row r="1034" spans="2:10" ht="15">
      <c r="B1034" s="294">
        <v>42785.524282407001</v>
      </c>
      <c r="C1034" s="296">
        <v>1500</v>
      </c>
      <c r="D1034" s="124">
        <f t="shared" si="32"/>
        <v>74.25</v>
      </c>
      <c r="E1034" s="296">
        <v>1425.75</v>
      </c>
      <c r="F1034" s="298" t="s">
        <v>1799</v>
      </c>
      <c r="H1034" s="6" t="str">
        <f t="shared" si="33"/>
        <v/>
      </c>
      <c r="I1034" s="297"/>
      <c r="J1034" s="6"/>
    </row>
    <row r="1035" spans="2:10" ht="15">
      <c r="B1035" s="294">
        <v>42785.529652778001</v>
      </c>
      <c r="C1035" s="296">
        <v>1000</v>
      </c>
      <c r="D1035" s="124">
        <f t="shared" si="32"/>
        <v>50</v>
      </c>
      <c r="E1035" s="296">
        <v>950</v>
      </c>
      <c r="F1035" s="298" t="s">
        <v>1800</v>
      </c>
      <c r="H1035" s="6" t="str">
        <f t="shared" si="33"/>
        <v/>
      </c>
      <c r="I1035" s="297"/>
      <c r="J1035" s="6"/>
    </row>
    <row r="1036" spans="2:10" ht="15">
      <c r="B1036" s="294">
        <v>42785.563043980997</v>
      </c>
      <c r="C1036" s="296">
        <v>400</v>
      </c>
      <c r="D1036" s="124">
        <f t="shared" si="32"/>
        <v>20</v>
      </c>
      <c r="E1036" s="296">
        <v>380</v>
      </c>
      <c r="F1036" s="298" t="s">
        <v>1801</v>
      </c>
      <c r="H1036" s="6" t="str">
        <f t="shared" si="33"/>
        <v/>
      </c>
      <c r="I1036" s="297"/>
      <c r="J1036" s="6"/>
    </row>
    <row r="1037" spans="2:10" ht="15">
      <c r="B1037" s="294">
        <v>42785.567523147998</v>
      </c>
      <c r="C1037" s="296">
        <v>150</v>
      </c>
      <c r="D1037" s="124">
        <f t="shared" si="32"/>
        <v>7.5</v>
      </c>
      <c r="E1037" s="296">
        <v>142.5</v>
      </c>
      <c r="F1037" s="298" t="s">
        <v>1802</v>
      </c>
      <c r="H1037" s="6" t="str">
        <f t="shared" si="33"/>
        <v/>
      </c>
      <c r="I1037" s="297"/>
      <c r="J1037" s="6"/>
    </row>
    <row r="1038" spans="2:10" ht="15">
      <c r="B1038" s="294">
        <v>42785.619641204001</v>
      </c>
      <c r="C1038" s="296">
        <v>100</v>
      </c>
      <c r="D1038" s="124">
        <f t="shared" si="32"/>
        <v>4.9500000000000028</v>
      </c>
      <c r="E1038" s="296">
        <v>95.05</v>
      </c>
      <c r="F1038" s="298" t="s">
        <v>1803</v>
      </c>
      <c r="H1038" s="6" t="str">
        <f t="shared" si="33"/>
        <v/>
      </c>
      <c r="I1038" s="297"/>
      <c r="J1038" s="6"/>
    </row>
    <row r="1039" spans="2:10" ht="15">
      <c r="B1039" s="294">
        <v>42785.648263889001</v>
      </c>
      <c r="C1039" s="296">
        <v>200</v>
      </c>
      <c r="D1039" s="124">
        <f t="shared" si="32"/>
        <v>10</v>
      </c>
      <c r="E1039" s="296">
        <v>190</v>
      </c>
      <c r="F1039" s="298" t="s">
        <v>1804</v>
      </c>
      <c r="H1039" s="6" t="str">
        <f t="shared" si="33"/>
        <v/>
      </c>
      <c r="I1039" s="297"/>
      <c r="J1039" s="6"/>
    </row>
    <row r="1040" spans="2:10" ht="15">
      <c r="B1040" s="294">
        <v>42785.662546296</v>
      </c>
      <c r="C1040" s="296">
        <v>50</v>
      </c>
      <c r="D1040" s="124">
        <f t="shared" si="32"/>
        <v>3.5</v>
      </c>
      <c r="E1040" s="296">
        <v>46.5</v>
      </c>
      <c r="F1040" s="298" t="s">
        <v>1805</v>
      </c>
      <c r="H1040" s="6" t="str">
        <f t="shared" si="33"/>
        <v/>
      </c>
      <c r="I1040" s="297"/>
      <c r="J1040" s="6"/>
    </row>
    <row r="1041" spans="2:10" ht="15">
      <c r="B1041" s="294">
        <v>42785.675601852003</v>
      </c>
      <c r="C1041" s="296">
        <v>150</v>
      </c>
      <c r="D1041" s="124">
        <f t="shared" si="32"/>
        <v>7.5</v>
      </c>
      <c r="E1041" s="296">
        <v>142.5</v>
      </c>
      <c r="F1041" s="298" t="s">
        <v>1087</v>
      </c>
      <c r="H1041" s="6" t="str">
        <f t="shared" si="33"/>
        <v/>
      </c>
      <c r="I1041" s="297"/>
      <c r="J1041" s="6"/>
    </row>
    <row r="1042" spans="2:10" ht="15">
      <c r="B1042" s="294">
        <v>42785.702905093</v>
      </c>
      <c r="C1042" s="296">
        <v>400</v>
      </c>
      <c r="D1042" s="124">
        <f t="shared" si="32"/>
        <v>20</v>
      </c>
      <c r="E1042" s="296">
        <v>380</v>
      </c>
      <c r="F1042" s="298" t="s">
        <v>1071</v>
      </c>
      <c r="H1042" s="6" t="str">
        <f t="shared" si="33"/>
        <v/>
      </c>
      <c r="I1042" s="297"/>
      <c r="J1042" s="6"/>
    </row>
    <row r="1043" spans="2:10" ht="15">
      <c r="B1043" s="294">
        <v>42785.788020833003</v>
      </c>
      <c r="C1043" s="296">
        <v>300</v>
      </c>
      <c r="D1043" s="124">
        <f t="shared" si="32"/>
        <v>15</v>
      </c>
      <c r="E1043" s="296">
        <v>285</v>
      </c>
      <c r="F1043" s="298" t="s">
        <v>1806</v>
      </c>
      <c r="H1043" s="6" t="str">
        <f t="shared" si="33"/>
        <v/>
      </c>
      <c r="I1043" s="297"/>
      <c r="J1043" s="6"/>
    </row>
    <row r="1044" spans="2:10" ht="15">
      <c r="B1044" s="294">
        <v>42785.791689815</v>
      </c>
      <c r="C1044" s="296">
        <v>50</v>
      </c>
      <c r="D1044" s="124">
        <f t="shared" si="32"/>
        <v>2.5</v>
      </c>
      <c r="E1044" s="296">
        <v>47.5</v>
      </c>
      <c r="F1044" s="298" t="s">
        <v>957</v>
      </c>
      <c r="H1044" s="6" t="str">
        <f t="shared" si="33"/>
        <v/>
      </c>
      <c r="I1044" s="297"/>
      <c r="J1044" s="6"/>
    </row>
    <row r="1045" spans="2:10" ht="15">
      <c r="B1045" s="294">
        <v>42785.791817129997</v>
      </c>
      <c r="C1045" s="296">
        <v>500</v>
      </c>
      <c r="D1045" s="124">
        <f t="shared" si="32"/>
        <v>24.75</v>
      </c>
      <c r="E1045" s="296">
        <v>475.25</v>
      </c>
      <c r="F1045" s="298" t="s">
        <v>1807</v>
      </c>
      <c r="H1045" s="6" t="str">
        <f t="shared" si="33"/>
        <v/>
      </c>
      <c r="I1045" s="297"/>
      <c r="J1045" s="6"/>
    </row>
    <row r="1046" spans="2:10" ht="15">
      <c r="B1046" s="294">
        <v>42785.800682870002</v>
      </c>
      <c r="C1046" s="296">
        <v>250</v>
      </c>
      <c r="D1046" s="124">
        <f t="shared" si="32"/>
        <v>12.5</v>
      </c>
      <c r="E1046" s="296">
        <v>237.5</v>
      </c>
      <c r="F1046" s="298" t="s">
        <v>1808</v>
      </c>
      <c r="H1046" s="6" t="str">
        <f t="shared" si="33"/>
        <v/>
      </c>
      <c r="I1046" s="297"/>
      <c r="J1046" s="6"/>
    </row>
    <row r="1047" spans="2:10" ht="15">
      <c r="B1047" s="294">
        <v>42785.820960648001</v>
      </c>
      <c r="C1047" s="296">
        <v>150</v>
      </c>
      <c r="D1047" s="124">
        <f t="shared" si="32"/>
        <v>7.5</v>
      </c>
      <c r="E1047" s="296">
        <v>142.5</v>
      </c>
      <c r="F1047" s="298" t="s">
        <v>1809</v>
      </c>
      <c r="H1047" s="6" t="str">
        <f t="shared" si="33"/>
        <v/>
      </c>
      <c r="I1047" s="297"/>
      <c r="J1047" s="6"/>
    </row>
    <row r="1048" spans="2:10" ht="15">
      <c r="B1048" s="294">
        <v>42785.835405092999</v>
      </c>
      <c r="C1048" s="296">
        <v>500</v>
      </c>
      <c r="D1048" s="124">
        <f t="shared" si="32"/>
        <v>25</v>
      </c>
      <c r="E1048" s="296">
        <v>475</v>
      </c>
      <c r="F1048" s="298" t="s">
        <v>1163</v>
      </c>
      <c r="H1048" s="6" t="str">
        <f t="shared" si="33"/>
        <v/>
      </c>
      <c r="I1048" s="297"/>
      <c r="J1048" s="6"/>
    </row>
    <row r="1049" spans="2:10" ht="15">
      <c r="B1049" s="294">
        <v>42785.840717592997</v>
      </c>
      <c r="C1049" s="296">
        <v>30</v>
      </c>
      <c r="D1049" s="124">
        <f t="shared" si="32"/>
        <v>1.4899999999999984</v>
      </c>
      <c r="E1049" s="296">
        <v>28.51</v>
      </c>
      <c r="F1049" s="298" t="s">
        <v>1810</v>
      </c>
      <c r="H1049" s="6" t="str">
        <f t="shared" si="33"/>
        <v/>
      </c>
      <c r="I1049" s="297"/>
      <c r="J1049" s="6"/>
    </row>
    <row r="1050" spans="2:10" ht="15">
      <c r="B1050" s="294">
        <v>42785.846967593003</v>
      </c>
      <c r="C1050" s="296">
        <v>100</v>
      </c>
      <c r="D1050" s="124">
        <f t="shared" si="32"/>
        <v>5</v>
      </c>
      <c r="E1050" s="296">
        <v>95</v>
      </c>
      <c r="F1050" s="298" t="s">
        <v>1811</v>
      </c>
      <c r="H1050" s="6" t="str">
        <f t="shared" si="33"/>
        <v/>
      </c>
      <c r="I1050" s="297"/>
      <c r="J1050" s="6"/>
    </row>
    <row r="1051" spans="2:10" ht="15">
      <c r="B1051" s="294">
        <v>42785.869606480999</v>
      </c>
      <c r="C1051" s="296">
        <v>150</v>
      </c>
      <c r="D1051" s="124">
        <f t="shared" si="32"/>
        <v>7.5</v>
      </c>
      <c r="E1051" s="296">
        <v>142.5</v>
      </c>
      <c r="F1051" s="298" t="s">
        <v>1087</v>
      </c>
      <c r="H1051" s="6" t="str">
        <f t="shared" si="33"/>
        <v/>
      </c>
      <c r="I1051" s="297"/>
      <c r="J1051" s="6"/>
    </row>
    <row r="1052" spans="2:10" ht="15">
      <c r="B1052" s="294">
        <v>42785.875011573997</v>
      </c>
      <c r="C1052" s="296">
        <v>100</v>
      </c>
      <c r="D1052" s="124">
        <f t="shared" si="32"/>
        <v>5</v>
      </c>
      <c r="E1052" s="296">
        <v>95</v>
      </c>
      <c r="F1052" s="298" t="s">
        <v>1812</v>
      </c>
      <c r="H1052" s="6" t="str">
        <f t="shared" si="33"/>
        <v/>
      </c>
      <c r="I1052" s="297"/>
      <c r="J1052" s="6"/>
    </row>
    <row r="1053" spans="2:10" ht="15">
      <c r="B1053" s="294">
        <v>42785.916261573999</v>
      </c>
      <c r="C1053" s="296">
        <v>100</v>
      </c>
      <c r="D1053" s="124">
        <f t="shared" si="32"/>
        <v>4.9500000000000028</v>
      </c>
      <c r="E1053" s="296">
        <v>95.05</v>
      </c>
      <c r="F1053" s="298" t="s">
        <v>1813</v>
      </c>
      <c r="H1053" s="6" t="str">
        <f t="shared" si="33"/>
        <v/>
      </c>
      <c r="I1053" s="297"/>
      <c r="J1053" s="6"/>
    </row>
    <row r="1054" spans="2:10" ht="15">
      <c r="B1054" s="294">
        <v>42785.949976852004</v>
      </c>
      <c r="C1054" s="296">
        <v>100</v>
      </c>
      <c r="D1054" s="124">
        <f t="shared" si="32"/>
        <v>5</v>
      </c>
      <c r="E1054" s="296">
        <v>95</v>
      </c>
      <c r="F1054" s="298" t="s">
        <v>1814</v>
      </c>
      <c r="H1054" s="6" t="str">
        <f t="shared" si="33"/>
        <v/>
      </c>
      <c r="I1054" s="297"/>
      <c r="J1054" s="6"/>
    </row>
    <row r="1055" spans="2:10" ht="15">
      <c r="B1055" s="294">
        <v>42785.975069444001</v>
      </c>
      <c r="C1055" s="296">
        <v>350</v>
      </c>
      <c r="D1055" s="124">
        <f t="shared" si="32"/>
        <v>17.5</v>
      </c>
      <c r="E1055" s="296">
        <v>332.5</v>
      </c>
      <c r="F1055" s="298" t="s">
        <v>1815</v>
      </c>
      <c r="H1055" s="6" t="str">
        <f t="shared" si="33"/>
        <v/>
      </c>
      <c r="I1055" s="297"/>
      <c r="J1055" s="6"/>
    </row>
    <row r="1056" spans="2:10" ht="15">
      <c r="B1056" s="294">
        <v>42785.992916666997</v>
      </c>
      <c r="C1056" s="296">
        <v>200</v>
      </c>
      <c r="D1056" s="124">
        <f t="shared" si="32"/>
        <v>10</v>
      </c>
      <c r="E1056" s="296">
        <v>190</v>
      </c>
      <c r="F1056" s="298" t="s">
        <v>1535</v>
      </c>
      <c r="H1056" s="6" t="str">
        <f t="shared" si="33"/>
        <v/>
      </c>
      <c r="I1056" s="297"/>
      <c r="J1056" s="6"/>
    </row>
    <row r="1057" spans="2:10" ht="15">
      <c r="B1057" s="294">
        <v>42786.114398147998</v>
      </c>
      <c r="C1057" s="296">
        <v>7000</v>
      </c>
      <c r="D1057" s="124">
        <f t="shared" si="32"/>
        <v>346.5</v>
      </c>
      <c r="E1057" s="296">
        <v>6653.5</v>
      </c>
      <c r="F1057" s="298" t="s">
        <v>1816</v>
      </c>
      <c r="H1057" s="6" t="str">
        <f t="shared" si="33"/>
        <v/>
      </c>
      <c r="I1057" s="297"/>
      <c r="J1057" s="6"/>
    </row>
    <row r="1058" spans="2:10" ht="15">
      <c r="B1058" s="294">
        <v>42786.225104167002</v>
      </c>
      <c r="C1058" s="296">
        <v>50</v>
      </c>
      <c r="D1058" s="124">
        <f t="shared" si="32"/>
        <v>2.4799999999999969</v>
      </c>
      <c r="E1058" s="296">
        <v>47.52</v>
      </c>
      <c r="F1058" s="298" t="s">
        <v>1817</v>
      </c>
      <c r="H1058" s="6" t="str">
        <f t="shared" si="33"/>
        <v/>
      </c>
      <c r="I1058" s="297"/>
      <c r="J1058" s="6"/>
    </row>
    <row r="1059" spans="2:10" ht="15">
      <c r="B1059" s="294">
        <v>42786.294212963003</v>
      </c>
      <c r="C1059" s="296">
        <v>50</v>
      </c>
      <c r="D1059" s="124">
        <f t="shared" si="32"/>
        <v>2.5</v>
      </c>
      <c r="E1059" s="296">
        <v>47.5</v>
      </c>
      <c r="F1059" s="298" t="s">
        <v>1137</v>
      </c>
      <c r="H1059" s="6" t="str">
        <f t="shared" si="33"/>
        <v/>
      </c>
      <c r="I1059" s="297"/>
      <c r="J1059" s="6"/>
    </row>
    <row r="1060" spans="2:10" ht="15">
      <c r="B1060" s="294">
        <v>42786.298101852</v>
      </c>
      <c r="C1060" s="296">
        <v>200</v>
      </c>
      <c r="D1060" s="124">
        <f t="shared" si="32"/>
        <v>10</v>
      </c>
      <c r="E1060" s="296">
        <v>190</v>
      </c>
      <c r="F1060" s="298" t="s">
        <v>1704</v>
      </c>
      <c r="H1060" s="6" t="str">
        <f t="shared" si="33"/>
        <v/>
      </c>
      <c r="I1060" s="297"/>
      <c r="J1060" s="6"/>
    </row>
    <row r="1061" spans="2:10" ht="15">
      <c r="B1061" s="294">
        <v>42786.361574073999</v>
      </c>
      <c r="C1061" s="296">
        <v>250</v>
      </c>
      <c r="D1061" s="124">
        <f t="shared" si="32"/>
        <v>12.379999999999995</v>
      </c>
      <c r="E1061" s="296">
        <v>237.62</v>
      </c>
      <c r="F1061" s="298" t="s">
        <v>1818</v>
      </c>
      <c r="H1061" s="6" t="str">
        <f t="shared" si="33"/>
        <v/>
      </c>
      <c r="I1061" s="297"/>
      <c r="J1061" s="6"/>
    </row>
    <row r="1062" spans="2:10" ht="15">
      <c r="B1062" s="294">
        <v>42786.421608796001</v>
      </c>
      <c r="C1062" s="296">
        <v>100</v>
      </c>
      <c r="D1062" s="124">
        <f t="shared" si="32"/>
        <v>5</v>
      </c>
      <c r="E1062" s="296">
        <v>95</v>
      </c>
      <c r="F1062" s="298" t="s">
        <v>1819</v>
      </c>
      <c r="H1062" s="6" t="str">
        <f t="shared" si="33"/>
        <v/>
      </c>
      <c r="I1062" s="297"/>
      <c r="J1062" s="6"/>
    </row>
    <row r="1063" spans="2:10" ht="15">
      <c r="B1063" s="294">
        <v>42786.430960648002</v>
      </c>
      <c r="C1063" s="296">
        <v>65</v>
      </c>
      <c r="D1063" s="124">
        <f t="shared" si="32"/>
        <v>4.5499999999999972</v>
      </c>
      <c r="E1063" s="296">
        <v>60.45</v>
      </c>
      <c r="F1063" s="298" t="s">
        <v>1820</v>
      </c>
      <c r="H1063" s="6" t="str">
        <f t="shared" si="33"/>
        <v/>
      </c>
      <c r="I1063" s="297"/>
      <c r="J1063" s="6"/>
    </row>
    <row r="1064" spans="2:10" ht="15">
      <c r="B1064" s="294">
        <v>42786.435219906998</v>
      </c>
      <c r="C1064" s="296">
        <v>10</v>
      </c>
      <c r="D1064" s="124">
        <f t="shared" si="32"/>
        <v>0.5</v>
      </c>
      <c r="E1064" s="296">
        <v>9.5</v>
      </c>
      <c r="F1064" s="298" t="s">
        <v>1821</v>
      </c>
      <c r="H1064" s="6" t="str">
        <f t="shared" si="33"/>
        <v/>
      </c>
      <c r="I1064" s="297"/>
      <c r="J1064" s="6"/>
    </row>
    <row r="1065" spans="2:10" ht="15">
      <c r="B1065" s="294">
        <v>42786.458530092998</v>
      </c>
      <c r="C1065" s="296">
        <v>150</v>
      </c>
      <c r="D1065" s="124">
        <f t="shared" si="32"/>
        <v>10.5</v>
      </c>
      <c r="E1065" s="296">
        <v>139.5</v>
      </c>
      <c r="F1065" s="298" t="s">
        <v>1822</v>
      </c>
      <c r="H1065" s="6" t="str">
        <f t="shared" si="33"/>
        <v/>
      </c>
      <c r="I1065" s="297"/>
      <c r="J1065" s="6"/>
    </row>
    <row r="1066" spans="2:10" ht="15">
      <c r="B1066" s="294">
        <v>42786.458958333002</v>
      </c>
      <c r="C1066" s="296">
        <v>100</v>
      </c>
      <c r="D1066" s="124">
        <f t="shared" si="32"/>
        <v>5</v>
      </c>
      <c r="E1066" s="296">
        <v>95</v>
      </c>
      <c r="F1066" s="298" t="s">
        <v>1823</v>
      </c>
      <c r="H1066" s="6" t="str">
        <f t="shared" si="33"/>
        <v/>
      </c>
      <c r="I1066" s="297"/>
      <c r="J1066" s="6"/>
    </row>
    <row r="1067" spans="2:10" ht="15">
      <c r="B1067" s="294">
        <v>42786.459328703997</v>
      </c>
      <c r="C1067" s="296">
        <v>50</v>
      </c>
      <c r="D1067" s="124">
        <f t="shared" si="32"/>
        <v>3.5</v>
      </c>
      <c r="E1067" s="296">
        <v>46.5</v>
      </c>
      <c r="F1067" s="298" t="s">
        <v>1824</v>
      </c>
      <c r="H1067" s="6" t="str">
        <f t="shared" si="33"/>
        <v/>
      </c>
      <c r="I1067" s="297"/>
      <c r="J1067" s="6"/>
    </row>
    <row r="1068" spans="2:10" ht="15">
      <c r="B1068" s="294">
        <v>42786.459525462997</v>
      </c>
      <c r="C1068" s="296">
        <v>100</v>
      </c>
      <c r="D1068" s="124">
        <f t="shared" si="32"/>
        <v>7</v>
      </c>
      <c r="E1068" s="296">
        <v>93</v>
      </c>
      <c r="F1068" s="298" t="s">
        <v>1825</v>
      </c>
      <c r="H1068" s="6" t="str">
        <f t="shared" si="33"/>
        <v/>
      </c>
      <c r="I1068" s="297"/>
      <c r="J1068" s="6"/>
    </row>
    <row r="1069" spans="2:10" ht="15">
      <c r="B1069" s="294">
        <v>42786.460555555997</v>
      </c>
      <c r="C1069" s="296">
        <v>400</v>
      </c>
      <c r="D1069" s="124">
        <f t="shared" si="32"/>
        <v>20</v>
      </c>
      <c r="E1069" s="296">
        <v>380</v>
      </c>
      <c r="F1069" s="298" t="s">
        <v>1826</v>
      </c>
      <c r="H1069" s="6" t="str">
        <f t="shared" si="33"/>
        <v/>
      </c>
      <c r="I1069" s="297"/>
      <c r="J1069" s="6"/>
    </row>
    <row r="1070" spans="2:10" ht="15">
      <c r="B1070" s="294">
        <v>42786.460659721997</v>
      </c>
      <c r="C1070" s="296">
        <v>100</v>
      </c>
      <c r="D1070" s="124">
        <f t="shared" si="32"/>
        <v>5</v>
      </c>
      <c r="E1070" s="296">
        <v>95</v>
      </c>
      <c r="F1070" s="298" t="s">
        <v>1827</v>
      </c>
      <c r="H1070" s="6" t="str">
        <f t="shared" si="33"/>
        <v/>
      </c>
      <c r="I1070" s="297"/>
      <c r="J1070" s="6"/>
    </row>
    <row r="1071" spans="2:10" ht="15">
      <c r="B1071" s="294">
        <v>42786.460763889001</v>
      </c>
      <c r="C1071" s="296">
        <v>300</v>
      </c>
      <c r="D1071" s="124">
        <f t="shared" si="32"/>
        <v>15</v>
      </c>
      <c r="E1071" s="296">
        <v>285</v>
      </c>
      <c r="F1071" s="298" t="s">
        <v>1828</v>
      </c>
      <c r="H1071" s="6" t="str">
        <f t="shared" si="33"/>
        <v/>
      </c>
      <c r="I1071" s="297"/>
      <c r="J1071" s="6"/>
    </row>
    <row r="1072" spans="2:10" ht="15">
      <c r="B1072" s="294">
        <v>42786.462337962999</v>
      </c>
      <c r="C1072" s="296">
        <v>1000</v>
      </c>
      <c r="D1072" s="124">
        <f t="shared" si="32"/>
        <v>50</v>
      </c>
      <c r="E1072" s="296">
        <v>950</v>
      </c>
      <c r="F1072" s="298" t="s">
        <v>1829</v>
      </c>
      <c r="H1072" s="6" t="str">
        <f t="shared" si="33"/>
        <v/>
      </c>
      <c r="I1072" s="297"/>
      <c r="J1072" s="6"/>
    </row>
    <row r="1073" spans="2:10" ht="15">
      <c r="B1073" s="294">
        <v>42786.466782406998</v>
      </c>
      <c r="C1073" s="296">
        <v>500</v>
      </c>
      <c r="D1073" s="124">
        <f t="shared" si="32"/>
        <v>24.75</v>
      </c>
      <c r="E1073" s="296">
        <v>475.25</v>
      </c>
      <c r="F1073" s="298" t="s">
        <v>1830</v>
      </c>
      <c r="H1073" s="6" t="str">
        <f t="shared" si="33"/>
        <v/>
      </c>
      <c r="I1073" s="297"/>
      <c r="J1073" s="6"/>
    </row>
    <row r="1074" spans="2:10" ht="15">
      <c r="B1074" s="294">
        <v>42786.475057869997</v>
      </c>
      <c r="C1074" s="296">
        <v>50</v>
      </c>
      <c r="D1074" s="124">
        <f t="shared" si="32"/>
        <v>2.5</v>
      </c>
      <c r="E1074" s="296">
        <v>47.5</v>
      </c>
      <c r="F1074" s="298" t="s">
        <v>1770</v>
      </c>
      <c r="H1074" s="6" t="str">
        <f t="shared" si="33"/>
        <v/>
      </c>
      <c r="I1074" s="297"/>
      <c r="J1074" s="6"/>
    </row>
    <row r="1075" spans="2:10" ht="15">
      <c r="B1075" s="294">
        <v>42786.526180556</v>
      </c>
      <c r="C1075" s="296">
        <v>250</v>
      </c>
      <c r="D1075" s="124">
        <f t="shared" si="32"/>
        <v>12.5</v>
      </c>
      <c r="E1075" s="296">
        <v>237.5</v>
      </c>
      <c r="F1075" s="298" t="s">
        <v>1108</v>
      </c>
      <c r="H1075" s="6" t="str">
        <f t="shared" si="33"/>
        <v/>
      </c>
      <c r="I1075" s="297"/>
      <c r="J1075" s="6"/>
    </row>
    <row r="1076" spans="2:10" ht="15">
      <c r="B1076" s="294">
        <v>42786.568842592998</v>
      </c>
      <c r="C1076" s="296">
        <v>100</v>
      </c>
      <c r="D1076" s="124">
        <f t="shared" si="32"/>
        <v>5</v>
      </c>
      <c r="E1076" s="296">
        <v>95</v>
      </c>
      <c r="F1076" s="298" t="s">
        <v>1144</v>
      </c>
      <c r="H1076" s="6" t="str">
        <f t="shared" si="33"/>
        <v/>
      </c>
      <c r="I1076" s="297"/>
      <c r="J1076" s="6"/>
    </row>
    <row r="1077" spans="2:10" ht="15">
      <c r="B1077" s="294">
        <v>42786.570879630002</v>
      </c>
      <c r="C1077" s="296">
        <v>100</v>
      </c>
      <c r="D1077" s="124">
        <f t="shared" si="32"/>
        <v>4.9500000000000028</v>
      </c>
      <c r="E1077" s="296">
        <v>95.05</v>
      </c>
      <c r="F1077" s="298" t="s">
        <v>1016</v>
      </c>
      <c r="H1077" s="6" t="str">
        <f t="shared" si="33"/>
        <v/>
      </c>
      <c r="I1077" s="297"/>
      <c r="J1077" s="6"/>
    </row>
    <row r="1078" spans="2:10" ht="15">
      <c r="B1078" s="294">
        <v>42786.588587963</v>
      </c>
      <c r="C1078" s="296">
        <v>100</v>
      </c>
      <c r="D1078" s="124">
        <f t="shared" si="32"/>
        <v>5</v>
      </c>
      <c r="E1078" s="296">
        <v>95</v>
      </c>
      <c r="F1078" s="298" t="s">
        <v>1571</v>
      </c>
      <c r="H1078" s="6" t="str">
        <f t="shared" si="33"/>
        <v/>
      </c>
      <c r="I1078" s="297"/>
      <c r="J1078" s="6"/>
    </row>
    <row r="1079" spans="2:10" ht="15">
      <c r="B1079" s="294">
        <v>42786.593032407</v>
      </c>
      <c r="C1079" s="296">
        <v>60</v>
      </c>
      <c r="D1079" s="124">
        <f t="shared" si="32"/>
        <v>3</v>
      </c>
      <c r="E1079" s="296">
        <v>57</v>
      </c>
      <c r="F1079" s="298" t="s">
        <v>1831</v>
      </c>
      <c r="H1079" s="6" t="str">
        <f t="shared" si="33"/>
        <v/>
      </c>
      <c r="I1079" s="297"/>
      <c r="J1079" s="6"/>
    </row>
    <row r="1080" spans="2:10" ht="15">
      <c r="B1080" s="294">
        <v>42786.644953704003</v>
      </c>
      <c r="C1080" s="296">
        <v>100</v>
      </c>
      <c r="D1080" s="124">
        <f t="shared" si="32"/>
        <v>5</v>
      </c>
      <c r="E1080" s="296">
        <v>95</v>
      </c>
      <c r="F1080" s="298" t="s">
        <v>1141</v>
      </c>
      <c r="H1080" s="6" t="str">
        <f t="shared" si="33"/>
        <v/>
      </c>
      <c r="I1080" s="297"/>
      <c r="J1080" s="6"/>
    </row>
    <row r="1081" spans="2:10" ht="15">
      <c r="B1081" s="294">
        <v>42786.646608796</v>
      </c>
      <c r="C1081" s="296">
        <v>100</v>
      </c>
      <c r="D1081" s="124">
        <f t="shared" si="32"/>
        <v>4.9500000000000028</v>
      </c>
      <c r="E1081" s="296">
        <v>95.05</v>
      </c>
      <c r="F1081" s="298" t="s">
        <v>1832</v>
      </c>
      <c r="H1081" s="6" t="str">
        <f t="shared" si="33"/>
        <v/>
      </c>
      <c r="I1081" s="297"/>
      <c r="J1081" s="6"/>
    </row>
    <row r="1082" spans="2:10" ht="15">
      <c r="B1082" s="294">
        <v>42786.662118056003</v>
      </c>
      <c r="C1082" s="296">
        <v>300</v>
      </c>
      <c r="D1082" s="124">
        <f t="shared" si="32"/>
        <v>15</v>
      </c>
      <c r="E1082" s="296">
        <v>285</v>
      </c>
      <c r="F1082" s="298" t="s">
        <v>1833</v>
      </c>
      <c r="H1082" s="6" t="str">
        <f t="shared" si="33"/>
        <v/>
      </c>
      <c r="I1082" s="297"/>
      <c r="J1082" s="6"/>
    </row>
    <row r="1083" spans="2:10" ht="15">
      <c r="B1083" s="294">
        <v>42786.696620369999</v>
      </c>
      <c r="C1083" s="296">
        <v>750</v>
      </c>
      <c r="D1083" s="124">
        <f t="shared" si="32"/>
        <v>37.129999999999995</v>
      </c>
      <c r="E1083" s="296">
        <v>712.87</v>
      </c>
      <c r="F1083" s="298" t="s">
        <v>1065</v>
      </c>
      <c r="H1083" s="6" t="str">
        <f t="shared" si="33"/>
        <v/>
      </c>
      <c r="I1083" s="297"/>
      <c r="J1083" s="6"/>
    </row>
    <row r="1084" spans="2:10" ht="15">
      <c r="B1084" s="294">
        <v>42786.702650462998</v>
      </c>
      <c r="C1084" s="296">
        <v>1000</v>
      </c>
      <c r="D1084" s="124">
        <f t="shared" si="32"/>
        <v>49.5</v>
      </c>
      <c r="E1084" s="296">
        <v>950.5</v>
      </c>
      <c r="F1084" s="298" t="s">
        <v>1834</v>
      </c>
      <c r="H1084" s="6" t="str">
        <f t="shared" si="33"/>
        <v/>
      </c>
      <c r="I1084" s="297"/>
      <c r="J1084" s="6"/>
    </row>
    <row r="1085" spans="2:10" ht="15">
      <c r="B1085" s="294">
        <v>42786.745590277998</v>
      </c>
      <c r="C1085" s="296">
        <v>2000</v>
      </c>
      <c r="D1085" s="124">
        <f t="shared" si="32"/>
        <v>100</v>
      </c>
      <c r="E1085" s="296">
        <v>1900</v>
      </c>
      <c r="F1085" s="298" t="s">
        <v>1835</v>
      </c>
      <c r="H1085" s="6" t="str">
        <f t="shared" si="33"/>
        <v/>
      </c>
      <c r="I1085" s="297"/>
      <c r="J1085" s="6"/>
    </row>
    <row r="1086" spans="2:10" ht="15">
      <c r="B1086" s="294">
        <v>42786.753055556001</v>
      </c>
      <c r="C1086" s="296">
        <v>150</v>
      </c>
      <c r="D1086" s="124">
        <f t="shared" si="32"/>
        <v>7.5</v>
      </c>
      <c r="E1086" s="296">
        <v>142.5</v>
      </c>
      <c r="F1086" s="298" t="s">
        <v>1087</v>
      </c>
      <c r="H1086" s="6" t="str">
        <f t="shared" si="33"/>
        <v/>
      </c>
      <c r="I1086" s="297"/>
      <c r="J1086" s="6"/>
    </row>
    <row r="1087" spans="2:10" ht="15">
      <c r="B1087" s="294">
        <v>42786.811388889</v>
      </c>
      <c r="C1087" s="296">
        <v>40</v>
      </c>
      <c r="D1087" s="124">
        <f t="shared" si="32"/>
        <v>2</v>
      </c>
      <c r="E1087" s="296">
        <v>38</v>
      </c>
      <c r="F1087" s="298" t="s">
        <v>1060</v>
      </c>
      <c r="H1087" s="6" t="str">
        <f t="shared" si="33"/>
        <v/>
      </c>
      <c r="I1087" s="297"/>
      <c r="J1087" s="6"/>
    </row>
    <row r="1088" spans="2:10" ht="15">
      <c r="B1088" s="294">
        <v>42786.82619213</v>
      </c>
      <c r="C1088" s="296">
        <v>100</v>
      </c>
      <c r="D1088" s="124">
        <f t="shared" si="32"/>
        <v>5</v>
      </c>
      <c r="E1088" s="296">
        <v>95</v>
      </c>
      <c r="F1088" s="298" t="s">
        <v>1729</v>
      </c>
      <c r="H1088" s="6" t="str">
        <f t="shared" si="33"/>
        <v/>
      </c>
      <c r="I1088" s="297"/>
      <c r="J1088" s="6"/>
    </row>
    <row r="1089" spans="2:10" ht="15">
      <c r="B1089" s="294">
        <v>42786.841400463003</v>
      </c>
      <c r="C1089" s="296">
        <v>50</v>
      </c>
      <c r="D1089" s="124">
        <f t="shared" si="32"/>
        <v>2.5</v>
      </c>
      <c r="E1089" s="296">
        <v>47.5</v>
      </c>
      <c r="F1089" s="298" t="s">
        <v>1602</v>
      </c>
      <c r="H1089" s="6" t="str">
        <f t="shared" si="33"/>
        <v/>
      </c>
      <c r="I1089" s="297"/>
      <c r="J1089" s="6"/>
    </row>
    <row r="1090" spans="2:10" ht="15">
      <c r="B1090" s="294">
        <v>42786.968067130001</v>
      </c>
      <c r="C1090" s="296">
        <v>50</v>
      </c>
      <c r="D1090" s="124">
        <f t="shared" si="32"/>
        <v>2.5</v>
      </c>
      <c r="E1090" s="296">
        <v>47.5</v>
      </c>
      <c r="F1090" s="298" t="s">
        <v>1836</v>
      </c>
      <c r="H1090" s="6" t="str">
        <f t="shared" si="33"/>
        <v/>
      </c>
      <c r="I1090" s="297"/>
      <c r="J1090" s="6"/>
    </row>
    <row r="1091" spans="2:10" ht="15">
      <c r="B1091" s="294">
        <v>42787.297337962998</v>
      </c>
      <c r="C1091" s="296">
        <v>2000</v>
      </c>
      <c r="D1091" s="124">
        <f t="shared" si="32"/>
        <v>100</v>
      </c>
      <c r="E1091" s="296">
        <v>1900</v>
      </c>
      <c r="F1091" s="298" t="s">
        <v>1837</v>
      </c>
      <c r="H1091" s="6" t="str">
        <f t="shared" si="33"/>
        <v/>
      </c>
      <c r="I1091" s="297"/>
      <c r="J1091" s="6"/>
    </row>
    <row r="1092" spans="2:10" ht="15">
      <c r="B1092" s="294">
        <v>42787.368576389003</v>
      </c>
      <c r="C1092" s="296">
        <v>40</v>
      </c>
      <c r="D1092" s="124">
        <f t="shared" si="32"/>
        <v>2</v>
      </c>
      <c r="E1092" s="296">
        <v>38</v>
      </c>
      <c r="F1092" s="298" t="s">
        <v>1838</v>
      </c>
      <c r="H1092" s="6" t="str">
        <f t="shared" si="33"/>
        <v/>
      </c>
      <c r="I1092" s="297"/>
      <c r="J1092" s="6"/>
    </row>
    <row r="1093" spans="2:10" ht="15">
      <c r="B1093" s="294">
        <v>42787.374513889001</v>
      </c>
      <c r="C1093" s="296">
        <v>300</v>
      </c>
      <c r="D1093" s="124">
        <f t="shared" si="32"/>
        <v>15</v>
      </c>
      <c r="E1093" s="296">
        <v>285</v>
      </c>
      <c r="F1093" s="298" t="s">
        <v>1839</v>
      </c>
      <c r="H1093" s="6" t="str">
        <f t="shared" si="33"/>
        <v/>
      </c>
      <c r="I1093" s="297"/>
      <c r="J1093" s="6"/>
    </row>
    <row r="1094" spans="2:10" ht="15">
      <c r="B1094" s="294">
        <v>42787.397962962998</v>
      </c>
      <c r="C1094" s="296">
        <v>500</v>
      </c>
      <c r="D1094" s="124">
        <f t="shared" ref="D1094:D1157" si="34">C1094-E1094</f>
        <v>25</v>
      </c>
      <c r="E1094" s="296">
        <v>475</v>
      </c>
      <c r="F1094" s="298" t="s">
        <v>1840</v>
      </c>
      <c r="H1094" s="6" t="str">
        <f t="shared" ref="H1094:H1157" si="35">RIGHT(I1094,4)</f>
        <v/>
      </c>
      <c r="I1094" s="297"/>
      <c r="J1094" s="6"/>
    </row>
    <row r="1095" spans="2:10" ht="15">
      <c r="B1095" s="294">
        <v>42787.399641204</v>
      </c>
      <c r="C1095" s="296">
        <v>100</v>
      </c>
      <c r="D1095" s="124">
        <f t="shared" si="34"/>
        <v>5</v>
      </c>
      <c r="E1095" s="296">
        <v>95</v>
      </c>
      <c r="F1095" s="298" t="s">
        <v>1841</v>
      </c>
      <c r="H1095" s="6" t="str">
        <f t="shared" si="35"/>
        <v/>
      </c>
      <c r="I1095" s="297"/>
      <c r="J1095" s="6"/>
    </row>
    <row r="1096" spans="2:10" ht="15">
      <c r="B1096" s="294">
        <v>42787.458368056003</v>
      </c>
      <c r="C1096" s="296">
        <v>200</v>
      </c>
      <c r="D1096" s="124">
        <f t="shared" si="34"/>
        <v>9.9000000000000057</v>
      </c>
      <c r="E1096" s="296">
        <v>190.1</v>
      </c>
      <c r="F1096" s="298" t="s">
        <v>1842</v>
      </c>
      <c r="H1096" s="6" t="str">
        <f t="shared" si="35"/>
        <v/>
      </c>
      <c r="I1096" s="297"/>
      <c r="J1096" s="6"/>
    </row>
    <row r="1097" spans="2:10" ht="15">
      <c r="B1097" s="294">
        <v>42787.458449074002</v>
      </c>
      <c r="C1097" s="296">
        <v>10</v>
      </c>
      <c r="D1097" s="124">
        <f t="shared" si="34"/>
        <v>0.69999999999999929</v>
      </c>
      <c r="E1097" s="296">
        <v>9.3000000000000007</v>
      </c>
      <c r="F1097" s="298" t="s">
        <v>1843</v>
      </c>
      <c r="H1097" s="6" t="str">
        <f t="shared" si="35"/>
        <v/>
      </c>
      <c r="I1097" s="297"/>
      <c r="J1097" s="6"/>
    </row>
    <row r="1098" spans="2:10" ht="15">
      <c r="B1098" s="294">
        <v>42787.458449074002</v>
      </c>
      <c r="C1098" s="296">
        <v>50</v>
      </c>
      <c r="D1098" s="124">
        <f t="shared" si="34"/>
        <v>3.5</v>
      </c>
      <c r="E1098" s="296">
        <v>46.5</v>
      </c>
      <c r="F1098" s="298" t="s">
        <v>1844</v>
      </c>
      <c r="H1098" s="6" t="str">
        <f t="shared" si="35"/>
        <v/>
      </c>
      <c r="I1098" s="297"/>
      <c r="J1098" s="6"/>
    </row>
    <row r="1099" spans="2:10" ht="15">
      <c r="B1099" s="294">
        <v>42787.458460647998</v>
      </c>
      <c r="C1099" s="296">
        <v>100</v>
      </c>
      <c r="D1099" s="124">
        <f t="shared" si="34"/>
        <v>7</v>
      </c>
      <c r="E1099" s="296">
        <v>93</v>
      </c>
      <c r="F1099" s="298" t="s">
        <v>1845</v>
      </c>
      <c r="H1099" s="6" t="str">
        <f t="shared" si="35"/>
        <v/>
      </c>
      <c r="I1099" s="297"/>
      <c r="J1099" s="6"/>
    </row>
    <row r="1100" spans="2:10" ht="15">
      <c r="B1100" s="294">
        <v>42787.458587963003</v>
      </c>
      <c r="C1100" s="296">
        <v>50</v>
      </c>
      <c r="D1100" s="124">
        <f t="shared" si="34"/>
        <v>2.4799999999999969</v>
      </c>
      <c r="E1100" s="296">
        <v>47.52</v>
      </c>
      <c r="F1100" s="298" t="s">
        <v>1846</v>
      </c>
      <c r="H1100" s="6" t="str">
        <f t="shared" si="35"/>
        <v/>
      </c>
      <c r="I1100" s="297"/>
      <c r="J1100" s="6"/>
    </row>
    <row r="1101" spans="2:10" ht="15">
      <c r="B1101" s="294">
        <v>42787.458726851997</v>
      </c>
      <c r="C1101" s="296">
        <v>50</v>
      </c>
      <c r="D1101" s="124">
        <f t="shared" si="34"/>
        <v>3.5</v>
      </c>
      <c r="E1101" s="296">
        <v>46.5</v>
      </c>
      <c r="F1101" s="298" t="s">
        <v>1847</v>
      </c>
      <c r="H1101" s="6" t="str">
        <f t="shared" si="35"/>
        <v/>
      </c>
      <c r="I1101" s="297"/>
      <c r="J1101" s="6"/>
    </row>
    <row r="1102" spans="2:10" ht="15">
      <c r="B1102" s="294">
        <v>42787.458749999998</v>
      </c>
      <c r="C1102" s="296">
        <v>100</v>
      </c>
      <c r="D1102" s="124">
        <f t="shared" si="34"/>
        <v>5</v>
      </c>
      <c r="E1102" s="296">
        <v>95</v>
      </c>
      <c r="F1102" s="298" t="s">
        <v>1848</v>
      </c>
      <c r="H1102" s="6" t="str">
        <f t="shared" si="35"/>
        <v/>
      </c>
      <c r="I1102" s="297"/>
      <c r="J1102" s="6"/>
    </row>
    <row r="1103" spans="2:10" ht="15">
      <c r="B1103" s="294">
        <v>42787.458900463003</v>
      </c>
      <c r="C1103" s="296">
        <v>100</v>
      </c>
      <c r="D1103" s="124">
        <f t="shared" si="34"/>
        <v>5</v>
      </c>
      <c r="E1103" s="296">
        <v>95</v>
      </c>
      <c r="F1103" s="298" t="s">
        <v>1202</v>
      </c>
      <c r="H1103" s="6" t="str">
        <f t="shared" si="35"/>
        <v/>
      </c>
      <c r="I1103" s="297"/>
      <c r="J1103" s="6"/>
    </row>
    <row r="1104" spans="2:10" ht="15">
      <c r="B1104" s="294">
        <v>42787.459270833002</v>
      </c>
      <c r="C1104" s="296">
        <v>300</v>
      </c>
      <c r="D1104" s="124">
        <f t="shared" si="34"/>
        <v>15</v>
      </c>
      <c r="E1104" s="296">
        <v>285</v>
      </c>
      <c r="F1104" s="298" t="s">
        <v>1849</v>
      </c>
      <c r="H1104" s="6" t="str">
        <f t="shared" si="35"/>
        <v/>
      </c>
      <c r="I1104" s="297"/>
      <c r="J1104" s="6"/>
    </row>
    <row r="1105" spans="2:10" ht="15">
      <c r="B1105" s="294">
        <v>42787.459525462997</v>
      </c>
      <c r="C1105" s="296">
        <v>200</v>
      </c>
      <c r="D1105" s="124">
        <f t="shared" si="34"/>
        <v>14</v>
      </c>
      <c r="E1105" s="296">
        <v>186</v>
      </c>
      <c r="F1105" s="298" t="s">
        <v>1850</v>
      </c>
      <c r="H1105" s="6" t="str">
        <f t="shared" si="35"/>
        <v/>
      </c>
      <c r="I1105" s="297"/>
      <c r="J1105" s="6"/>
    </row>
    <row r="1106" spans="2:10" ht="15">
      <c r="B1106" s="294">
        <v>42787.483182869997</v>
      </c>
      <c r="C1106" s="296">
        <v>1000</v>
      </c>
      <c r="D1106" s="124">
        <f t="shared" si="34"/>
        <v>50</v>
      </c>
      <c r="E1106" s="296">
        <v>950</v>
      </c>
      <c r="F1106" s="298" t="s">
        <v>1851</v>
      </c>
      <c r="H1106" s="6" t="str">
        <f t="shared" si="35"/>
        <v/>
      </c>
      <c r="I1106" s="297"/>
      <c r="J1106" s="6"/>
    </row>
    <row r="1107" spans="2:10" ht="15">
      <c r="B1107" s="294">
        <v>42787.513009258997</v>
      </c>
      <c r="C1107" s="296">
        <v>50</v>
      </c>
      <c r="D1107" s="124">
        <f t="shared" si="34"/>
        <v>2.5</v>
      </c>
      <c r="E1107" s="296">
        <v>47.5</v>
      </c>
      <c r="F1107" s="298" t="s">
        <v>1178</v>
      </c>
      <c r="H1107" s="6" t="str">
        <f t="shared" si="35"/>
        <v/>
      </c>
      <c r="I1107" s="297"/>
      <c r="J1107" s="6"/>
    </row>
    <row r="1108" spans="2:10" ht="15">
      <c r="B1108" s="294">
        <v>42787.514687499999</v>
      </c>
      <c r="C1108" s="296">
        <v>10</v>
      </c>
      <c r="D1108" s="124">
        <f t="shared" si="34"/>
        <v>0.5</v>
      </c>
      <c r="E1108" s="296">
        <v>9.5</v>
      </c>
      <c r="F1108" s="298" t="s">
        <v>1852</v>
      </c>
      <c r="H1108" s="6" t="str">
        <f t="shared" si="35"/>
        <v/>
      </c>
      <c r="I1108" s="297"/>
      <c r="J1108" s="6"/>
    </row>
    <row r="1109" spans="2:10" ht="15">
      <c r="B1109" s="294">
        <v>42787.519467593003</v>
      </c>
      <c r="C1109" s="296">
        <v>1500</v>
      </c>
      <c r="D1109" s="124">
        <f t="shared" si="34"/>
        <v>75</v>
      </c>
      <c r="E1109" s="296">
        <v>1425</v>
      </c>
      <c r="F1109" s="298" t="s">
        <v>1375</v>
      </c>
      <c r="H1109" s="6" t="str">
        <f t="shared" si="35"/>
        <v/>
      </c>
      <c r="I1109" s="297"/>
      <c r="J1109" s="6"/>
    </row>
    <row r="1110" spans="2:10" ht="15">
      <c r="B1110" s="294">
        <v>42787.526458332999</v>
      </c>
      <c r="C1110" s="296">
        <v>2500</v>
      </c>
      <c r="D1110" s="124">
        <f t="shared" si="34"/>
        <v>123.75</v>
      </c>
      <c r="E1110" s="296">
        <v>2376.25</v>
      </c>
      <c r="F1110" s="298" t="s">
        <v>966</v>
      </c>
      <c r="H1110" s="6" t="str">
        <f t="shared" si="35"/>
        <v/>
      </c>
      <c r="I1110" s="297"/>
      <c r="J1110" s="6"/>
    </row>
    <row r="1111" spans="2:10" ht="15">
      <c r="B1111" s="294">
        <v>42787.541701388996</v>
      </c>
      <c r="C1111" s="296">
        <v>100</v>
      </c>
      <c r="D1111" s="124">
        <f t="shared" si="34"/>
        <v>7</v>
      </c>
      <c r="E1111" s="296">
        <v>93</v>
      </c>
      <c r="F1111" s="298" t="s">
        <v>1587</v>
      </c>
      <c r="H1111" s="6" t="str">
        <f t="shared" si="35"/>
        <v/>
      </c>
      <c r="I1111" s="297"/>
      <c r="J1111" s="6"/>
    </row>
    <row r="1112" spans="2:10" ht="15">
      <c r="B1112" s="294">
        <v>42787.542511574</v>
      </c>
      <c r="C1112" s="296">
        <v>300</v>
      </c>
      <c r="D1112" s="124">
        <f t="shared" si="34"/>
        <v>15</v>
      </c>
      <c r="E1112" s="296">
        <v>285</v>
      </c>
      <c r="F1112" s="298" t="s">
        <v>1611</v>
      </c>
      <c r="H1112" s="6" t="str">
        <f t="shared" si="35"/>
        <v/>
      </c>
      <c r="I1112" s="297"/>
      <c r="J1112" s="6"/>
    </row>
    <row r="1113" spans="2:10" ht="15">
      <c r="B1113" s="294">
        <v>42787.551747685</v>
      </c>
      <c r="C1113" s="296">
        <v>300</v>
      </c>
      <c r="D1113" s="124">
        <f t="shared" si="34"/>
        <v>15</v>
      </c>
      <c r="E1113" s="296">
        <v>285</v>
      </c>
      <c r="F1113" s="298" t="s">
        <v>1057</v>
      </c>
      <c r="H1113" s="6" t="str">
        <f t="shared" si="35"/>
        <v/>
      </c>
      <c r="I1113" s="297"/>
      <c r="J1113" s="6"/>
    </row>
    <row r="1114" spans="2:10" ht="15">
      <c r="B1114" s="294">
        <v>42787.553159722003</v>
      </c>
      <c r="C1114" s="296">
        <v>100</v>
      </c>
      <c r="D1114" s="124">
        <f t="shared" si="34"/>
        <v>4.9500000000000028</v>
      </c>
      <c r="E1114" s="296">
        <v>95.05</v>
      </c>
      <c r="F1114" s="298" t="s">
        <v>1853</v>
      </c>
      <c r="H1114" s="6" t="str">
        <f t="shared" si="35"/>
        <v/>
      </c>
      <c r="I1114" s="297"/>
      <c r="J1114" s="6"/>
    </row>
    <row r="1115" spans="2:10" ht="15">
      <c r="B1115" s="294">
        <v>42787.560358795999</v>
      </c>
      <c r="C1115" s="296">
        <v>150</v>
      </c>
      <c r="D1115" s="124">
        <f t="shared" si="34"/>
        <v>7.4300000000000068</v>
      </c>
      <c r="E1115" s="296">
        <v>142.57</v>
      </c>
      <c r="F1115" s="298" t="s">
        <v>1854</v>
      </c>
      <c r="H1115" s="6" t="str">
        <f t="shared" si="35"/>
        <v/>
      </c>
      <c r="I1115" s="297"/>
      <c r="J1115" s="6"/>
    </row>
    <row r="1116" spans="2:10" ht="15">
      <c r="B1116" s="294">
        <v>42787.563738425997</v>
      </c>
      <c r="C1116" s="296">
        <v>100</v>
      </c>
      <c r="D1116" s="124">
        <f t="shared" si="34"/>
        <v>4.9500000000000028</v>
      </c>
      <c r="E1116" s="296">
        <v>95.05</v>
      </c>
      <c r="F1116" s="298" t="s">
        <v>959</v>
      </c>
      <c r="H1116" s="6" t="str">
        <f t="shared" si="35"/>
        <v/>
      </c>
      <c r="I1116" s="297"/>
      <c r="J1116" s="6"/>
    </row>
    <row r="1117" spans="2:10" ht="15">
      <c r="B1117" s="294">
        <v>42787.644409722001</v>
      </c>
      <c r="C1117" s="296">
        <v>1500</v>
      </c>
      <c r="D1117" s="124">
        <f t="shared" si="34"/>
        <v>75</v>
      </c>
      <c r="E1117" s="296">
        <v>1425</v>
      </c>
      <c r="F1117" s="298" t="s">
        <v>1070</v>
      </c>
      <c r="H1117" s="6" t="str">
        <f t="shared" si="35"/>
        <v/>
      </c>
      <c r="I1117" s="297"/>
      <c r="J1117" s="6"/>
    </row>
    <row r="1118" spans="2:10" ht="15">
      <c r="B1118" s="294">
        <v>42787.662337962996</v>
      </c>
      <c r="C1118" s="296">
        <v>100</v>
      </c>
      <c r="D1118" s="124">
        <f t="shared" si="34"/>
        <v>5</v>
      </c>
      <c r="E1118" s="296">
        <v>95</v>
      </c>
      <c r="F1118" s="298" t="s">
        <v>956</v>
      </c>
      <c r="H1118" s="6" t="str">
        <f t="shared" si="35"/>
        <v/>
      </c>
      <c r="I1118" s="297"/>
      <c r="J1118" s="6"/>
    </row>
    <row r="1119" spans="2:10" ht="15">
      <c r="B1119" s="294">
        <v>42787.679641203998</v>
      </c>
      <c r="C1119" s="296">
        <v>300</v>
      </c>
      <c r="D1119" s="124">
        <f t="shared" si="34"/>
        <v>15</v>
      </c>
      <c r="E1119" s="296">
        <v>285</v>
      </c>
      <c r="F1119" s="298" t="s">
        <v>1855</v>
      </c>
      <c r="H1119" s="6" t="str">
        <f t="shared" si="35"/>
        <v/>
      </c>
      <c r="I1119" s="297"/>
      <c r="J1119" s="6"/>
    </row>
    <row r="1120" spans="2:10" ht="15">
      <c r="B1120" s="294">
        <v>42787.686203703997</v>
      </c>
      <c r="C1120" s="296">
        <v>200</v>
      </c>
      <c r="D1120" s="124">
        <f t="shared" si="34"/>
        <v>10</v>
      </c>
      <c r="E1120" s="296">
        <v>190</v>
      </c>
      <c r="F1120" s="298" t="s">
        <v>1856</v>
      </c>
      <c r="H1120" s="6" t="str">
        <f t="shared" si="35"/>
        <v/>
      </c>
      <c r="I1120" s="297"/>
      <c r="J1120" s="6"/>
    </row>
    <row r="1121" spans="2:10" ht="15">
      <c r="B1121" s="294">
        <v>42787.711168980997</v>
      </c>
      <c r="C1121" s="296">
        <v>100</v>
      </c>
      <c r="D1121" s="124">
        <f t="shared" si="34"/>
        <v>4.9500000000000028</v>
      </c>
      <c r="E1121" s="296">
        <v>95.05</v>
      </c>
      <c r="F1121" s="298" t="s">
        <v>1016</v>
      </c>
      <c r="H1121" s="6" t="str">
        <f t="shared" si="35"/>
        <v/>
      </c>
      <c r="I1121" s="297"/>
      <c r="J1121" s="6"/>
    </row>
    <row r="1122" spans="2:10" ht="15">
      <c r="B1122" s="294">
        <v>42787.753425925999</v>
      </c>
      <c r="C1122" s="296">
        <v>150</v>
      </c>
      <c r="D1122" s="124">
        <f t="shared" si="34"/>
        <v>7.4300000000000068</v>
      </c>
      <c r="E1122" s="296">
        <v>142.57</v>
      </c>
      <c r="F1122" s="298" t="s">
        <v>1857</v>
      </c>
      <c r="H1122" s="6" t="str">
        <f t="shared" si="35"/>
        <v/>
      </c>
      <c r="I1122" s="297"/>
      <c r="J1122" s="6"/>
    </row>
    <row r="1123" spans="2:10" ht="15">
      <c r="B1123" s="294">
        <v>42787.812418980997</v>
      </c>
      <c r="C1123" s="296">
        <v>100</v>
      </c>
      <c r="D1123" s="124">
        <f t="shared" si="34"/>
        <v>5</v>
      </c>
      <c r="E1123" s="296">
        <v>95</v>
      </c>
      <c r="F1123" s="298" t="s">
        <v>1858</v>
      </c>
      <c r="H1123" s="6" t="str">
        <f t="shared" si="35"/>
        <v/>
      </c>
      <c r="I1123" s="297"/>
      <c r="J1123" s="6"/>
    </row>
    <row r="1124" spans="2:10" ht="15">
      <c r="B1124" s="294">
        <v>42787.828564814998</v>
      </c>
      <c r="C1124" s="296">
        <v>300</v>
      </c>
      <c r="D1124" s="124">
        <f t="shared" si="34"/>
        <v>14.850000000000023</v>
      </c>
      <c r="E1124" s="296">
        <v>285.14999999999998</v>
      </c>
      <c r="F1124" s="298" t="s">
        <v>1859</v>
      </c>
      <c r="H1124" s="6" t="str">
        <f t="shared" si="35"/>
        <v/>
      </c>
      <c r="I1124" s="297"/>
      <c r="J1124" s="6"/>
    </row>
    <row r="1125" spans="2:10" ht="15">
      <c r="B1125" s="294">
        <v>42787.841712963003</v>
      </c>
      <c r="C1125" s="296">
        <v>200</v>
      </c>
      <c r="D1125" s="124">
        <f t="shared" si="34"/>
        <v>10</v>
      </c>
      <c r="E1125" s="296">
        <v>190</v>
      </c>
      <c r="F1125" s="298" t="s">
        <v>1205</v>
      </c>
      <c r="H1125" s="6" t="str">
        <f t="shared" si="35"/>
        <v/>
      </c>
      <c r="I1125" s="297"/>
      <c r="J1125" s="6"/>
    </row>
    <row r="1126" spans="2:10" ht="15">
      <c r="B1126" s="294">
        <v>42787.848518519</v>
      </c>
      <c r="C1126" s="296">
        <v>70</v>
      </c>
      <c r="D1126" s="124">
        <f t="shared" si="34"/>
        <v>3.5</v>
      </c>
      <c r="E1126" s="296">
        <v>66.5</v>
      </c>
      <c r="F1126" s="298" t="s">
        <v>1297</v>
      </c>
      <c r="H1126" s="6" t="str">
        <f t="shared" si="35"/>
        <v/>
      </c>
      <c r="I1126" s="297"/>
      <c r="J1126" s="6"/>
    </row>
    <row r="1127" spans="2:10" ht="15">
      <c r="B1127" s="294">
        <v>42787.851458333003</v>
      </c>
      <c r="C1127" s="296">
        <v>100</v>
      </c>
      <c r="D1127" s="124">
        <f t="shared" si="34"/>
        <v>5</v>
      </c>
      <c r="E1127" s="296">
        <v>95</v>
      </c>
      <c r="F1127" s="298" t="s">
        <v>1860</v>
      </c>
      <c r="H1127" s="6" t="str">
        <f t="shared" si="35"/>
        <v/>
      </c>
      <c r="I1127" s="297"/>
      <c r="J1127" s="6"/>
    </row>
    <row r="1128" spans="2:10" ht="15">
      <c r="B1128" s="294">
        <v>42787.861331018998</v>
      </c>
      <c r="C1128" s="296">
        <v>150</v>
      </c>
      <c r="D1128" s="124">
        <f t="shared" si="34"/>
        <v>7.5</v>
      </c>
      <c r="E1128" s="296">
        <v>142.5</v>
      </c>
      <c r="F1128" s="298" t="s">
        <v>1087</v>
      </c>
      <c r="H1128" s="6" t="str">
        <f t="shared" si="35"/>
        <v/>
      </c>
      <c r="I1128" s="297"/>
      <c r="J1128" s="6"/>
    </row>
    <row r="1129" spans="2:10" ht="15">
      <c r="B1129" s="294">
        <v>42787.886307870001</v>
      </c>
      <c r="C1129" s="296">
        <v>500</v>
      </c>
      <c r="D1129" s="124">
        <f t="shared" si="34"/>
        <v>25</v>
      </c>
      <c r="E1129" s="296">
        <v>475</v>
      </c>
      <c r="F1129" s="298" t="s">
        <v>1861</v>
      </c>
      <c r="H1129" s="6" t="str">
        <f t="shared" si="35"/>
        <v/>
      </c>
      <c r="I1129" s="297"/>
      <c r="J1129" s="6"/>
    </row>
    <row r="1130" spans="2:10" ht="15">
      <c r="B1130" s="294">
        <v>42787.894814815001</v>
      </c>
      <c r="C1130" s="296">
        <v>12</v>
      </c>
      <c r="D1130" s="124">
        <f t="shared" si="34"/>
        <v>0.59999999999999964</v>
      </c>
      <c r="E1130" s="296">
        <v>11.4</v>
      </c>
      <c r="F1130" s="298" t="s">
        <v>1862</v>
      </c>
      <c r="H1130" s="6" t="str">
        <f t="shared" si="35"/>
        <v/>
      </c>
      <c r="I1130" s="297"/>
      <c r="J1130" s="6"/>
    </row>
    <row r="1131" spans="2:10" ht="15">
      <c r="B1131" s="294">
        <v>42787.909814815001</v>
      </c>
      <c r="C1131" s="296">
        <v>100</v>
      </c>
      <c r="D1131" s="124">
        <f t="shared" si="34"/>
        <v>7</v>
      </c>
      <c r="E1131" s="296">
        <v>93</v>
      </c>
      <c r="F1131" s="298" t="s">
        <v>1863</v>
      </c>
      <c r="H1131" s="6" t="str">
        <f t="shared" si="35"/>
        <v/>
      </c>
      <c r="I1131" s="297"/>
      <c r="J1131" s="6"/>
    </row>
    <row r="1132" spans="2:10" ht="15">
      <c r="B1132" s="294">
        <v>42787.916550925998</v>
      </c>
      <c r="C1132" s="296">
        <v>100</v>
      </c>
      <c r="D1132" s="124">
        <f t="shared" si="34"/>
        <v>5</v>
      </c>
      <c r="E1132" s="296">
        <v>95</v>
      </c>
      <c r="F1132" s="298" t="s">
        <v>1864</v>
      </c>
      <c r="H1132" s="6" t="str">
        <f t="shared" si="35"/>
        <v/>
      </c>
      <c r="I1132" s="297"/>
      <c r="J1132" s="6"/>
    </row>
    <row r="1133" spans="2:10" ht="15">
      <c r="B1133" s="294">
        <v>42787.964826388998</v>
      </c>
      <c r="C1133" s="296">
        <v>20</v>
      </c>
      <c r="D1133" s="124">
        <f t="shared" si="34"/>
        <v>1</v>
      </c>
      <c r="E1133" s="296">
        <v>19</v>
      </c>
      <c r="F1133" s="298" t="s">
        <v>1865</v>
      </c>
      <c r="H1133" s="6" t="str">
        <f t="shared" si="35"/>
        <v/>
      </c>
      <c r="I1133" s="297"/>
      <c r="J1133" s="6"/>
    </row>
    <row r="1134" spans="2:10" ht="15">
      <c r="B1134" s="294">
        <v>42787.969050926004</v>
      </c>
      <c r="C1134" s="296">
        <v>45</v>
      </c>
      <c r="D1134" s="124">
        <f t="shared" si="34"/>
        <v>2.25</v>
      </c>
      <c r="E1134" s="296">
        <v>42.75</v>
      </c>
      <c r="F1134" s="298" t="s">
        <v>1866</v>
      </c>
      <c r="H1134" s="6" t="str">
        <f t="shared" si="35"/>
        <v/>
      </c>
      <c r="I1134" s="297"/>
      <c r="J1134" s="6"/>
    </row>
    <row r="1135" spans="2:10" ht="15">
      <c r="B1135" s="294">
        <v>42787.981030092997</v>
      </c>
      <c r="C1135" s="296">
        <v>50</v>
      </c>
      <c r="D1135" s="124">
        <f t="shared" si="34"/>
        <v>2.5</v>
      </c>
      <c r="E1135" s="296">
        <v>47.5</v>
      </c>
      <c r="F1135" s="298" t="s">
        <v>1867</v>
      </c>
      <c r="H1135" s="6" t="str">
        <f t="shared" si="35"/>
        <v/>
      </c>
      <c r="I1135" s="297"/>
      <c r="J1135" s="6"/>
    </row>
    <row r="1136" spans="2:10" ht="15">
      <c r="B1136" s="294">
        <v>42788.102731480998</v>
      </c>
      <c r="C1136" s="296">
        <v>300</v>
      </c>
      <c r="D1136" s="124">
        <f t="shared" si="34"/>
        <v>14.850000000000023</v>
      </c>
      <c r="E1136" s="296">
        <v>285.14999999999998</v>
      </c>
      <c r="F1136" s="298" t="s">
        <v>1316</v>
      </c>
      <c r="H1136" s="6" t="str">
        <f t="shared" si="35"/>
        <v/>
      </c>
      <c r="I1136" s="297"/>
      <c r="J1136" s="6"/>
    </row>
    <row r="1137" spans="2:10" ht="15">
      <c r="B1137" s="294">
        <v>42788.272314815003</v>
      </c>
      <c r="C1137" s="296">
        <v>100</v>
      </c>
      <c r="D1137" s="124">
        <f t="shared" si="34"/>
        <v>5</v>
      </c>
      <c r="E1137" s="296">
        <v>95</v>
      </c>
      <c r="F1137" s="298" t="s">
        <v>1868</v>
      </c>
      <c r="H1137" s="6" t="str">
        <f t="shared" si="35"/>
        <v/>
      </c>
      <c r="I1137" s="297"/>
      <c r="J1137" s="6"/>
    </row>
    <row r="1138" spans="2:10" ht="15">
      <c r="B1138" s="294">
        <v>42788.307245370001</v>
      </c>
      <c r="C1138" s="296">
        <v>100</v>
      </c>
      <c r="D1138" s="124">
        <f t="shared" si="34"/>
        <v>5</v>
      </c>
      <c r="E1138" s="296">
        <v>95</v>
      </c>
      <c r="F1138" s="298" t="s">
        <v>1663</v>
      </c>
      <c r="H1138" s="6" t="str">
        <f t="shared" si="35"/>
        <v/>
      </c>
      <c r="I1138" s="297"/>
      <c r="J1138" s="6"/>
    </row>
    <row r="1139" spans="2:10" ht="15">
      <c r="B1139" s="294">
        <v>42788.409398147996</v>
      </c>
      <c r="C1139" s="296">
        <v>200</v>
      </c>
      <c r="D1139" s="124">
        <f t="shared" si="34"/>
        <v>10</v>
      </c>
      <c r="E1139" s="296">
        <v>190</v>
      </c>
      <c r="F1139" s="298" t="s">
        <v>1340</v>
      </c>
      <c r="H1139" s="6" t="str">
        <f t="shared" si="35"/>
        <v/>
      </c>
      <c r="I1139" s="297"/>
      <c r="J1139" s="6"/>
    </row>
    <row r="1140" spans="2:10" ht="15">
      <c r="B1140" s="294">
        <v>42788.427511574002</v>
      </c>
      <c r="C1140" s="296">
        <v>300</v>
      </c>
      <c r="D1140" s="124">
        <f t="shared" si="34"/>
        <v>14.850000000000023</v>
      </c>
      <c r="E1140" s="296">
        <v>285.14999999999998</v>
      </c>
      <c r="F1140" s="298" t="s">
        <v>1869</v>
      </c>
      <c r="H1140" s="6" t="str">
        <f t="shared" si="35"/>
        <v/>
      </c>
      <c r="I1140" s="297"/>
      <c r="J1140" s="6"/>
    </row>
    <row r="1141" spans="2:10" ht="15">
      <c r="B1141" s="294">
        <v>42788.458449074002</v>
      </c>
      <c r="C1141" s="296">
        <v>50</v>
      </c>
      <c r="D1141" s="124">
        <f t="shared" si="34"/>
        <v>3.5</v>
      </c>
      <c r="E1141" s="296">
        <v>46.5</v>
      </c>
      <c r="F1141" s="298" t="s">
        <v>1870</v>
      </c>
      <c r="H1141" s="6" t="str">
        <f t="shared" si="35"/>
        <v/>
      </c>
      <c r="I1141" s="297"/>
      <c r="J1141" s="6"/>
    </row>
    <row r="1142" spans="2:10" ht="15">
      <c r="B1142" s="294">
        <v>42788.458506944</v>
      </c>
      <c r="C1142" s="296">
        <v>50</v>
      </c>
      <c r="D1142" s="124">
        <f t="shared" si="34"/>
        <v>2.4799999999999969</v>
      </c>
      <c r="E1142" s="296">
        <v>47.52</v>
      </c>
      <c r="F1142" s="298" t="s">
        <v>1132</v>
      </c>
      <c r="H1142" s="6" t="str">
        <f t="shared" si="35"/>
        <v/>
      </c>
      <c r="I1142" s="297"/>
      <c r="J1142" s="6"/>
    </row>
    <row r="1143" spans="2:10" ht="15">
      <c r="B1143" s="294">
        <v>42788.458518519001</v>
      </c>
      <c r="C1143" s="296">
        <v>50</v>
      </c>
      <c r="D1143" s="124">
        <f t="shared" si="34"/>
        <v>3.5</v>
      </c>
      <c r="E1143" s="296">
        <v>46.5</v>
      </c>
      <c r="F1143" s="298" t="s">
        <v>1871</v>
      </c>
      <c r="H1143" s="6" t="str">
        <f t="shared" si="35"/>
        <v/>
      </c>
      <c r="I1143" s="297"/>
      <c r="J1143" s="6"/>
    </row>
    <row r="1144" spans="2:10" ht="15">
      <c r="B1144" s="294">
        <v>42788.458703703996</v>
      </c>
      <c r="C1144" s="296">
        <v>100</v>
      </c>
      <c r="D1144" s="124">
        <f t="shared" si="34"/>
        <v>4.9500000000000028</v>
      </c>
      <c r="E1144" s="296">
        <v>95.05</v>
      </c>
      <c r="F1144" s="298" t="s">
        <v>1872</v>
      </c>
      <c r="H1144" s="6" t="str">
        <f t="shared" si="35"/>
        <v/>
      </c>
      <c r="I1144" s="297"/>
      <c r="J1144" s="6"/>
    </row>
    <row r="1145" spans="2:10" ht="15">
      <c r="B1145" s="294">
        <v>42788.459108796</v>
      </c>
      <c r="C1145" s="296">
        <v>150</v>
      </c>
      <c r="D1145" s="124">
        <f t="shared" si="34"/>
        <v>7.5</v>
      </c>
      <c r="E1145" s="296">
        <v>142.5</v>
      </c>
      <c r="F1145" s="298" t="s">
        <v>1873</v>
      </c>
      <c r="H1145" s="6" t="str">
        <f t="shared" si="35"/>
        <v/>
      </c>
      <c r="I1145" s="297"/>
      <c r="J1145" s="6"/>
    </row>
    <row r="1146" spans="2:10" ht="15">
      <c r="B1146" s="294">
        <v>42788.459479167002</v>
      </c>
      <c r="C1146" s="296">
        <v>1000</v>
      </c>
      <c r="D1146" s="124">
        <f t="shared" si="34"/>
        <v>70</v>
      </c>
      <c r="E1146" s="296">
        <v>930</v>
      </c>
      <c r="F1146" s="298" t="s">
        <v>1874</v>
      </c>
      <c r="H1146" s="6" t="str">
        <f t="shared" si="35"/>
        <v/>
      </c>
      <c r="I1146" s="297"/>
      <c r="J1146" s="6"/>
    </row>
    <row r="1147" spans="2:10" ht="15">
      <c r="B1147" s="294">
        <v>42788.477731480998</v>
      </c>
      <c r="C1147" s="296">
        <v>1000</v>
      </c>
      <c r="D1147" s="124">
        <f t="shared" si="34"/>
        <v>50</v>
      </c>
      <c r="E1147" s="296">
        <v>950</v>
      </c>
      <c r="F1147" s="298" t="s">
        <v>1375</v>
      </c>
      <c r="H1147" s="6" t="str">
        <f t="shared" si="35"/>
        <v/>
      </c>
      <c r="I1147" s="297"/>
      <c r="J1147" s="6"/>
    </row>
    <row r="1148" spans="2:10" ht="15">
      <c r="B1148" s="294">
        <v>42788.485034721998</v>
      </c>
      <c r="C1148" s="296">
        <v>100</v>
      </c>
      <c r="D1148" s="124">
        <f t="shared" si="34"/>
        <v>5</v>
      </c>
      <c r="E1148" s="296">
        <v>95</v>
      </c>
      <c r="F1148" s="298" t="s">
        <v>1875</v>
      </c>
      <c r="H1148" s="6" t="str">
        <f t="shared" si="35"/>
        <v/>
      </c>
      <c r="I1148" s="297"/>
      <c r="J1148" s="6"/>
    </row>
    <row r="1149" spans="2:10" ht="15">
      <c r="B1149" s="294">
        <v>42788.488125000003</v>
      </c>
      <c r="C1149" s="296">
        <v>40</v>
      </c>
      <c r="D1149" s="124">
        <f t="shared" si="34"/>
        <v>1.9799999999999969</v>
      </c>
      <c r="E1149" s="296">
        <v>38.020000000000003</v>
      </c>
      <c r="F1149" s="298" t="s">
        <v>1876</v>
      </c>
      <c r="H1149" s="6" t="str">
        <f t="shared" si="35"/>
        <v/>
      </c>
      <c r="I1149" s="297"/>
      <c r="J1149" s="6"/>
    </row>
    <row r="1150" spans="2:10" ht="15">
      <c r="B1150" s="294">
        <v>42788.511620370002</v>
      </c>
      <c r="C1150" s="296">
        <v>1500</v>
      </c>
      <c r="D1150" s="124">
        <f t="shared" si="34"/>
        <v>74.25</v>
      </c>
      <c r="E1150" s="296">
        <v>1425.75</v>
      </c>
      <c r="F1150" s="298" t="s">
        <v>1877</v>
      </c>
      <c r="H1150" s="6" t="str">
        <f t="shared" si="35"/>
        <v/>
      </c>
      <c r="I1150" s="297"/>
      <c r="J1150" s="6"/>
    </row>
    <row r="1151" spans="2:10" ht="15">
      <c r="B1151" s="294">
        <v>42788.549085648003</v>
      </c>
      <c r="C1151" s="296">
        <v>1000</v>
      </c>
      <c r="D1151" s="124">
        <f t="shared" si="34"/>
        <v>50</v>
      </c>
      <c r="E1151" s="296">
        <v>950</v>
      </c>
      <c r="F1151" s="298" t="s">
        <v>1878</v>
      </c>
      <c r="H1151" s="6" t="str">
        <f t="shared" si="35"/>
        <v/>
      </c>
      <c r="I1151" s="297"/>
      <c r="J1151" s="6"/>
    </row>
    <row r="1152" spans="2:10" ht="15">
      <c r="B1152" s="294">
        <v>42788.553634258998</v>
      </c>
      <c r="C1152" s="296">
        <v>50</v>
      </c>
      <c r="D1152" s="124">
        <f t="shared" si="34"/>
        <v>2.4799999999999969</v>
      </c>
      <c r="E1152" s="296">
        <v>47.52</v>
      </c>
      <c r="F1152" s="298" t="s">
        <v>1734</v>
      </c>
      <c r="H1152" s="6" t="str">
        <f t="shared" si="35"/>
        <v/>
      </c>
      <c r="I1152" s="297"/>
      <c r="J1152" s="6"/>
    </row>
    <row r="1153" spans="2:10" ht="15">
      <c r="B1153" s="294">
        <v>42788.561238426002</v>
      </c>
      <c r="C1153" s="296">
        <v>500</v>
      </c>
      <c r="D1153" s="124">
        <f t="shared" si="34"/>
        <v>24.75</v>
      </c>
      <c r="E1153" s="296">
        <v>475.25</v>
      </c>
      <c r="F1153" s="298" t="s">
        <v>1332</v>
      </c>
      <c r="H1153" s="6" t="str">
        <f t="shared" si="35"/>
        <v/>
      </c>
      <c r="I1153" s="297"/>
      <c r="J1153" s="6"/>
    </row>
    <row r="1154" spans="2:10" ht="15">
      <c r="B1154" s="294">
        <v>42788.598402778</v>
      </c>
      <c r="C1154" s="296">
        <v>300</v>
      </c>
      <c r="D1154" s="124">
        <f t="shared" si="34"/>
        <v>15</v>
      </c>
      <c r="E1154" s="296">
        <v>285</v>
      </c>
      <c r="F1154" s="298" t="s">
        <v>1089</v>
      </c>
      <c r="H1154" s="6" t="str">
        <f t="shared" si="35"/>
        <v/>
      </c>
      <c r="I1154" s="297"/>
      <c r="J1154" s="6"/>
    </row>
    <row r="1155" spans="2:10" ht="15">
      <c r="B1155" s="294">
        <v>42788.625787037003</v>
      </c>
      <c r="C1155" s="296">
        <v>50</v>
      </c>
      <c r="D1155" s="124">
        <f t="shared" si="34"/>
        <v>2.4799999999999969</v>
      </c>
      <c r="E1155" s="296">
        <v>47.52</v>
      </c>
      <c r="F1155" s="298" t="s">
        <v>1879</v>
      </c>
      <c r="H1155" s="6" t="str">
        <f t="shared" si="35"/>
        <v/>
      </c>
      <c r="I1155" s="297"/>
      <c r="J1155" s="6"/>
    </row>
    <row r="1156" spans="2:10" ht="15">
      <c r="B1156" s="294">
        <v>42788.626712963</v>
      </c>
      <c r="C1156" s="296">
        <v>200</v>
      </c>
      <c r="D1156" s="124">
        <f t="shared" si="34"/>
        <v>14</v>
      </c>
      <c r="E1156" s="296">
        <v>186</v>
      </c>
      <c r="F1156" s="298" t="s">
        <v>1880</v>
      </c>
      <c r="H1156" s="6" t="str">
        <f t="shared" si="35"/>
        <v/>
      </c>
      <c r="I1156" s="297"/>
      <c r="J1156" s="6"/>
    </row>
    <row r="1157" spans="2:10" ht="15">
      <c r="B1157" s="294">
        <v>42788.627812500003</v>
      </c>
      <c r="C1157" s="296">
        <v>100</v>
      </c>
      <c r="D1157" s="124">
        <f t="shared" si="34"/>
        <v>4.9500000000000028</v>
      </c>
      <c r="E1157" s="296">
        <v>95.05</v>
      </c>
      <c r="F1157" s="298" t="s">
        <v>1016</v>
      </c>
      <c r="H1157" s="6" t="str">
        <f t="shared" si="35"/>
        <v/>
      </c>
      <c r="I1157" s="297"/>
      <c r="J1157" s="6"/>
    </row>
    <row r="1158" spans="2:10" ht="15">
      <c r="B1158" s="294">
        <v>42788.700219906998</v>
      </c>
      <c r="C1158" s="296">
        <v>50</v>
      </c>
      <c r="D1158" s="124">
        <f t="shared" ref="D1158:D1221" si="36">C1158-E1158</f>
        <v>2.5</v>
      </c>
      <c r="E1158" s="296">
        <v>47.5</v>
      </c>
      <c r="F1158" s="298" t="s">
        <v>1881</v>
      </c>
      <c r="H1158" s="6" t="str">
        <f t="shared" ref="H1158:H1221" si="37">RIGHT(I1158,4)</f>
        <v/>
      </c>
      <c r="I1158" s="297"/>
      <c r="J1158" s="6"/>
    </row>
    <row r="1159" spans="2:10" ht="15">
      <c r="B1159" s="294">
        <v>42788.705381943997</v>
      </c>
      <c r="C1159" s="296">
        <v>500</v>
      </c>
      <c r="D1159" s="124">
        <f t="shared" si="36"/>
        <v>35</v>
      </c>
      <c r="E1159" s="296">
        <v>465</v>
      </c>
      <c r="F1159" s="298" t="s">
        <v>1882</v>
      </c>
      <c r="H1159" s="6" t="str">
        <f t="shared" si="37"/>
        <v/>
      </c>
      <c r="I1159" s="297"/>
      <c r="J1159" s="6"/>
    </row>
    <row r="1160" spans="2:10" ht="15">
      <c r="B1160" s="294">
        <v>42788.706608795997</v>
      </c>
      <c r="C1160" s="296">
        <v>250</v>
      </c>
      <c r="D1160" s="124">
        <f t="shared" si="36"/>
        <v>17.5</v>
      </c>
      <c r="E1160" s="296">
        <v>232.5</v>
      </c>
      <c r="F1160" s="298" t="s">
        <v>1883</v>
      </c>
      <c r="H1160" s="6" t="str">
        <f t="shared" si="37"/>
        <v/>
      </c>
      <c r="I1160" s="297"/>
      <c r="J1160" s="6"/>
    </row>
    <row r="1161" spans="2:10" ht="15">
      <c r="B1161" s="294">
        <v>42788.707777778</v>
      </c>
      <c r="C1161" s="296">
        <v>200</v>
      </c>
      <c r="D1161" s="124">
        <f t="shared" si="36"/>
        <v>10</v>
      </c>
      <c r="E1161" s="296">
        <v>190</v>
      </c>
      <c r="F1161" s="298" t="s">
        <v>1620</v>
      </c>
      <c r="H1161" s="6" t="str">
        <f t="shared" si="37"/>
        <v/>
      </c>
      <c r="I1161" s="297"/>
      <c r="J1161" s="6"/>
    </row>
    <row r="1162" spans="2:10" ht="15">
      <c r="B1162" s="294">
        <v>42788.708101851997</v>
      </c>
      <c r="C1162" s="296">
        <v>500</v>
      </c>
      <c r="D1162" s="124">
        <f t="shared" si="36"/>
        <v>25</v>
      </c>
      <c r="E1162" s="296">
        <v>475</v>
      </c>
      <c r="F1162" s="298" t="s">
        <v>1884</v>
      </c>
      <c r="H1162" s="6" t="str">
        <f t="shared" si="37"/>
        <v/>
      </c>
      <c r="I1162" s="297"/>
      <c r="J1162" s="6"/>
    </row>
    <row r="1163" spans="2:10" ht="15">
      <c r="B1163" s="294">
        <v>42788.709629630001</v>
      </c>
      <c r="C1163" s="296">
        <v>300</v>
      </c>
      <c r="D1163" s="124">
        <f t="shared" si="36"/>
        <v>21</v>
      </c>
      <c r="E1163" s="296">
        <v>279</v>
      </c>
      <c r="F1163" s="298" t="s">
        <v>1885</v>
      </c>
      <c r="H1163" s="6" t="str">
        <f t="shared" si="37"/>
        <v/>
      </c>
      <c r="I1163" s="297"/>
      <c r="J1163" s="6"/>
    </row>
    <row r="1164" spans="2:10" ht="15">
      <c r="B1164" s="294">
        <v>42788.719930555999</v>
      </c>
      <c r="C1164" s="296">
        <v>100</v>
      </c>
      <c r="D1164" s="124">
        <f t="shared" si="36"/>
        <v>5</v>
      </c>
      <c r="E1164" s="296">
        <v>95</v>
      </c>
      <c r="F1164" s="298" t="s">
        <v>1886</v>
      </c>
      <c r="H1164" s="6" t="str">
        <f t="shared" si="37"/>
        <v/>
      </c>
      <c r="I1164" s="297"/>
      <c r="J1164" s="6"/>
    </row>
    <row r="1165" spans="2:10" ht="15">
      <c r="B1165" s="294">
        <v>42788.731770833001</v>
      </c>
      <c r="C1165" s="296">
        <v>2800</v>
      </c>
      <c r="D1165" s="124">
        <f t="shared" si="36"/>
        <v>138.59999999999991</v>
      </c>
      <c r="E1165" s="296">
        <v>2661.4</v>
      </c>
      <c r="F1165" s="298" t="s">
        <v>1887</v>
      </c>
      <c r="H1165" s="6" t="str">
        <f t="shared" si="37"/>
        <v/>
      </c>
      <c r="I1165" s="297"/>
      <c r="J1165" s="6"/>
    </row>
    <row r="1166" spans="2:10" ht="15">
      <c r="B1166" s="294">
        <v>42788.755243056003</v>
      </c>
      <c r="C1166" s="296">
        <v>300</v>
      </c>
      <c r="D1166" s="124">
        <f t="shared" si="36"/>
        <v>15</v>
      </c>
      <c r="E1166" s="296">
        <v>285</v>
      </c>
      <c r="F1166" s="298" t="s">
        <v>1888</v>
      </c>
      <c r="H1166" s="6" t="str">
        <f t="shared" si="37"/>
        <v/>
      </c>
      <c r="I1166" s="297"/>
      <c r="J1166" s="6"/>
    </row>
    <row r="1167" spans="2:10" ht="15">
      <c r="B1167" s="294">
        <v>42788.762777778</v>
      </c>
      <c r="C1167" s="296">
        <v>100</v>
      </c>
      <c r="D1167" s="124">
        <f t="shared" si="36"/>
        <v>5</v>
      </c>
      <c r="E1167" s="296">
        <v>95</v>
      </c>
      <c r="F1167" s="298" t="s">
        <v>1889</v>
      </c>
      <c r="H1167" s="6" t="str">
        <f t="shared" si="37"/>
        <v/>
      </c>
      <c r="I1167" s="297"/>
      <c r="J1167" s="6"/>
    </row>
    <row r="1168" spans="2:10" ht="15">
      <c r="B1168" s="294">
        <v>42788.784988425999</v>
      </c>
      <c r="C1168" s="296">
        <v>200</v>
      </c>
      <c r="D1168" s="124">
        <f t="shared" si="36"/>
        <v>10</v>
      </c>
      <c r="E1168" s="296">
        <v>190</v>
      </c>
      <c r="F1168" s="298" t="s">
        <v>1890</v>
      </c>
      <c r="H1168" s="6" t="str">
        <f t="shared" si="37"/>
        <v/>
      </c>
      <c r="I1168" s="297"/>
      <c r="J1168" s="6"/>
    </row>
    <row r="1169" spans="2:10" ht="15">
      <c r="B1169" s="294">
        <v>42788.785347222001</v>
      </c>
      <c r="C1169" s="296">
        <v>100</v>
      </c>
      <c r="D1169" s="124">
        <f t="shared" si="36"/>
        <v>7</v>
      </c>
      <c r="E1169" s="296">
        <v>93</v>
      </c>
      <c r="F1169" s="298" t="s">
        <v>1891</v>
      </c>
      <c r="H1169" s="6" t="str">
        <f t="shared" si="37"/>
        <v/>
      </c>
      <c r="I1169" s="297"/>
      <c r="J1169" s="6"/>
    </row>
    <row r="1170" spans="2:10" ht="15">
      <c r="B1170" s="294">
        <v>42788.790300925997</v>
      </c>
      <c r="C1170" s="296">
        <v>40</v>
      </c>
      <c r="D1170" s="124">
        <f t="shared" si="36"/>
        <v>2.7999999999999972</v>
      </c>
      <c r="E1170" s="296">
        <v>37.200000000000003</v>
      </c>
      <c r="F1170" s="298" t="s">
        <v>1300</v>
      </c>
      <c r="H1170" s="6" t="str">
        <f t="shared" si="37"/>
        <v/>
      </c>
      <c r="I1170" s="297"/>
      <c r="J1170" s="6"/>
    </row>
    <row r="1171" spans="2:10" ht="15">
      <c r="B1171" s="294">
        <v>42788.799791666999</v>
      </c>
      <c r="C1171" s="296">
        <v>200</v>
      </c>
      <c r="D1171" s="124">
        <f t="shared" si="36"/>
        <v>14</v>
      </c>
      <c r="E1171" s="296">
        <v>186</v>
      </c>
      <c r="F1171" s="298" t="s">
        <v>1892</v>
      </c>
      <c r="H1171" s="6" t="str">
        <f t="shared" si="37"/>
        <v/>
      </c>
      <c r="I1171" s="297"/>
      <c r="J1171" s="6"/>
    </row>
    <row r="1172" spans="2:10" ht="15">
      <c r="B1172" s="294">
        <v>42788.802731481002</v>
      </c>
      <c r="C1172" s="296">
        <v>100</v>
      </c>
      <c r="D1172" s="124">
        <f t="shared" si="36"/>
        <v>4.9500000000000028</v>
      </c>
      <c r="E1172" s="296">
        <v>95.05</v>
      </c>
      <c r="F1172" s="298" t="s">
        <v>1893</v>
      </c>
      <c r="H1172" s="6" t="str">
        <f t="shared" si="37"/>
        <v/>
      </c>
      <c r="I1172" s="297"/>
      <c r="J1172" s="6"/>
    </row>
    <row r="1173" spans="2:10" ht="15">
      <c r="B1173" s="294">
        <v>42788.802858796</v>
      </c>
      <c r="C1173" s="296">
        <v>100</v>
      </c>
      <c r="D1173" s="124">
        <f t="shared" si="36"/>
        <v>5</v>
      </c>
      <c r="E1173" s="296">
        <v>95</v>
      </c>
      <c r="F1173" s="298" t="s">
        <v>1140</v>
      </c>
      <c r="H1173" s="6" t="str">
        <f t="shared" si="37"/>
        <v/>
      </c>
      <c r="I1173" s="297"/>
      <c r="J1173" s="6"/>
    </row>
    <row r="1174" spans="2:10" ht="15">
      <c r="B1174" s="294">
        <v>42788.803032406999</v>
      </c>
      <c r="C1174" s="296">
        <v>100</v>
      </c>
      <c r="D1174" s="124">
        <f t="shared" si="36"/>
        <v>5</v>
      </c>
      <c r="E1174" s="296">
        <v>95</v>
      </c>
      <c r="F1174" s="298" t="s">
        <v>1894</v>
      </c>
      <c r="H1174" s="6" t="str">
        <f t="shared" si="37"/>
        <v/>
      </c>
      <c r="I1174" s="297"/>
      <c r="J1174" s="6"/>
    </row>
    <row r="1175" spans="2:10" ht="15">
      <c r="B1175" s="294">
        <v>42788.810995369997</v>
      </c>
      <c r="C1175" s="296">
        <v>500</v>
      </c>
      <c r="D1175" s="124">
        <f t="shared" si="36"/>
        <v>25</v>
      </c>
      <c r="E1175" s="296">
        <v>475</v>
      </c>
      <c r="F1175" s="298" t="s">
        <v>941</v>
      </c>
      <c r="H1175" s="6" t="str">
        <f t="shared" si="37"/>
        <v/>
      </c>
      <c r="I1175" s="297"/>
      <c r="J1175" s="6"/>
    </row>
    <row r="1176" spans="2:10" ht="15">
      <c r="B1176" s="294">
        <v>42788.815243056</v>
      </c>
      <c r="C1176" s="296">
        <v>50</v>
      </c>
      <c r="D1176" s="124">
        <f t="shared" si="36"/>
        <v>2.4799999999999969</v>
      </c>
      <c r="E1176" s="296">
        <v>47.52</v>
      </c>
      <c r="F1176" s="298" t="s">
        <v>1895</v>
      </c>
      <c r="H1176" s="6" t="str">
        <f t="shared" si="37"/>
        <v/>
      </c>
      <c r="I1176" s="297"/>
      <c r="J1176" s="6"/>
    </row>
    <row r="1177" spans="2:10" ht="15">
      <c r="B1177" s="294">
        <v>42788.818275463003</v>
      </c>
      <c r="C1177" s="296">
        <v>50</v>
      </c>
      <c r="D1177" s="124">
        <f t="shared" si="36"/>
        <v>2.4799999999999969</v>
      </c>
      <c r="E1177" s="296">
        <v>47.52</v>
      </c>
      <c r="F1177" s="298" t="s">
        <v>1896</v>
      </c>
      <c r="H1177" s="6" t="str">
        <f t="shared" si="37"/>
        <v/>
      </c>
      <c r="I1177" s="297"/>
      <c r="J1177" s="6"/>
    </row>
    <row r="1178" spans="2:10" ht="15">
      <c r="B1178" s="294">
        <v>42788.829537037003</v>
      </c>
      <c r="C1178" s="296">
        <v>60</v>
      </c>
      <c r="D1178" s="124">
        <f t="shared" si="36"/>
        <v>2.9699999999999989</v>
      </c>
      <c r="E1178" s="296">
        <v>57.03</v>
      </c>
      <c r="F1178" s="298" t="s">
        <v>1897</v>
      </c>
      <c r="H1178" s="6" t="str">
        <f t="shared" si="37"/>
        <v/>
      </c>
      <c r="I1178" s="297"/>
      <c r="J1178" s="6"/>
    </row>
    <row r="1179" spans="2:10" ht="15">
      <c r="B1179" s="294">
        <v>42788.830231480999</v>
      </c>
      <c r="C1179" s="296">
        <v>100</v>
      </c>
      <c r="D1179" s="124">
        <f t="shared" si="36"/>
        <v>7</v>
      </c>
      <c r="E1179" s="296">
        <v>93</v>
      </c>
      <c r="F1179" s="298" t="s">
        <v>1898</v>
      </c>
      <c r="H1179" s="6" t="str">
        <f t="shared" si="37"/>
        <v/>
      </c>
      <c r="I1179" s="297"/>
      <c r="J1179" s="6"/>
    </row>
    <row r="1180" spans="2:10" ht="15">
      <c r="B1180" s="294">
        <v>42788.831585647997</v>
      </c>
      <c r="C1180" s="296">
        <v>100</v>
      </c>
      <c r="D1180" s="124">
        <f t="shared" si="36"/>
        <v>5</v>
      </c>
      <c r="E1180" s="296">
        <v>95</v>
      </c>
      <c r="F1180" s="298" t="s">
        <v>1899</v>
      </c>
      <c r="H1180" s="6" t="str">
        <f t="shared" si="37"/>
        <v/>
      </c>
      <c r="I1180" s="297"/>
      <c r="J1180" s="6"/>
    </row>
    <row r="1181" spans="2:10" ht="15">
      <c r="B1181" s="294">
        <v>42788.859317130002</v>
      </c>
      <c r="C1181" s="296">
        <v>150</v>
      </c>
      <c r="D1181" s="124">
        <f t="shared" si="36"/>
        <v>7.5</v>
      </c>
      <c r="E1181" s="296">
        <v>142.5</v>
      </c>
      <c r="F1181" s="298" t="s">
        <v>1900</v>
      </c>
      <c r="H1181" s="6" t="str">
        <f t="shared" si="37"/>
        <v/>
      </c>
      <c r="I1181" s="297"/>
      <c r="J1181" s="6"/>
    </row>
    <row r="1182" spans="2:10" ht="15">
      <c r="B1182" s="294">
        <v>42788.865671296</v>
      </c>
      <c r="C1182" s="296">
        <v>500</v>
      </c>
      <c r="D1182" s="124">
        <f t="shared" si="36"/>
        <v>24.75</v>
      </c>
      <c r="E1182" s="296">
        <v>475.25</v>
      </c>
      <c r="F1182" s="298" t="s">
        <v>1901</v>
      </c>
      <c r="H1182" s="6" t="str">
        <f t="shared" si="37"/>
        <v/>
      </c>
      <c r="I1182" s="297"/>
      <c r="J1182" s="6"/>
    </row>
    <row r="1183" spans="2:10" ht="15">
      <c r="B1183" s="294">
        <v>42788.891736111</v>
      </c>
      <c r="C1183" s="296">
        <v>100</v>
      </c>
      <c r="D1183" s="124">
        <f t="shared" si="36"/>
        <v>5</v>
      </c>
      <c r="E1183" s="296">
        <v>95</v>
      </c>
      <c r="F1183" s="298" t="s">
        <v>1902</v>
      </c>
      <c r="H1183" s="6" t="str">
        <f t="shared" si="37"/>
        <v/>
      </c>
      <c r="I1183" s="297"/>
      <c r="J1183" s="6"/>
    </row>
    <row r="1184" spans="2:10" ht="15">
      <c r="B1184" s="294">
        <v>42788.901805556001</v>
      </c>
      <c r="C1184" s="296">
        <v>50</v>
      </c>
      <c r="D1184" s="124">
        <f t="shared" si="36"/>
        <v>2.5</v>
      </c>
      <c r="E1184" s="296">
        <v>47.5</v>
      </c>
      <c r="F1184" s="298" t="s">
        <v>1396</v>
      </c>
      <c r="H1184" s="6" t="str">
        <f t="shared" si="37"/>
        <v/>
      </c>
      <c r="I1184" s="297"/>
      <c r="J1184" s="6"/>
    </row>
    <row r="1185" spans="2:10" ht="15">
      <c r="B1185" s="294">
        <v>42788.935462963003</v>
      </c>
      <c r="C1185" s="296">
        <v>500</v>
      </c>
      <c r="D1185" s="124">
        <f t="shared" si="36"/>
        <v>25</v>
      </c>
      <c r="E1185" s="296">
        <v>475</v>
      </c>
      <c r="F1185" s="298" t="s">
        <v>1903</v>
      </c>
      <c r="H1185" s="6" t="str">
        <f t="shared" si="37"/>
        <v/>
      </c>
      <c r="I1185" s="297"/>
      <c r="J1185" s="6"/>
    </row>
    <row r="1186" spans="2:10" ht="15">
      <c r="B1186" s="294">
        <v>42788.936539351998</v>
      </c>
      <c r="C1186" s="296">
        <v>100</v>
      </c>
      <c r="D1186" s="124">
        <f t="shared" si="36"/>
        <v>4.9500000000000028</v>
      </c>
      <c r="E1186" s="296">
        <v>95.05</v>
      </c>
      <c r="F1186" s="298" t="s">
        <v>1904</v>
      </c>
      <c r="H1186" s="6" t="str">
        <f t="shared" si="37"/>
        <v/>
      </c>
      <c r="I1186" s="297"/>
      <c r="J1186" s="6"/>
    </row>
    <row r="1187" spans="2:10" ht="15">
      <c r="B1187" s="294">
        <v>42788.950381944</v>
      </c>
      <c r="C1187" s="296">
        <v>100</v>
      </c>
      <c r="D1187" s="124">
        <f t="shared" si="36"/>
        <v>4.9500000000000028</v>
      </c>
      <c r="E1187" s="296">
        <v>95.05</v>
      </c>
      <c r="F1187" s="298" t="s">
        <v>1905</v>
      </c>
      <c r="H1187" s="6" t="str">
        <f t="shared" si="37"/>
        <v/>
      </c>
      <c r="I1187" s="297"/>
      <c r="J1187" s="6"/>
    </row>
    <row r="1188" spans="2:10" ht="15">
      <c r="B1188" s="294">
        <v>42788.952905093</v>
      </c>
      <c r="C1188" s="296">
        <v>45</v>
      </c>
      <c r="D1188" s="124">
        <f t="shared" si="36"/>
        <v>2.2299999999999969</v>
      </c>
      <c r="E1188" s="296">
        <v>42.77</v>
      </c>
      <c r="F1188" s="298" t="s">
        <v>1209</v>
      </c>
      <c r="H1188" s="6" t="str">
        <f t="shared" si="37"/>
        <v/>
      </c>
      <c r="I1188" s="297"/>
      <c r="J1188" s="6"/>
    </row>
    <row r="1189" spans="2:10" ht="15">
      <c r="B1189" s="294">
        <v>42788.995046295997</v>
      </c>
      <c r="C1189" s="296">
        <v>100</v>
      </c>
      <c r="D1189" s="124">
        <f t="shared" si="36"/>
        <v>4.9500000000000028</v>
      </c>
      <c r="E1189" s="296">
        <v>95.05</v>
      </c>
      <c r="F1189" s="298" t="s">
        <v>1582</v>
      </c>
      <c r="H1189" s="6" t="str">
        <f t="shared" si="37"/>
        <v/>
      </c>
      <c r="I1189" s="297"/>
      <c r="J1189" s="6"/>
    </row>
    <row r="1190" spans="2:10" ht="15">
      <c r="B1190" s="294">
        <v>42789.003692129998</v>
      </c>
      <c r="C1190" s="296">
        <v>300</v>
      </c>
      <c r="D1190" s="124">
        <f t="shared" si="36"/>
        <v>15</v>
      </c>
      <c r="E1190" s="296">
        <v>285</v>
      </c>
      <c r="F1190" s="298" t="s">
        <v>1906</v>
      </c>
      <c r="H1190" s="6" t="str">
        <f t="shared" si="37"/>
        <v/>
      </c>
      <c r="I1190" s="297"/>
      <c r="J1190" s="6"/>
    </row>
    <row r="1191" spans="2:10" ht="15">
      <c r="B1191" s="294">
        <v>42789.071990741002</v>
      </c>
      <c r="C1191" s="296">
        <v>50</v>
      </c>
      <c r="D1191" s="124">
        <f t="shared" si="36"/>
        <v>2.5</v>
      </c>
      <c r="E1191" s="296">
        <v>47.5</v>
      </c>
      <c r="F1191" s="298" t="s">
        <v>1237</v>
      </c>
      <c r="H1191" s="6" t="str">
        <f t="shared" si="37"/>
        <v/>
      </c>
      <c r="I1191" s="297"/>
      <c r="J1191" s="6"/>
    </row>
    <row r="1192" spans="2:10" ht="15">
      <c r="B1192" s="294">
        <v>42789.081134259002</v>
      </c>
      <c r="C1192" s="296">
        <v>200</v>
      </c>
      <c r="D1192" s="124">
        <f t="shared" si="36"/>
        <v>10</v>
      </c>
      <c r="E1192" s="296">
        <v>190</v>
      </c>
      <c r="F1192" s="298" t="s">
        <v>1907</v>
      </c>
      <c r="H1192" s="6" t="str">
        <f t="shared" si="37"/>
        <v/>
      </c>
      <c r="I1192" s="297"/>
      <c r="J1192" s="6"/>
    </row>
    <row r="1193" spans="2:10" ht="15">
      <c r="B1193" s="294">
        <v>42789.081574074</v>
      </c>
      <c r="C1193" s="296">
        <v>100</v>
      </c>
      <c r="D1193" s="124">
        <f t="shared" si="36"/>
        <v>4.9500000000000028</v>
      </c>
      <c r="E1193" s="296">
        <v>95.05</v>
      </c>
      <c r="F1193" s="298" t="s">
        <v>1908</v>
      </c>
      <c r="H1193" s="6" t="str">
        <f t="shared" si="37"/>
        <v/>
      </c>
      <c r="I1193" s="297"/>
      <c r="J1193" s="6"/>
    </row>
    <row r="1194" spans="2:10" ht="15">
      <c r="B1194" s="294">
        <v>42789.085208333003</v>
      </c>
      <c r="C1194" s="296">
        <v>100</v>
      </c>
      <c r="D1194" s="124">
        <f t="shared" si="36"/>
        <v>5</v>
      </c>
      <c r="E1194" s="296">
        <v>95</v>
      </c>
      <c r="F1194" s="298" t="s">
        <v>1237</v>
      </c>
      <c r="H1194" s="6" t="str">
        <f t="shared" si="37"/>
        <v/>
      </c>
      <c r="I1194" s="297"/>
      <c r="J1194" s="6"/>
    </row>
    <row r="1195" spans="2:10" ht="15">
      <c r="B1195" s="294">
        <v>42789.085208333003</v>
      </c>
      <c r="C1195" s="296">
        <v>100</v>
      </c>
      <c r="D1195" s="124">
        <f t="shared" si="36"/>
        <v>5</v>
      </c>
      <c r="E1195" s="296">
        <v>95</v>
      </c>
      <c r="F1195" s="298" t="s">
        <v>1909</v>
      </c>
      <c r="H1195" s="6" t="str">
        <f t="shared" si="37"/>
        <v/>
      </c>
      <c r="I1195" s="297"/>
      <c r="J1195" s="6"/>
    </row>
    <row r="1196" spans="2:10" ht="15">
      <c r="B1196" s="294">
        <v>42789.085266203998</v>
      </c>
      <c r="C1196" s="296">
        <v>50</v>
      </c>
      <c r="D1196" s="124">
        <f t="shared" si="36"/>
        <v>2.5</v>
      </c>
      <c r="E1196" s="296">
        <v>47.5</v>
      </c>
      <c r="F1196" s="298" t="s">
        <v>1010</v>
      </c>
      <c r="H1196" s="6" t="str">
        <f t="shared" si="37"/>
        <v/>
      </c>
      <c r="I1196" s="297"/>
      <c r="J1196" s="6"/>
    </row>
    <row r="1197" spans="2:10" ht="15">
      <c r="B1197" s="294">
        <v>42789.085590278002</v>
      </c>
      <c r="C1197" s="296">
        <v>100</v>
      </c>
      <c r="D1197" s="124">
        <f t="shared" si="36"/>
        <v>5</v>
      </c>
      <c r="E1197" s="296">
        <v>95</v>
      </c>
      <c r="F1197" s="298" t="s">
        <v>1237</v>
      </c>
      <c r="H1197" s="6" t="str">
        <f t="shared" si="37"/>
        <v/>
      </c>
      <c r="I1197" s="297"/>
      <c r="J1197" s="6"/>
    </row>
    <row r="1198" spans="2:10" ht="15">
      <c r="B1198" s="294">
        <v>42789.085671296001</v>
      </c>
      <c r="C1198" s="296">
        <v>100</v>
      </c>
      <c r="D1198" s="124">
        <f t="shared" si="36"/>
        <v>5</v>
      </c>
      <c r="E1198" s="296">
        <v>95</v>
      </c>
      <c r="F1198" s="298" t="s">
        <v>1237</v>
      </c>
      <c r="H1198" s="6" t="str">
        <f t="shared" si="37"/>
        <v/>
      </c>
      <c r="I1198" s="297"/>
      <c r="J1198" s="6"/>
    </row>
    <row r="1199" spans="2:10" ht="15">
      <c r="B1199" s="294">
        <v>42789.085671296001</v>
      </c>
      <c r="C1199" s="296">
        <v>300</v>
      </c>
      <c r="D1199" s="124">
        <f t="shared" si="36"/>
        <v>14.850000000000023</v>
      </c>
      <c r="E1199" s="296">
        <v>285.14999999999998</v>
      </c>
      <c r="F1199" s="298" t="s">
        <v>1910</v>
      </c>
      <c r="H1199" s="6" t="str">
        <f t="shared" si="37"/>
        <v/>
      </c>
      <c r="I1199" s="297"/>
      <c r="J1199" s="6"/>
    </row>
    <row r="1200" spans="2:10" ht="15">
      <c r="B1200" s="294">
        <v>42789.090937499997</v>
      </c>
      <c r="C1200" s="296">
        <v>1000</v>
      </c>
      <c r="D1200" s="124">
        <f t="shared" si="36"/>
        <v>50</v>
      </c>
      <c r="E1200" s="296">
        <v>950</v>
      </c>
      <c r="F1200" s="298" t="s">
        <v>1911</v>
      </c>
      <c r="H1200" s="6" t="str">
        <f t="shared" si="37"/>
        <v/>
      </c>
      <c r="I1200" s="297"/>
      <c r="J1200" s="6"/>
    </row>
    <row r="1201" spans="2:10" ht="15">
      <c r="B1201" s="294">
        <v>42789.092303240999</v>
      </c>
      <c r="C1201" s="296">
        <v>50</v>
      </c>
      <c r="D1201" s="124">
        <f t="shared" si="36"/>
        <v>2.5</v>
      </c>
      <c r="E1201" s="296">
        <v>47.5</v>
      </c>
      <c r="F1201" s="298" t="s">
        <v>1912</v>
      </c>
      <c r="H1201" s="6" t="str">
        <f t="shared" si="37"/>
        <v/>
      </c>
      <c r="I1201" s="297"/>
      <c r="J1201" s="6"/>
    </row>
    <row r="1202" spans="2:10" ht="15">
      <c r="B1202" s="294">
        <v>42789.205706018998</v>
      </c>
      <c r="C1202" s="296">
        <v>500</v>
      </c>
      <c r="D1202" s="124">
        <f t="shared" si="36"/>
        <v>35</v>
      </c>
      <c r="E1202" s="296">
        <v>465</v>
      </c>
      <c r="F1202" s="298" t="s">
        <v>1913</v>
      </c>
      <c r="H1202" s="6" t="str">
        <f t="shared" si="37"/>
        <v/>
      </c>
      <c r="I1202" s="297"/>
      <c r="J1202" s="6"/>
    </row>
    <row r="1203" spans="2:10" ht="15">
      <c r="B1203" s="294">
        <v>42789.338240741003</v>
      </c>
      <c r="C1203" s="296">
        <v>300</v>
      </c>
      <c r="D1203" s="124">
        <f t="shared" si="36"/>
        <v>15</v>
      </c>
      <c r="E1203" s="296">
        <v>285</v>
      </c>
      <c r="F1203" s="298" t="s">
        <v>1914</v>
      </c>
      <c r="H1203" s="6" t="str">
        <f t="shared" si="37"/>
        <v/>
      </c>
      <c r="I1203" s="297"/>
      <c r="J1203" s="6"/>
    </row>
    <row r="1204" spans="2:10" ht="15">
      <c r="B1204" s="294">
        <v>42789.373298610997</v>
      </c>
      <c r="C1204" s="296">
        <v>400</v>
      </c>
      <c r="D1204" s="124">
        <f t="shared" si="36"/>
        <v>19.800000000000011</v>
      </c>
      <c r="E1204" s="296">
        <v>380.2</v>
      </c>
      <c r="F1204" s="298" t="s">
        <v>1709</v>
      </c>
      <c r="H1204" s="6" t="str">
        <f t="shared" si="37"/>
        <v/>
      </c>
      <c r="I1204" s="297"/>
      <c r="J1204" s="6"/>
    </row>
    <row r="1205" spans="2:10" ht="15">
      <c r="B1205" s="294">
        <v>42789.378703704002</v>
      </c>
      <c r="C1205" s="296">
        <v>100</v>
      </c>
      <c r="D1205" s="124">
        <f t="shared" si="36"/>
        <v>4.9500000000000028</v>
      </c>
      <c r="E1205" s="296">
        <v>95.05</v>
      </c>
      <c r="F1205" s="298" t="s">
        <v>987</v>
      </c>
      <c r="H1205" s="6" t="str">
        <f t="shared" si="37"/>
        <v/>
      </c>
      <c r="I1205" s="297"/>
      <c r="J1205" s="6"/>
    </row>
    <row r="1206" spans="2:10" ht="15">
      <c r="B1206" s="294">
        <v>42789.386180556001</v>
      </c>
      <c r="C1206" s="296">
        <v>1000</v>
      </c>
      <c r="D1206" s="124">
        <f t="shared" si="36"/>
        <v>50</v>
      </c>
      <c r="E1206" s="296">
        <v>950</v>
      </c>
      <c r="F1206" s="298" t="s">
        <v>1909</v>
      </c>
      <c r="H1206" s="6" t="str">
        <f t="shared" si="37"/>
        <v/>
      </c>
      <c r="I1206" s="297"/>
      <c r="J1206" s="6"/>
    </row>
    <row r="1207" spans="2:10" ht="15">
      <c r="B1207" s="294">
        <v>42789.400405093002</v>
      </c>
      <c r="C1207" s="296">
        <v>300</v>
      </c>
      <c r="D1207" s="124">
        <f t="shared" si="36"/>
        <v>15</v>
      </c>
      <c r="E1207" s="296">
        <v>285</v>
      </c>
      <c r="F1207" s="298" t="s">
        <v>1915</v>
      </c>
      <c r="H1207" s="6" t="str">
        <f t="shared" si="37"/>
        <v/>
      </c>
      <c r="I1207" s="297"/>
      <c r="J1207" s="6"/>
    </row>
    <row r="1208" spans="2:10" ht="15">
      <c r="B1208" s="294">
        <v>42789.405289351998</v>
      </c>
      <c r="C1208" s="296">
        <v>100</v>
      </c>
      <c r="D1208" s="124">
        <f t="shared" si="36"/>
        <v>7</v>
      </c>
      <c r="E1208" s="296">
        <v>93</v>
      </c>
      <c r="F1208" s="298" t="s">
        <v>1151</v>
      </c>
      <c r="H1208" s="6" t="str">
        <f t="shared" si="37"/>
        <v/>
      </c>
      <c r="I1208" s="297"/>
      <c r="J1208" s="6"/>
    </row>
    <row r="1209" spans="2:10" ht="15">
      <c r="B1209" s="294">
        <v>42789.409340277998</v>
      </c>
      <c r="C1209" s="296">
        <v>300</v>
      </c>
      <c r="D1209" s="124">
        <f t="shared" si="36"/>
        <v>14.850000000000023</v>
      </c>
      <c r="E1209" s="296">
        <v>285.14999999999998</v>
      </c>
      <c r="F1209" s="298" t="s">
        <v>1916</v>
      </c>
      <c r="H1209" s="6" t="str">
        <f t="shared" si="37"/>
        <v/>
      </c>
      <c r="I1209" s="297"/>
      <c r="J1209" s="6"/>
    </row>
    <row r="1210" spans="2:10" ht="15">
      <c r="B1210" s="294">
        <v>42789.419930556003</v>
      </c>
      <c r="C1210" s="296">
        <v>10</v>
      </c>
      <c r="D1210" s="124">
        <f t="shared" si="36"/>
        <v>0.5</v>
      </c>
      <c r="E1210" s="296">
        <v>9.5</v>
      </c>
      <c r="F1210" s="298" t="s">
        <v>1917</v>
      </c>
      <c r="H1210" s="6" t="str">
        <f t="shared" si="37"/>
        <v/>
      </c>
      <c r="I1210" s="297"/>
      <c r="J1210" s="6"/>
    </row>
    <row r="1211" spans="2:10" ht="15">
      <c r="B1211" s="294">
        <v>42789.423784721999</v>
      </c>
      <c r="C1211" s="296">
        <v>100</v>
      </c>
      <c r="D1211" s="124">
        <f t="shared" si="36"/>
        <v>4.9500000000000028</v>
      </c>
      <c r="E1211" s="296">
        <v>95.05</v>
      </c>
      <c r="F1211" s="298" t="s">
        <v>1918</v>
      </c>
      <c r="H1211" s="6" t="str">
        <f t="shared" si="37"/>
        <v/>
      </c>
      <c r="I1211" s="297"/>
      <c r="J1211" s="6"/>
    </row>
    <row r="1212" spans="2:10" ht="15">
      <c r="B1212" s="294">
        <v>42789.428819444001</v>
      </c>
      <c r="C1212" s="296">
        <v>100</v>
      </c>
      <c r="D1212" s="124">
        <f t="shared" si="36"/>
        <v>4.9500000000000028</v>
      </c>
      <c r="E1212" s="296">
        <v>95.05</v>
      </c>
      <c r="F1212" s="298" t="s">
        <v>989</v>
      </c>
      <c r="H1212" s="6" t="str">
        <f t="shared" si="37"/>
        <v/>
      </c>
      <c r="I1212" s="297"/>
      <c r="J1212" s="6"/>
    </row>
    <row r="1213" spans="2:10" ht="15">
      <c r="B1213" s="294">
        <v>42789.445381944002</v>
      </c>
      <c r="C1213" s="296">
        <v>300</v>
      </c>
      <c r="D1213" s="124">
        <f t="shared" si="36"/>
        <v>15</v>
      </c>
      <c r="E1213" s="296">
        <v>285</v>
      </c>
      <c r="F1213" s="298" t="s">
        <v>1919</v>
      </c>
      <c r="H1213" s="6" t="str">
        <f t="shared" si="37"/>
        <v/>
      </c>
      <c r="I1213" s="297"/>
      <c r="J1213" s="6"/>
    </row>
    <row r="1214" spans="2:10" ht="15">
      <c r="B1214" s="294">
        <v>42789.458379629999</v>
      </c>
      <c r="C1214" s="296">
        <v>300</v>
      </c>
      <c r="D1214" s="124">
        <f t="shared" si="36"/>
        <v>14.850000000000023</v>
      </c>
      <c r="E1214" s="296">
        <v>285.14999999999998</v>
      </c>
      <c r="F1214" s="298" t="s">
        <v>1920</v>
      </c>
      <c r="H1214" s="6" t="str">
        <f t="shared" si="37"/>
        <v/>
      </c>
      <c r="I1214" s="297"/>
      <c r="J1214" s="6"/>
    </row>
    <row r="1215" spans="2:10" ht="15">
      <c r="B1215" s="294">
        <v>42789.458391204003</v>
      </c>
      <c r="C1215" s="296">
        <v>100</v>
      </c>
      <c r="D1215" s="124">
        <f t="shared" si="36"/>
        <v>4.9500000000000028</v>
      </c>
      <c r="E1215" s="296">
        <v>95.05</v>
      </c>
      <c r="F1215" s="298" t="s">
        <v>1921</v>
      </c>
      <c r="H1215" s="6" t="str">
        <f t="shared" si="37"/>
        <v/>
      </c>
      <c r="I1215" s="297"/>
      <c r="J1215" s="6"/>
    </row>
    <row r="1216" spans="2:10" ht="15">
      <c r="B1216" s="294">
        <v>42789.458414351997</v>
      </c>
      <c r="C1216" s="296">
        <v>100</v>
      </c>
      <c r="D1216" s="124">
        <f t="shared" si="36"/>
        <v>4.9500000000000028</v>
      </c>
      <c r="E1216" s="296">
        <v>95.05</v>
      </c>
      <c r="F1216" s="298" t="s">
        <v>1922</v>
      </c>
      <c r="H1216" s="6" t="str">
        <f t="shared" si="37"/>
        <v/>
      </c>
      <c r="I1216" s="297"/>
      <c r="J1216" s="6"/>
    </row>
    <row r="1217" spans="2:10" ht="15">
      <c r="B1217" s="294">
        <v>42789.458437499998</v>
      </c>
      <c r="C1217" s="296">
        <v>50</v>
      </c>
      <c r="D1217" s="124">
        <f t="shared" si="36"/>
        <v>3.5</v>
      </c>
      <c r="E1217" s="296">
        <v>46.5</v>
      </c>
      <c r="F1217" s="298" t="s">
        <v>1923</v>
      </c>
      <c r="H1217" s="6" t="str">
        <f t="shared" si="37"/>
        <v/>
      </c>
      <c r="I1217" s="297"/>
      <c r="J1217" s="6"/>
    </row>
    <row r="1218" spans="2:10" ht="15">
      <c r="B1218" s="294">
        <v>42789.458506944</v>
      </c>
      <c r="C1218" s="296">
        <v>10</v>
      </c>
      <c r="D1218" s="124">
        <f t="shared" si="36"/>
        <v>0.5</v>
      </c>
      <c r="E1218" s="296">
        <v>9.5</v>
      </c>
      <c r="F1218" s="298" t="s">
        <v>1924</v>
      </c>
      <c r="H1218" s="6" t="str">
        <f t="shared" si="37"/>
        <v/>
      </c>
      <c r="I1218" s="297"/>
      <c r="J1218" s="6"/>
    </row>
    <row r="1219" spans="2:10" ht="15">
      <c r="B1219" s="294">
        <v>42789.458541667002</v>
      </c>
      <c r="C1219" s="296">
        <v>200</v>
      </c>
      <c r="D1219" s="124">
        <f t="shared" si="36"/>
        <v>10</v>
      </c>
      <c r="E1219" s="296">
        <v>190</v>
      </c>
      <c r="F1219" s="298" t="s">
        <v>1925</v>
      </c>
      <c r="H1219" s="6" t="str">
        <f t="shared" si="37"/>
        <v/>
      </c>
      <c r="I1219" s="297"/>
      <c r="J1219" s="6"/>
    </row>
    <row r="1220" spans="2:10" ht="15">
      <c r="B1220" s="294">
        <v>42789.458622685001</v>
      </c>
      <c r="C1220" s="296">
        <v>100</v>
      </c>
      <c r="D1220" s="124">
        <f t="shared" si="36"/>
        <v>5</v>
      </c>
      <c r="E1220" s="296">
        <v>95</v>
      </c>
      <c r="F1220" s="298" t="s">
        <v>1926</v>
      </c>
      <c r="H1220" s="6" t="str">
        <f t="shared" si="37"/>
        <v/>
      </c>
      <c r="I1220" s="297"/>
      <c r="J1220" s="6"/>
    </row>
    <row r="1221" spans="2:10" ht="15">
      <c r="B1221" s="294">
        <v>42789.458749999998</v>
      </c>
      <c r="C1221" s="296">
        <v>100</v>
      </c>
      <c r="D1221" s="124">
        <f t="shared" si="36"/>
        <v>5</v>
      </c>
      <c r="E1221" s="296">
        <v>95</v>
      </c>
      <c r="F1221" s="298" t="s">
        <v>1927</v>
      </c>
      <c r="H1221" s="6" t="str">
        <f t="shared" si="37"/>
        <v/>
      </c>
      <c r="I1221" s="297"/>
      <c r="J1221" s="6"/>
    </row>
    <row r="1222" spans="2:10" ht="15">
      <c r="B1222" s="294">
        <v>42789.458900463003</v>
      </c>
      <c r="C1222" s="296">
        <v>50</v>
      </c>
      <c r="D1222" s="124">
        <f t="shared" ref="D1222:D1285" si="38">C1222-E1222</f>
        <v>2.5</v>
      </c>
      <c r="E1222" s="296">
        <v>47.5</v>
      </c>
      <c r="F1222" s="298" t="s">
        <v>1928</v>
      </c>
      <c r="H1222" s="6" t="str">
        <f t="shared" ref="H1222:H1285" si="39">RIGHT(I1222,4)</f>
        <v/>
      </c>
      <c r="I1222" s="297"/>
      <c r="J1222" s="6"/>
    </row>
    <row r="1223" spans="2:10" ht="15">
      <c r="B1223" s="294">
        <v>42789.458935185001</v>
      </c>
      <c r="C1223" s="296">
        <v>200</v>
      </c>
      <c r="D1223" s="124">
        <f t="shared" si="38"/>
        <v>10</v>
      </c>
      <c r="E1223" s="296">
        <v>190</v>
      </c>
      <c r="F1223" s="298" t="s">
        <v>1929</v>
      </c>
      <c r="H1223" s="6" t="str">
        <f t="shared" si="39"/>
        <v/>
      </c>
      <c r="I1223" s="297"/>
      <c r="J1223" s="6"/>
    </row>
    <row r="1224" spans="2:10" ht="15">
      <c r="B1224" s="294">
        <v>42789.458958333002</v>
      </c>
      <c r="C1224" s="296">
        <v>100</v>
      </c>
      <c r="D1224" s="124">
        <f t="shared" si="38"/>
        <v>4.9500000000000028</v>
      </c>
      <c r="E1224" s="296">
        <v>95.05</v>
      </c>
      <c r="F1224" s="298" t="s">
        <v>1930</v>
      </c>
      <c r="H1224" s="6" t="str">
        <f t="shared" si="39"/>
        <v/>
      </c>
      <c r="I1224" s="297"/>
      <c r="J1224" s="6"/>
    </row>
    <row r="1225" spans="2:10" ht="15">
      <c r="B1225" s="294">
        <v>42789.458981481002</v>
      </c>
      <c r="C1225" s="296">
        <v>100</v>
      </c>
      <c r="D1225" s="124">
        <f t="shared" si="38"/>
        <v>5</v>
      </c>
      <c r="E1225" s="296">
        <v>95</v>
      </c>
      <c r="F1225" s="298" t="s">
        <v>1927</v>
      </c>
      <c r="H1225" s="6" t="str">
        <f t="shared" si="39"/>
        <v/>
      </c>
      <c r="I1225" s="297"/>
      <c r="J1225" s="6"/>
    </row>
    <row r="1226" spans="2:10" ht="15">
      <c r="B1226" s="294">
        <v>42789.45900463</v>
      </c>
      <c r="C1226" s="296">
        <v>100</v>
      </c>
      <c r="D1226" s="124">
        <f t="shared" si="38"/>
        <v>4.9500000000000028</v>
      </c>
      <c r="E1226" s="296">
        <v>95.05</v>
      </c>
      <c r="F1226" s="298" t="s">
        <v>1920</v>
      </c>
      <c r="H1226" s="6" t="str">
        <f t="shared" si="39"/>
        <v/>
      </c>
      <c r="I1226" s="297"/>
      <c r="J1226" s="6"/>
    </row>
    <row r="1227" spans="2:10" ht="15">
      <c r="B1227" s="294">
        <v>42789.459143519001</v>
      </c>
      <c r="C1227" s="296">
        <v>100</v>
      </c>
      <c r="D1227" s="124">
        <f t="shared" si="38"/>
        <v>5</v>
      </c>
      <c r="E1227" s="296">
        <v>95</v>
      </c>
      <c r="F1227" s="298" t="s">
        <v>1931</v>
      </c>
      <c r="H1227" s="6" t="str">
        <f t="shared" si="39"/>
        <v/>
      </c>
      <c r="I1227" s="297"/>
      <c r="J1227" s="6"/>
    </row>
    <row r="1228" spans="2:10" ht="15">
      <c r="B1228" s="294">
        <v>42789.480509259003</v>
      </c>
      <c r="C1228" s="296">
        <v>500</v>
      </c>
      <c r="D1228" s="124">
        <f t="shared" si="38"/>
        <v>35</v>
      </c>
      <c r="E1228" s="296">
        <v>465</v>
      </c>
      <c r="F1228" s="298" t="s">
        <v>1932</v>
      </c>
      <c r="H1228" s="6" t="str">
        <f t="shared" si="39"/>
        <v/>
      </c>
      <c r="I1228" s="297"/>
      <c r="J1228" s="6"/>
    </row>
    <row r="1229" spans="2:10" ht="15">
      <c r="B1229" s="294">
        <v>42789.488368056001</v>
      </c>
      <c r="C1229" s="296">
        <v>1000</v>
      </c>
      <c r="D1229" s="124">
        <f t="shared" si="38"/>
        <v>50</v>
      </c>
      <c r="E1229" s="296">
        <v>950</v>
      </c>
      <c r="F1229" s="298" t="s">
        <v>1933</v>
      </c>
      <c r="H1229" s="6" t="str">
        <f t="shared" si="39"/>
        <v/>
      </c>
      <c r="I1229" s="297"/>
      <c r="J1229" s="6"/>
    </row>
    <row r="1230" spans="2:10" ht="15">
      <c r="B1230" s="294">
        <v>42789.492245369998</v>
      </c>
      <c r="C1230" s="296">
        <v>100</v>
      </c>
      <c r="D1230" s="124">
        <f t="shared" si="38"/>
        <v>5</v>
      </c>
      <c r="E1230" s="296">
        <v>95</v>
      </c>
      <c r="F1230" s="298" t="s">
        <v>1906</v>
      </c>
      <c r="H1230" s="6" t="str">
        <f t="shared" si="39"/>
        <v/>
      </c>
      <c r="I1230" s="297"/>
      <c r="J1230" s="6"/>
    </row>
    <row r="1231" spans="2:10" ht="15">
      <c r="B1231" s="294">
        <v>42789.497141204003</v>
      </c>
      <c r="C1231" s="296">
        <v>50</v>
      </c>
      <c r="D1231" s="124">
        <f t="shared" si="38"/>
        <v>2.5</v>
      </c>
      <c r="E1231" s="296">
        <v>47.5</v>
      </c>
      <c r="F1231" s="298" t="s">
        <v>1281</v>
      </c>
      <c r="H1231" s="6" t="str">
        <f t="shared" si="39"/>
        <v/>
      </c>
      <c r="I1231" s="297"/>
      <c r="J1231" s="6"/>
    </row>
    <row r="1232" spans="2:10" ht="15">
      <c r="B1232" s="294">
        <v>42789.500046296002</v>
      </c>
      <c r="C1232" s="296">
        <v>300</v>
      </c>
      <c r="D1232" s="124">
        <f t="shared" si="38"/>
        <v>14.850000000000023</v>
      </c>
      <c r="E1232" s="296">
        <v>285.14999999999998</v>
      </c>
      <c r="F1232" s="298" t="s">
        <v>1361</v>
      </c>
      <c r="H1232" s="6" t="str">
        <f t="shared" si="39"/>
        <v/>
      </c>
      <c r="I1232" s="297"/>
      <c r="J1232" s="6"/>
    </row>
    <row r="1233" spans="2:10" ht="15">
      <c r="B1233" s="294">
        <v>42789.503136574</v>
      </c>
      <c r="C1233" s="296">
        <v>100</v>
      </c>
      <c r="D1233" s="124">
        <f t="shared" si="38"/>
        <v>5</v>
      </c>
      <c r="E1233" s="296">
        <v>95</v>
      </c>
      <c r="F1233" s="298" t="s">
        <v>983</v>
      </c>
      <c r="H1233" s="6" t="str">
        <f t="shared" si="39"/>
        <v/>
      </c>
      <c r="I1233" s="297"/>
      <c r="J1233" s="6"/>
    </row>
    <row r="1234" spans="2:10" ht="15">
      <c r="B1234" s="294">
        <v>42789.511736111002</v>
      </c>
      <c r="C1234" s="296">
        <v>100</v>
      </c>
      <c r="D1234" s="124">
        <f t="shared" si="38"/>
        <v>5</v>
      </c>
      <c r="E1234" s="296">
        <v>95</v>
      </c>
      <c r="F1234" s="298" t="s">
        <v>1934</v>
      </c>
      <c r="H1234" s="6" t="str">
        <f t="shared" si="39"/>
        <v/>
      </c>
      <c r="I1234" s="297"/>
      <c r="J1234" s="6"/>
    </row>
    <row r="1235" spans="2:10" ht="15">
      <c r="B1235" s="294">
        <v>42789.513599537</v>
      </c>
      <c r="C1235" s="296">
        <v>100</v>
      </c>
      <c r="D1235" s="124">
        <f t="shared" si="38"/>
        <v>5</v>
      </c>
      <c r="E1235" s="296">
        <v>95</v>
      </c>
      <c r="F1235" s="298" t="s">
        <v>1935</v>
      </c>
      <c r="H1235" s="6" t="str">
        <f t="shared" si="39"/>
        <v/>
      </c>
      <c r="I1235" s="297"/>
      <c r="J1235" s="6"/>
    </row>
    <row r="1236" spans="2:10" ht="15">
      <c r="B1236" s="294">
        <v>42789.515277778002</v>
      </c>
      <c r="C1236" s="296">
        <v>500</v>
      </c>
      <c r="D1236" s="124">
        <f t="shared" si="38"/>
        <v>25</v>
      </c>
      <c r="E1236" s="296">
        <v>475</v>
      </c>
      <c r="F1236" s="298" t="s">
        <v>1935</v>
      </c>
      <c r="H1236" s="6" t="str">
        <f t="shared" si="39"/>
        <v/>
      </c>
      <c r="I1236" s="297"/>
      <c r="J1236" s="6"/>
    </row>
    <row r="1237" spans="2:10" ht="15">
      <c r="B1237" s="294">
        <v>42789.516817130003</v>
      </c>
      <c r="C1237" s="296">
        <v>500</v>
      </c>
      <c r="D1237" s="124">
        <f t="shared" si="38"/>
        <v>24.75</v>
      </c>
      <c r="E1237" s="296">
        <v>475.25</v>
      </c>
      <c r="F1237" s="298" t="s">
        <v>1936</v>
      </c>
      <c r="H1237" s="6" t="str">
        <f t="shared" si="39"/>
        <v/>
      </c>
      <c r="I1237" s="297"/>
      <c r="J1237" s="6"/>
    </row>
    <row r="1238" spans="2:10" ht="15">
      <c r="B1238" s="294">
        <v>42789.522777778002</v>
      </c>
      <c r="C1238" s="296">
        <v>100</v>
      </c>
      <c r="D1238" s="124">
        <f t="shared" si="38"/>
        <v>4.9500000000000028</v>
      </c>
      <c r="E1238" s="296">
        <v>95.05</v>
      </c>
      <c r="F1238" s="298" t="s">
        <v>1215</v>
      </c>
      <c r="H1238" s="6" t="str">
        <f t="shared" si="39"/>
        <v/>
      </c>
      <c r="I1238" s="297"/>
      <c r="J1238" s="6"/>
    </row>
    <row r="1239" spans="2:10" ht="15">
      <c r="B1239" s="294">
        <v>42789.530254630001</v>
      </c>
      <c r="C1239" s="296">
        <v>100</v>
      </c>
      <c r="D1239" s="124">
        <f t="shared" si="38"/>
        <v>5</v>
      </c>
      <c r="E1239" s="296">
        <v>95</v>
      </c>
      <c r="F1239" s="298" t="s">
        <v>1937</v>
      </c>
      <c r="H1239" s="6" t="str">
        <f t="shared" si="39"/>
        <v/>
      </c>
      <c r="I1239" s="297"/>
      <c r="J1239" s="6"/>
    </row>
    <row r="1240" spans="2:10" ht="15">
      <c r="B1240" s="294">
        <v>42789.544178240998</v>
      </c>
      <c r="C1240" s="296">
        <v>100</v>
      </c>
      <c r="D1240" s="124">
        <f t="shared" si="38"/>
        <v>4.9500000000000028</v>
      </c>
      <c r="E1240" s="296">
        <v>95.05</v>
      </c>
      <c r="F1240" s="298" t="s">
        <v>1938</v>
      </c>
      <c r="H1240" s="6" t="str">
        <f t="shared" si="39"/>
        <v/>
      </c>
      <c r="I1240" s="297"/>
      <c r="J1240" s="6"/>
    </row>
    <row r="1241" spans="2:10" ht="15">
      <c r="B1241" s="294">
        <v>42789.544363426001</v>
      </c>
      <c r="C1241" s="296">
        <v>1000</v>
      </c>
      <c r="D1241" s="124">
        <f t="shared" si="38"/>
        <v>49.5</v>
      </c>
      <c r="E1241" s="296">
        <v>950.5</v>
      </c>
      <c r="F1241" s="298" t="s">
        <v>1509</v>
      </c>
      <c r="H1241" s="6" t="str">
        <f t="shared" si="39"/>
        <v/>
      </c>
      <c r="I1241" s="297"/>
      <c r="J1241" s="6"/>
    </row>
    <row r="1242" spans="2:10" ht="15">
      <c r="B1242" s="294">
        <v>42789.551180556002</v>
      </c>
      <c r="C1242" s="296">
        <v>1000</v>
      </c>
      <c r="D1242" s="124">
        <f t="shared" si="38"/>
        <v>50</v>
      </c>
      <c r="E1242" s="296">
        <v>950</v>
      </c>
      <c r="F1242" s="298" t="s">
        <v>1223</v>
      </c>
      <c r="H1242" s="6" t="str">
        <f t="shared" si="39"/>
        <v/>
      </c>
      <c r="I1242" s="297"/>
      <c r="J1242" s="6"/>
    </row>
    <row r="1243" spans="2:10" ht="15">
      <c r="B1243" s="294">
        <v>42789.555196759</v>
      </c>
      <c r="C1243" s="296">
        <v>300</v>
      </c>
      <c r="D1243" s="124">
        <f t="shared" si="38"/>
        <v>21</v>
      </c>
      <c r="E1243" s="296">
        <v>279</v>
      </c>
      <c r="F1243" s="298" t="s">
        <v>1939</v>
      </c>
      <c r="H1243" s="6" t="str">
        <f t="shared" si="39"/>
        <v/>
      </c>
      <c r="I1243" s="297"/>
      <c r="J1243" s="6"/>
    </row>
    <row r="1244" spans="2:10" ht="15">
      <c r="B1244" s="294">
        <v>42789.573101852002</v>
      </c>
      <c r="C1244" s="296">
        <v>500</v>
      </c>
      <c r="D1244" s="124">
        <f t="shared" si="38"/>
        <v>25</v>
      </c>
      <c r="E1244" s="296">
        <v>475</v>
      </c>
      <c r="F1244" s="298" t="s">
        <v>1086</v>
      </c>
      <c r="H1244" s="6" t="str">
        <f t="shared" si="39"/>
        <v/>
      </c>
      <c r="I1244" s="297"/>
      <c r="J1244" s="6"/>
    </row>
    <row r="1245" spans="2:10" ht="15">
      <c r="B1245" s="294">
        <v>42789.576203703997</v>
      </c>
      <c r="C1245" s="296">
        <v>50</v>
      </c>
      <c r="D1245" s="124">
        <f t="shared" si="38"/>
        <v>2.5</v>
      </c>
      <c r="E1245" s="296">
        <v>47.5</v>
      </c>
      <c r="F1245" s="298" t="s">
        <v>1940</v>
      </c>
      <c r="H1245" s="6" t="str">
        <f t="shared" si="39"/>
        <v/>
      </c>
      <c r="I1245" s="297"/>
      <c r="J1245" s="6"/>
    </row>
    <row r="1246" spans="2:10" ht="15">
      <c r="B1246" s="294">
        <v>42789.586192130002</v>
      </c>
      <c r="C1246" s="296">
        <v>1000</v>
      </c>
      <c r="D1246" s="124">
        <f t="shared" si="38"/>
        <v>50</v>
      </c>
      <c r="E1246" s="296">
        <v>950</v>
      </c>
      <c r="F1246" s="298" t="s">
        <v>1941</v>
      </c>
      <c r="H1246" s="6" t="str">
        <f t="shared" si="39"/>
        <v/>
      </c>
      <c r="I1246" s="297"/>
      <c r="J1246" s="6"/>
    </row>
    <row r="1247" spans="2:10" ht="15">
      <c r="B1247" s="294">
        <v>42789.592118056004</v>
      </c>
      <c r="C1247" s="296">
        <v>100</v>
      </c>
      <c r="D1247" s="124">
        <f t="shared" si="38"/>
        <v>4.9500000000000028</v>
      </c>
      <c r="E1247" s="296">
        <v>95.05</v>
      </c>
      <c r="F1247" s="298" t="s">
        <v>1206</v>
      </c>
      <c r="H1247" s="6" t="str">
        <f t="shared" si="39"/>
        <v/>
      </c>
      <c r="I1247" s="297"/>
      <c r="J1247" s="6"/>
    </row>
    <row r="1248" spans="2:10" ht="15">
      <c r="B1248" s="294">
        <v>42789.592534722004</v>
      </c>
      <c r="C1248" s="296">
        <v>200</v>
      </c>
      <c r="D1248" s="124">
        <f t="shared" si="38"/>
        <v>10</v>
      </c>
      <c r="E1248" s="296">
        <v>190</v>
      </c>
      <c r="F1248" s="298" t="s">
        <v>1515</v>
      </c>
      <c r="H1248" s="6" t="str">
        <f t="shared" si="39"/>
        <v/>
      </c>
      <c r="I1248" s="297"/>
      <c r="J1248" s="6"/>
    </row>
    <row r="1249" spans="2:10" ht="15">
      <c r="B1249" s="294">
        <v>42789.599212963003</v>
      </c>
      <c r="C1249" s="296">
        <v>50</v>
      </c>
      <c r="D1249" s="124">
        <f t="shared" si="38"/>
        <v>3.5</v>
      </c>
      <c r="E1249" s="296">
        <v>46.5</v>
      </c>
      <c r="F1249" s="298" t="s">
        <v>1395</v>
      </c>
      <c r="H1249" s="6" t="str">
        <f t="shared" si="39"/>
        <v/>
      </c>
      <c r="I1249" s="297"/>
      <c r="J1249" s="6"/>
    </row>
    <row r="1250" spans="2:10" ht="15">
      <c r="B1250" s="294">
        <v>42789.623969906999</v>
      </c>
      <c r="C1250" s="296">
        <v>300</v>
      </c>
      <c r="D1250" s="124">
        <f t="shared" si="38"/>
        <v>15</v>
      </c>
      <c r="E1250" s="296">
        <v>285</v>
      </c>
      <c r="F1250" s="298" t="s">
        <v>1942</v>
      </c>
      <c r="H1250" s="6" t="str">
        <f t="shared" si="39"/>
        <v/>
      </c>
      <c r="I1250" s="297"/>
      <c r="J1250" s="6"/>
    </row>
    <row r="1251" spans="2:10" ht="15">
      <c r="B1251" s="294">
        <v>42789.625682869999</v>
      </c>
      <c r="C1251" s="296">
        <v>50</v>
      </c>
      <c r="D1251" s="124">
        <f t="shared" si="38"/>
        <v>2.4799999999999969</v>
      </c>
      <c r="E1251" s="296">
        <v>47.52</v>
      </c>
      <c r="F1251" s="298" t="s">
        <v>1013</v>
      </c>
      <c r="H1251" s="6" t="str">
        <f t="shared" si="39"/>
        <v/>
      </c>
      <c r="I1251" s="297"/>
      <c r="J1251" s="6"/>
    </row>
    <row r="1252" spans="2:10" ht="15">
      <c r="B1252" s="294">
        <v>42789.631678240999</v>
      </c>
      <c r="C1252" s="296">
        <v>400</v>
      </c>
      <c r="D1252" s="124">
        <f t="shared" si="38"/>
        <v>28</v>
      </c>
      <c r="E1252" s="296">
        <v>372</v>
      </c>
      <c r="F1252" s="298" t="s">
        <v>1943</v>
      </c>
      <c r="H1252" s="6" t="str">
        <f t="shared" si="39"/>
        <v/>
      </c>
      <c r="I1252" s="297"/>
      <c r="J1252" s="6"/>
    </row>
    <row r="1253" spans="2:10" ht="15">
      <c r="B1253" s="294">
        <v>42789.647141203997</v>
      </c>
      <c r="C1253" s="296">
        <v>100</v>
      </c>
      <c r="D1253" s="124">
        <f t="shared" si="38"/>
        <v>5</v>
      </c>
      <c r="E1253" s="296">
        <v>95</v>
      </c>
      <c r="F1253" s="298" t="s">
        <v>1625</v>
      </c>
      <c r="H1253" s="6" t="str">
        <f t="shared" si="39"/>
        <v/>
      </c>
      <c r="I1253" s="297"/>
      <c r="J1253" s="6"/>
    </row>
    <row r="1254" spans="2:10" ht="15">
      <c r="B1254" s="294">
        <v>42789.667291667</v>
      </c>
      <c r="C1254" s="296">
        <v>1000</v>
      </c>
      <c r="D1254" s="124">
        <f t="shared" si="38"/>
        <v>50</v>
      </c>
      <c r="E1254" s="296">
        <v>950</v>
      </c>
      <c r="F1254" s="298" t="s">
        <v>1944</v>
      </c>
      <c r="H1254" s="6" t="str">
        <f t="shared" si="39"/>
        <v/>
      </c>
      <c r="I1254" s="297"/>
      <c r="J1254" s="6"/>
    </row>
    <row r="1255" spans="2:10" ht="15">
      <c r="B1255" s="294">
        <v>42789.670451389</v>
      </c>
      <c r="C1255" s="296">
        <v>50</v>
      </c>
      <c r="D1255" s="124">
        <f t="shared" si="38"/>
        <v>2.5</v>
      </c>
      <c r="E1255" s="296">
        <v>47.5</v>
      </c>
      <c r="F1255" s="298" t="s">
        <v>1069</v>
      </c>
      <c r="H1255" s="6" t="str">
        <f t="shared" si="39"/>
        <v/>
      </c>
      <c r="I1255" s="297"/>
      <c r="J1255" s="6"/>
    </row>
    <row r="1256" spans="2:10" ht="15">
      <c r="B1256" s="294">
        <v>42789.675254629998</v>
      </c>
      <c r="C1256" s="296">
        <v>50</v>
      </c>
      <c r="D1256" s="124">
        <f t="shared" si="38"/>
        <v>2.5</v>
      </c>
      <c r="E1256" s="296">
        <v>47.5</v>
      </c>
      <c r="F1256" s="298" t="s">
        <v>1945</v>
      </c>
      <c r="H1256" s="6" t="str">
        <f t="shared" si="39"/>
        <v/>
      </c>
      <c r="I1256" s="297"/>
      <c r="J1256" s="6"/>
    </row>
    <row r="1257" spans="2:10" ht="15">
      <c r="B1257" s="294">
        <v>42789.678136574003</v>
      </c>
      <c r="C1257" s="296">
        <v>100</v>
      </c>
      <c r="D1257" s="124">
        <f t="shared" si="38"/>
        <v>5</v>
      </c>
      <c r="E1257" s="296">
        <v>95</v>
      </c>
      <c r="F1257" s="298" t="s">
        <v>957</v>
      </c>
      <c r="H1257" s="6" t="str">
        <f t="shared" si="39"/>
        <v/>
      </c>
      <c r="I1257" s="297"/>
      <c r="J1257" s="6"/>
    </row>
    <row r="1258" spans="2:10" ht="15">
      <c r="B1258" s="294">
        <v>42789.698750000003</v>
      </c>
      <c r="C1258" s="296">
        <v>90</v>
      </c>
      <c r="D1258" s="124">
        <f t="shared" si="38"/>
        <v>4.5</v>
      </c>
      <c r="E1258" s="296">
        <v>85.5</v>
      </c>
      <c r="F1258" s="298" t="s">
        <v>1060</v>
      </c>
      <c r="H1258" s="6" t="str">
        <f t="shared" si="39"/>
        <v/>
      </c>
      <c r="I1258" s="297"/>
      <c r="J1258" s="6"/>
    </row>
    <row r="1259" spans="2:10" ht="15">
      <c r="B1259" s="294">
        <v>42789.719803241002</v>
      </c>
      <c r="C1259" s="296">
        <v>500</v>
      </c>
      <c r="D1259" s="124">
        <f t="shared" si="38"/>
        <v>35</v>
      </c>
      <c r="E1259" s="296">
        <v>465</v>
      </c>
      <c r="F1259" s="298" t="s">
        <v>1946</v>
      </c>
      <c r="H1259" s="6" t="str">
        <f t="shared" si="39"/>
        <v/>
      </c>
      <c r="I1259" s="297"/>
      <c r="J1259" s="6"/>
    </row>
    <row r="1260" spans="2:10" ht="15">
      <c r="B1260" s="294">
        <v>42789.721296295997</v>
      </c>
      <c r="C1260" s="296">
        <v>1000</v>
      </c>
      <c r="D1260" s="124">
        <f t="shared" si="38"/>
        <v>50</v>
      </c>
      <c r="E1260" s="296">
        <v>950</v>
      </c>
      <c r="F1260" s="298" t="s">
        <v>1947</v>
      </c>
      <c r="H1260" s="6" t="str">
        <f t="shared" si="39"/>
        <v/>
      </c>
      <c r="I1260" s="297"/>
      <c r="J1260" s="6"/>
    </row>
    <row r="1261" spans="2:10" ht="15">
      <c r="B1261" s="294">
        <v>42789.729988425999</v>
      </c>
      <c r="C1261" s="296">
        <v>200</v>
      </c>
      <c r="D1261" s="124">
        <f t="shared" si="38"/>
        <v>10</v>
      </c>
      <c r="E1261" s="296">
        <v>190</v>
      </c>
      <c r="F1261" s="298" t="s">
        <v>1948</v>
      </c>
      <c r="H1261" s="6" t="str">
        <f t="shared" si="39"/>
        <v/>
      </c>
      <c r="I1261" s="297"/>
      <c r="J1261" s="6"/>
    </row>
    <row r="1262" spans="2:10" ht="15">
      <c r="B1262" s="294">
        <v>42789.753483795997</v>
      </c>
      <c r="C1262" s="296">
        <v>74</v>
      </c>
      <c r="D1262" s="124">
        <f t="shared" si="38"/>
        <v>3.7000000000000028</v>
      </c>
      <c r="E1262" s="296">
        <v>70.3</v>
      </c>
      <c r="F1262" s="298" t="s">
        <v>1337</v>
      </c>
      <c r="H1262" s="6" t="str">
        <f t="shared" si="39"/>
        <v/>
      </c>
      <c r="I1262" s="297"/>
      <c r="J1262" s="6"/>
    </row>
    <row r="1263" spans="2:10" ht="15">
      <c r="B1263" s="294">
        <v>42789.758900462999</v>
      </c>
      <c r="C1263" s="296">
        <v>1000</v>
      </c>
      <c r="D1263" s="124">
        <f t="shared" si="38"/>
        <v>50</v>
      </c>
      <c r="E1263" s="296">
        <v>950</v>
      </c>
      <c r="F1263" s="298" t="s">
        <v>1949</v>
      </c>
      <c r="H1263" s="6" t="str">
        <f t="shared" si="39"/>
        <v/>
      </c>
      <c r="I1263" s="297"/>
      <c r="J1263" s="6"/>
    </row>
    <row r="1264" spans="2:10" ht="15">
      <c r="B1264" s="294">
        <v>42789.760509259002</v>
      </c>
      <c r="C1264" s="296">
        <v>300</v>
      </c>
      <c r="D1264" s="124">
        <f t="shared" si="38"/>
        <v>15</v>
      </c>
      <c r="E1264" s="296">
        <v>285</v>
      </c>
      <c r="F1264" s="298" t="s">
        <v>1950</v>
      </c>
      <c r="H1264" s="6" t="str">
        <f t="shared" si="39"/>
        <v/>
      </c>
      <c r="I1264" s="297"/>
      <c r="J1264" s="6"/>
    </row>
    <row r="1265" spans="2:10" ht="15">
      <c r="B1265" s="294">
        <v>42789.772696758999</v>
      </c>
      <c r="C1265" s="296">
        <v>100</v>
      </c>
      <c r="D1265" s="124">
        <f t="shared" si="38"/>
        <v>5</v>
      </c>
      <c r="E1265" s="296">
        <v>95</v>
      </c>
      <c r="F1265" s="298" t="s">
        <v>1951</v>
      </c>
      <c r="H1265" s="6" t="str">
        <f t="shared" si="39"/>
        <v/>
      </c>
      <c r="I1265" s="297"/>
      <c r="J1265" s="6"/>
    </row>
    <row r="1266" spans="2:10" ht="15">
      <c r="B1266" s="294">
        <v>42789.777777777999</v>
      </c>
      <c r="C1266" s="296">
        <v>100</v>
      </c>
      <c r="D1266" s="124">
        <f t="shared" si="38"/>
        <v>5</v>
      </c>
      <c r="E1266" s="296">
        <v>95</v>
      </c>
      <c r="F1266" s="298" t="s">
        <v>1029</v>
      </c>
      <c r="H1266" s="6" t="str">
        <f t="shared" si="39"/>
        <v/>
      </c>
      <c r="I1266" s="297"/>
      <c r="J1266" s="6"/>
    </row>
    <row r="1267" spans="2:10" ht="15">
      <c r="B1267" s="294">
        <v>42789.790763889003</v>
      </c>
      <c r="C1267" s="296">
        <v>10</v>
      </c>
      <c r="D1267" s="124">
        <f t="shared" si="38"/>
        <v>0.5</v>
      </c>
      <c r="E1267" s="296">
        <v>9.5</v>
      </c>
      <c r="F1267" s="298" t="s">
        <v>1882</v>
      </c>
      <c r="H1267" s="6" t="str">
        <f t="shared" si="39"/>
        <v/>
      </c>
      <c r="I1267" s="297"/>
      <c r="J1267" s="6"/>
    </row>
    <row r="1268" spans="2:10" ht="15">
      <c r="B1268" s="294">
        <v>42789.812199073996</v>
      </c>
      <c r="C1268" s="296">
        <v>300</v>
      </c>
      <c r="D1268" s="124">
        <f t="shared" si="38"/>
        <v>15</v>
      </c>
      <c r="E1268" s="296">
        <v>285</v>
      </c>
      <c r="F1268" s="298" t="s">
        <v>1916</v>
      </c>
      <c r="H1268" s="6" t="str">
        <f t="shared" si="39"/>
        <v/>
      </c>
      <c r="I1268" s="297"/>
      <c r="J1268" s="6"/>
    </row>
    <row r="1269" spans="2:10" ht="15">
      <c r="B1269" s="294">
        <v>42789.820671296002</v>
      </c>
      <c r="C1269" s="296">
        <v>100</v>
      </c>
      <c r="D1269" s="124">
        <f t="shared" si="38"/>
        <v>5</v>
      </c>
      <c r="E1269" s="296">
        <v>95</v>
      </c>
      <c r="F1269" s="298" t="s">
        <v>1952</v>
      </c>
      <c r="H1269" s="6" t="str">
        <f t="shared" si="39"/>
        <v/>
      </c>
      <c r="I1269" s="297"/>
      <c r="J1269" s="6"/>
    </row>
    <row r="1270" spans="2:10" ht="15">
      <c r="B1270" s="294">
        <v>42789.838136573999</v>
      </c>
      <c r="C1270" s="296">
        <v>40</v>
      </c>
      <c r="D1270" s="124">
        <f t="shared" si="38"/>
        <v>2</v>
      </c>
      <c r="E1270" s="296">
        <v>38</v>
      </c>
      <c r="F1270" s="298" t="s">
        <v>1953</v>
      </c>
      <c r="H1270" s="6" t="str">
        <f t="shared" si="39"/>
        <v/>
      </c>
      <c r="I1270" s="297"/>
      <c r="J1270" s="6"/>
    </row>
    <row r="1271" spans="2:10" ht="15">
      <c r="B1271" s="294">
        <v>42789.840150463002</v>
      </c>
      <c r="C1271" s="296">
        <v>3000</v>
      </c>
      <c r="D1271" s="124">
        <f t="shared" si="38"/>
        <v>150</v>
      </c>
      <c r="E1271" s="296">
        <v>2850</v>
      </c>
      <c r="F1271" s="298" t="s">
        <v>1954</v>
      </c>
      <c r="H1271" s="6" t="str">
        <f t="shared" si="39"/>
        <v/>
      </c>
      <c r="I1271" s="297"/>
      <c r="J1271" s="6"/>
    </row>
    <row r="1272" spans="2:10" ht="15">
      <c r="B1272" s="294">
        <v>42789.854907407003</v>
      </c>
      <c r="C1272" s="296">
        <v>300</v>
      </c>
      <c r="D1272" s="124">
        <f t="shared" si="38"/>
        <v>14.850000000000023</v>
      </c>
      <c r="E1272" s="296">
        <v>285.14999999999998</v>
      </c>
      <c r="F1272" s="298" t="s">
        <v>1955</v>
      </c>
      <c r="H1272" s="6" t="str">
        <f t="shared" si="39"/>
        <v/>
      </c>
      <c r="I1272" s="297"/>
      <c r="J1272" s="6"/>
    </row>
    <row r="1273" spans="2:10" ht="15">
      <c r="B1273" s="294">
        <v>42789.882569444002</v>
      </c>
      <c r="C1273" s="296">
        <v>150</v>
      </c>
      <c r="D1273" s="124">
        <f t="shared" si="38"/>
        <v>7.5</v>
      </c>
      <c r="E1273" s="296">
        <v>142.5</v>
      </c>
      <c r="F1273" s="298" t="s">
        <v>1956</v>
      </c>
      <c r="H1273" s="6" t="str">
        <f t="shared" si="39"/>
        <v/>
      </c>
      <c r="I1273" s="297"/>
      <c r="J1273" s="6"/>
    </row>
    <row r="1274" spans="2:10" ht="15">
      <c r="B1274" s="294">
        <v>42789.942905092998</v>
      </c>
      <c r="C1274" s="296">
        <v>200</v>
      </c>
      <c r="D1274" s="124">
        <f t="shared" si="38"/>
        <v>14</v>
      </c>
      <c r="E1274" s="296">
        <v>186</v>
      </c>
      <c r="F1274" s="298" t="s">
        <v>1957</v>
      </c>
      <c r="H1274" s="6" t="str">
        <f t="shared" si="39"/>
        <v/>
      </c>
      <c r="I1274" s="297"/>
      <c r="J1274" s="6"/>
    </row>
    <row r="1275" spans="2:10" ht="15">
      <c r="B1275" s="294">
        <v>42789.943599537</v>
      </c>
      <c r="C1275" s="296">
        <v>500</v>
      </c>
      <c r="D1275" s="124">
        <f t="shared" si="38"/>
        <v>25</v>
      </c>
      <c r="E1275" s="296">
        <v>475</v>
      </c>
      <c r="F1275" s="298" t="s">
        <v>1189</v>
      </c>
      <c r="H1275" s="6" t="str">
        <f t="shared" si="39"/>
        <v/>
      </c>
      <c r="I1275" s="297"/>
      <c r="J1275" s="6"/>
    </row>
    <row r="1276" spans="2:10" ht="15">
      <c r="B1276" s="294">
        <v>42789.959270833002</v>
      </c>
      <c r="C1276" s="296">
        <v>200</v>
      </c>
      <c r="D1276" s="124">
        <f t="shared" si="38"/>
        <v>10</v>
      </c>
      <c r="E1276" s="296">
        <v>190</v>
      </c>
      <c r="F1276" s="298" t="s">
        <v>1958</v>
      </c>
      <c r="H1276" s="6" t="str">
        <f t="shared" si="39"/>
        <v/>
      </c>
      <c r="I1276" s="297"/>
      <c r="J1276" s="6"/>
    </row>
    <row r="1277" spans="2:10" ht="15">
      <c r="B1277" s="294">
        <v>42789.993877314999</v>
      </c>
      <c r="C1277" s="296">
        <v>100</v>
      </c>
      <c r="D1277" s="124">
        <f t="shared" si="38"/>
        <v>5</v>
      </c>
      <c r="E1277" s="296">
        <v>95</v>
      </c>
      <c r="F1277" s="298" t="s">
        <v>1959</v>
      </c>
      <c r="H1277" s="6" t="str">
        <f t="shared" si="39"/>
        <v/>
      </c>
      <c r="I1277" s="297"/>
      <c r="J1277" s="6"/>
    </row>
    <row r="1278" spans="2:10" ht="15">
      <c r="B1278" s="294">
        <v>42789.998368056004</v>
      </c>
      <c r="C1278" s="296">
        <v>50</v>
      </c>
      <c r="D1278" s="124">
        <f t="shared" si="38"/>
        <v>2.5</v>
      </c>
      <c r="E1278" s="296">
        <v>47.5</v>
      </c>
      <c r="F1278" s="298" t="s">
        <v>1445</v>
      </c>
      <c r="H1278" s="6" t="str">
        <f t="shared" si="39"/>
        <v/>
      </c>
      <c r="I1278" s="297"/>
      <c r="J1278" s="6"/>
    </row>
    <row r="1279" spans="2:10" ht="15">
      <c r="B1279" s="294">
        <v>42790.001087962999</v>
      </c>
      <c r="C1279" s="296">
        <v>300</v>
      </c>
      <c r="D1279" s="124">
        <f t="shared" si="38"/>
        <v>14.850000000000023</v>
      </c>
      <c r="E1279" s="296">
        <v>285.14999999999998</v>
      </c>
      <c r="F1279" s="298" t="s">
        <v>1903</v>
      </c>
      <c r="H1279" s="6" t="str">
        <f t="shared" si="39"/>
        <v/>
      </c>
      <c r="I1279" s="297"/>
      <c r="J1279" s="6"/>
    </row>
    <row r="1280" spans="2:10" ht="15">
      <c r="B1280" s="294">
        <v>42790.019386574</v>
      </c>
      <c r="C1280" s="296">
        <v>100</v>
      </c>
      <c r="D1280" s="124">
        <f t="shared" si="38"/>
        <v>4.9500000000000028</v>
      </c>
      <c r="E1280" s="296">
        <v>95.05</v>
      </c>
      <c r="F1280" s="298" t="s">
        <v>1016</v>
      </c>
      <c r="H1280" s="6" t="str">
        <f t="shared" si="39"/>
        <v/>
      </c>
      <c r="I1280" s="297"/>
      <c r="J1280" s="6"/>
    </row>
    <row r="1281" spans="2:10" ht="15">
      <c r="B1281" s="294">
        <v>42790.033506943997</v>
      </c>
      <c r="C1281" s="296">
        <v>100</v>
      </c>
      <c r="D1281" s="124">
        <f t="shared" si="38"/>
        <v>7</v>
      </c>
      <c r="E1281" s="296">
        <v>93</v>
      </c>
      <c r="F1281" s="298" t="s">
        <v>1960</v>
      </c>
      <c r="H1281" s="6" t="str">
        <f t="shared" si="39"/>
        <v/>
      </c>
      <c r="I1281" s="297"/>
      <c r="J1281" s="6"/>
    </row>
    <row r="1282" spans="2:10" ht="15">
      <c r="B1282" s="294">
        <v>42790.055138889002</v>
      </c>
      <c r="C1282" s="296">
        <v>70</v>
      </c>
      <c r="D1282" s="124">
        <f t="shared" si="38"/>
        <v>3.5</v>
      </c>
      <c r="E1282" s="296">
        <v>66.5</v>
      </c>
      <c r="F1282" s="298" t="s">
        <v>1961</v>
      </c>
      <c r="H1282" s="6" t="str">
        <f t="shared" si="39"/>
        <v/>
      </c>
      <c r="I1282" s="297"/>
      <c r="J1282" s="6"/>
    </row>
    <row r="1283" spans="2:10" ht="15">
      <c r="B1283" s="294">
        <v>42790.095590277997</v>
      </c>
      <c r="C1283" s="296">
        <v>50</v>
      </c>
      <c r="D1283" s="124">
        <f t="shared" si="38"/>
        <v>2.5</v>
      </c>
      <c r="E1283" s="296">
        <v>47.5</v>
      </c>
      <c r="F1283" s="298" t="s">
        <v>1962</v>
      </c>
      <c r="H1283" s="6" t="str">
        <f t="shared" si="39"/>
        <v/>
      </c>
      <c r="I1283" s="297"/>
      <c r="J1283" s="6"/>
    </row>
    <row r="1284" spans="2:10" ht="15">
      <c r="B1284" s="294">
        <v>42790.190416666999</v>
      </c>
      <c r="C1284" s="296">
        <v>50</v>
      </c>
      <c r="D1284" s="124">
        <f t="shared" si="38"/>
        <v>2.5</v>
      </c>
      <c r="E1284" s="296">
        <v>47.5</v>
      </c>
      <c r="F1284" s="298" t="s">
        <v>1142</v>
      </c>
      <c r="H1284" s="6" t="str">
        <f t="shared" si="39"/>
        <v/>
      </c>
      <c r="I1284" s="297"/>
      <c r="J1284" s="6"/>
    </row>
    <row r="1285" spans="2:10" ht="15">
      <c r="B1285" s="294">
        <v>42790.250023148001</v>
      </c>
      <c r="C1285" s="296">
        <v>50</v>
      </c>
      <c r="D1285" s="124">
        <f t="shared" si="38"/>
        <v>2.5</v>
      </c>
      <c r="E1285" s="296">
        <v>47.5</v>
      </c>
      <c r="F1285" s="298" t="s">
        <v>1963</v>
      </c>
      <c r="H1285" s="6" t="str">
        <f t="shared" si="39"/>
        <v/>
      </c>
      <c r="I1285" s="297"/>
      <c r="J1285" s="6"/>
    </row>
    <row r="1286" spans="2:10" ht="15">
      <c r="B1286" s="294">
        <v>42790.293067129998</v>
      </c>
      <c r="C1286" s="296">
        <v>50</v>
      </c>
      <c r="D1286" s="124">
        <f t="shared" ref="D1286:D1349" si="40">C1286-E1286</f>
        <v>2.5</v>
      </c>
      <c r="E1286" s="296">
        <v>47.5</v>
      </c>
      <c r="F1286" s="298" t="s">
        <v>1964</v>
      </c>
      <c r="H1286" s="6" t="str">
        <f t="shared" ref="H1286:H1349" si="41">RIGHT(I1286,4)</f>
        <v/>
      </c>
      <c r="I1286" s="297"/>
      <c r="J1286" s="6"/>
    </row>
    <row r="1287" spans="2:10" ht="15">
      <c r="B1287" s="294">
        <v>42790.316168981</v>
      </c>
      <c r="C1287" s="296">
        <v>100</v>
      </c>
      <c r="D1287" s="124">
        <f t="shared" si="40"/>
        <v>5</v>
      </c>
      <c r="E1287" s="296">
        <v>95</v>
      </c>
      <c r="F1287" s="298" t="s">
        <v>1965</v>
      </c>
      <c r="H1287" s="6" t="str">
        <f t="shared" si="41"/>
        <v/>
      </c>
      <c r="I1287" s="297"/>
      <c r="J1287" s="6"/>
    </row>
    <row r="1288" spans="2:10" ht="15">
      <c r="B1288" s="294">
        <v>42790.352025462998</v>
      </c>
      <c r="C1288" s="296">
        <v>50</v>
      </c>
      <c r="D1288" s="124">
        <f t="shared" si="40"/>
        <v>2.5</v>
      </c>
      <c r="E1288" s="296">
        <v>47.5</v>
      </c>
      <c r="F1288" s="298" t="s">
        <v>1966</v>
      </c>
      <c r="H1288" s="6" t="str">
        <f t="shared" si="41"/>
        <v/>
      </c>
      <c r="I1288" s="297"/>
      <c r="J1288" s="6"/>
    </row>
    <row r="1289" spans="2:10" ht="15">
      <c r="B1289" s="294">
        <v>42790.412650462997</v>
      </c>
      <c r="C1289" s="296">
        <v>20</v>
      </c>
      <c r="D1289" s="124">
        <f t="shared" si="40"/>
        <v>1.3999999999999986</v>
      </c>
      <c r="E1289" s="296">
        <v>18.600000000000001</v>
      </c>
      <c r="F1289" s="298" t="s">
        <v>1967</v>
      </c>
      <c r="H1289" s="6" t="str">
        <f t="shared" si="41"/>
        <v/>
      </c>
      <c r="I1289" s="297"/>
      <c r="J1289" s="6"/>
    </row>
    <row r="1290" spans="2:10" ht="15">
      <c r="B1290" s="294">
        <v>42790.438136573997</v>
      </c>
      <c r="C1290" s="296">
        <v>100</v>
      </c>
      <c r="D1290" s="124">
        <f t="shared" si="40"/>
        <v>5</v>
      </c>
      <c r="E1290" s="296">
        <v>95</v>
      </c>
      <c r="F1290" s="298" t="s">
        <v>1968</v>
      </c>
      <c r="H1290" s="6" t="str">
        <f t="shared" si="41"/>
        <v/>
      </c>
      <c r="I1290" s="297"/>
      <c r="J1290" s="6"/>
    </row>
    <row r="1291" spans="2:10" ht="15">
      <c r="B1291" s="294">
        <v>42790.458379629999</v>
      </c>
      <c r="C1291" s="296">
        <v>300</v>
      </c>
      <c r="D1291" s="124">
        <f t="shared" si="40"/>
        <v>21</v>
      </c>
      <c r="E1291" s="296">
        <v>279</v>
      </c>
      <c r="F1291" s="298" t="s">
        <v>1969</v>
      </c>
      <c r="H1291" s="6" t="str">
        <f t="shared" si="41"/>
        <v/>
      </c>
      <c r="I1291" s="297"/>
      <c r="J1291" s="6"/>
    </row>
    <row r="1292" spans="2:10" ht="15">
      <c r="B1292" s="294">
        <v>42790.458402778</v>
      </c>
      <c r="C1292" s="296">
        <v>50</v>
      </c>
      <c r="D1292" s="124">
        <f t="shared" si="40"/>
        <v>3.5</v>
      </c>
      <c r="E1292" s="296">
        <v>46.5</v>
      </c>
      <c r="F1292" s="298" t="s">
        <v>1970</v>
      </c>
      <c r="H1292" s="6" t="str">
        <f t="shared" si="41"/>
        <v/>
      </c>
      <c r="I1292" s="297"/>
      <c r="J1292" s="6"/>
    </row>
    <row r="1293" spans="2:10" ht="15">
      <c r="B1293" s="294">
        <v>42790.458425926001</v>
      </c>
      <c r="C1293" s="296">
        <v>50</v>
      </c>
      <c r="D1293" s="124">
        <f t="shared" si="40"/>
        <v>3.5</v>
      </c>
      <c r="E1293" s="296">
        <v>46.5</v>
      </c>
      <c r="F1293" s="298" t="s">
        <v>1971</v>
      </c>
      <c r="H1293" s="6" t="str">
        <f t="shared" si="41"/>
        <v/>
      </c>
      <c r="I1293" s="297"/>
      <c r="J1293" s="6"/>
    </row>
    <row r="1294" spans="2:10" ht="15">
      <c r="B1294" s="294">
        <v>42790.458449074002</v>
      </c>
      <c r="C1294" s="296">
        <v>50</v>
      </c>
      <c r="D1294" s="124">
        <f t="shared" si="40"/>
        <v>3.5</v>
      </c>
      <c r="E1294" s="296">
        <v>46.5</v>
      </c>
      <c r="F1294" s="298" t="s">
        <v>1972</v>
      </c>
      <c r="H1294" s="6" t="str">
        <f t="shared" si="41"/>
        <v/>
      </c>
      <c r="I1294" s="297"/>
      <c r="J1294" s="6"/>
    </row>
    <row r="1295" spans="2:10" ht="15">
      <c r="B1295" s="294">
        <v>42790.458495370003</v>
      </c>
      <c r="C1295" s="296">
        <v>100</v>
      </c>
      <c r="D1295" s="124">
        <f t="shared" si="40"/>
        <v>5</v>
      </c>
      <c r="E1295" s="296">
        <v>95</v>
      </c>
      <c r="F1295" s="298" t="s">
        <v>1973</v>
      </c>
      <c r="H1295" s="6" t="str">
        <f t="shared" si="41"/>
        <v/>
      </c>
      <c r="I1295" s="297"/>
      <c r="J1295" s="6"/>
    </row>
    <row r="1296" spans="2:10" ht="15">
      <c r="B1296" s="294">
        <v>42790.458553240998</v>
      </c>
      <c r="C1296" s="296">
        <v>100</v>
      </c>
      <c r="D1296" s="124">
        <f t="shared" si="40"/>
        <v>7</v>
      </c>
      <c r="E1296" s="296">
        <v>93</v>
      </c>
      <c r="F1296" s="298" t="s">
        <v>1587</v>
      </c>
      <c r="H1296" s="6" t="str">
        <f t="shared" si="41"/>
        <v/>
      </c>
      <c r="I1296" s="297"/>
      <c r="J1296" s="6"/>
    </row>
    <row r="1297" spans="2:10" ht="15">
      <c r="B1297" s="294">
        <v>42790.458622685001</v>
      </c>
      <c r="C1297" s="296">
        <v>200</v>
      </c>
      <c r="D1297" s="124">
        <f t="shared" si="40"/>
        <v>14</v>
      </c>
      <c r="E1297" s="296">
        <v>186</v>
      </c>
      <c r="F1297" s="298" t="s">
        <v>1102</v>
      </c>
      <c r="H1297" s="6" t="str">
        <f t="shared" si="41"/>
        <v/>
      </c>
      <c r="I1297" s="297"/>
      <c r="J1297" s="6"/>
    </row>
    <row r="1298" spans="2:10" ht="15">
      <c r="B1298" s="294">
        <v>42790.458668981002</v>
      </c>
      <c r="C1298" s="296">
        <v>800</v>
      </c>
      <c r="D1298" s="124">
        <f t="shared" si="40"/>
        <v>39.600000000000023</v>
      </c>
      <c r="E1298" s="296">
        <v>760.4</v>
      </c>
      <c r="F1298" s="298" t="s">
        <v>954</v>
      </c>
      <c r="H1298" s="6" t="str">
        <f t="shared" si="41"/>
        <v/>
      </c>
      <c r="I1298" s="297"/>
      <c r="J1298" s="6"/>
    </row>
    <row r="1299" spans="2:10" ht="15">
      <c r="B1299" s="294">
        <v>42790.458680556003</v>
      </c>
      <c r="C1299" s="296">
        <v>100</v>
      </c>
      <c r="D1299" s="124">
        <f t="shared" si="40"/>
        <v>7</v>
      </c>
      <c r="E1299" s="296">
        <v>93</v>
      </c>
      <c r="F1299" s="298" t="s">
        <v>1974</v>
      </c>
      <c r="H1299" s="6" t="str">
        <f t="shared" si="41"/>
        <v/>
      </c>
      <c r="I1299" s="297"/>
      <c r="J1299" s="6"/>
    </row>
    <row r="1300" spans="2:10" ht="15">
      <c r="B1300" s="294">
        <v>42790.458738426001</v>
      </c>
      <c r="C1300" s="296">
        <v>50</v>
      </c>
      <c r="D1300" s="124">
        <f t="shared" si="40"/>
        <v>2.5</v>
      </c>
      <c r="E1300" s="296">
        <v>47.5</v>
      </c>
      <c r="F1300" s="298" t="s">
        <v>1975</v>
      </c>
      <c r="H1300" s="6" t="str">
        <f t="shared" si="41"/>
        <v/>
      </c>
      <c r="I1300" s="297"/>
      <c r="J1300" s="6"/>
    </row>
    <row r="1301" spans="2:10" ht="15">
      <c r="B1301" s="294">
        <v>42790.458784722003</v>
      </c>
      <c r="C1301" s="296">
        <v>40</v>
      </c>
      <c r="D1301" s="124">
        <f t="shared" si="40"/>
        <v>2</v>
      </c>
      <c r="E1301" s="296">
        <v>38</v>
      </c>
      <c r="F1301" s="298" t="s">
        <v>1976</v>
      </c>
      <c r="H1301" s="6" t="str">
        <f t="shared" si="41"/>
        <v/>
      </c>
      <c r="I1301" s="297"/>
      <c r="J1301" s="6"/>
    </row>
    <row r="1302" spans="2:10" ht="15">
      <c r="B1302" s="294">
        <v>42790.459050926002</v>
      </c>
      <c r="C1302" s="296">
        <v>150</v>
      </c>
      <c r="D1302" s="124">
        <f t="shared" si="40"/>
        <v>7.4300000000000068</v>
      </c>
      <c r="E1302" s="296">
        <v>142.57</v>
      </c>
      <c r="F1302" s="298" t="s">
        <v>1977</v>
      </c>
      <c r="H1302" s="6" t="str">
        <f t="shared" si="41"/>
        <v/>
      </c>
      <c r="I1302" s="297"/>
      <c r="J1302" s="6"/>
    </row>
    <row r="1303" spans="2:10" ht="15">
      <c r="B1303" s="294">
        <v>42790.502175925998</v>
      </c>
      <c r="C1303" s="296">
        <v>1000</v>
      </c>
      <c r="D1303" s="124">
        <f t="shared" si="40"/>
        <v>50</v>
      </c>
      <c r="E1303" s="296">
        <v>950</v>
      </c>
      <c r="F1303" s="298" t="s">
        <v>1978</v>
      </c>
      <c r="H1303" s="6" t="str">
        <f t="shared" si="41"/>
        <v/>
      </c>
      <c r="I1303" s="297"/>
      <c r="J1303" s="6"/>
    </row>
    <row r="1304" spans="2:10" ht="15">
      <c r="B1304" s="294">
        <v>42790.516886573998</v>
      </c>
      <c r="C1304" s="296">
        <v>350</v>
      </c>
      <c r="D1304" s="124">
        <f t="shared" si="40"/>
        <v>17.329999999999984</v>
      </c>
      <c r="E1304" s="296">
        <v>332.67</v>
      </c>
      <c r="F1304" s="298" t="s">
        <v>1979</v>
      </c>
      <c r="H1304" s="6" t="str">
        <f t="shared" si="41"/>
        <v/>
      </c>
      <c r="I1304" s="297"/>
      <c r="J1304" s="6"/>
    </row>
    <row r="1305" spans="2:10" ht="15">
      <c r="B1305" s="294">
        <v>42790.524155093</v>
      </c>
      <c r="C1305" s="296">
        <v>100</v>
      </c>
      <c r="D1305" s="124">
        <f t="shared" si="40"/>
        <v>5</v>
      </c>
      <c r="E1305" s="296">
        <v>95</v>
      </c>
      <c r="F1305" s="298" t="s">
        <v>1868</v>
      </c>
      <c r="H1305" s="6" t="str">
        <f t="shared" si="41"/>
        <v/>
      </c>
      <c r="I1305" s="297"/>
      <c r="J1305" s="6"/>
    </row>
    <row r="1306" spans="2:10" ht="15">
      <c r="B1306" s="294">
        <v>42790.526956018999</v>
      </c>
      <c r="C1306" s="296">
        <v>100</v>
      </c>
      <c r="D1306" s="124">
        <f t="shared" si="40"/>
        <v>5</v>
      </c>
      <c r="E1306" s="296">
        <v>95</v>
      </c>
      <c r="F1306" s="298" t="s">
        <v>1980</v>
      </c>
      <c r="H1306" s="6" t="str">
        <f t="shared" si="41"/>
        <v/>
      </c>
      <c r="I1306" s="297"/>
      <c r="J1306" s="6"/>
    </row>
    <row r="1307" spans="2:10" ht="15">
      <c r="B1307" s="294">
        <v>42790.538645833003</v>
      </c>
      <c r="C1307" s="296">
        <v>400</v>
      </c>
      <c r="D1307" s="124">
        <f t="shared" si="40"/>
        <v>20</v>
      </c>
      <c r="E1307" s="296">
        <v>380</v>
      </c>
      <c r="F1307" s="298" t="s">
        <v>1981</v>
      </c>
      <c r="H1307" s="6" t="str">
        <f t="shared" si="41"/>
        <v/>
      </c>
      <c r="I1307" s="297"/>
      <c r="J1307" s="6"/>
    </row>
    <row r="1308" spans="2:10" ht="15">
      <c r="B1308" s="294">
        <v>42790.544398147998</v>
      </c>
      <c r="C1308" s="296">
        <v>300</v>
      </c>
      <c r="D1308" s="124">
        <f t="shared" si="40"/>
        <v>14.850000000000023</v>
      </c>
      <c r="E1308" s="296">
        <v>285.14999999999998</v>
      </c>
      <c r="F1308" s="298" t="s">
        <v>1982</v>
      </c>
      <c r="H1308" s="6" t="str">
        <f t="shared" si="41"/>
        <v/>
      </c>
      <c r="I1308" s="297"/>
      <c r="J1308" s="6"/>
    </row>
    <row r="1309" spans="2:10" ht="15">
      <c r="B1309" s="294">
        <v>42790.549560184998</v>
      </c>
      <c r="C1309" s="296">
        <v>10</v>
      </c>
      <c r="D1309" s="124">
        <f t="shared" si="40"/>
        <v>0.69999999999999929</v>
      </c>
      <c r="E1309" s="296">
        <v>9.3000000000000007</v>
      </c>
      <c r="F1309" s="298" t="s">
        <v>1983</v>
      </c>
      <c r="H1309" s="6" t="str">
        <f t="shared" si="41"/>
        <v/>
      </c>
      <c r="I1309" s="297"/>
      <c r="J1309" s="6"/>
    </row>
    <row r="1310" spans="2:10" ht="15">
      <c r="B1310" s="294">
        <v>42790.551655092997</v>
      </c>
      <c r="C1310" s="296">
        <v>350</v>
      </c>
      <c r="D1310" s="124">
        <f t="shared" si="40"/>
        <v>17.5</v>
      </c>
      <c r="E1310" s="296">
        <v>332.5</v>
      </c>
      <c r="F1310" s="298" t="s">
        <v>1984</v>
      </c>
      <c r="H1310" s="6" t="str">
        <f t="shared" si="41"/>
        <v/>
      </c>
      <c r="I1310" s="297"/>
      <c r="J1310" s="6"/>
    </row>
    <row r="1311" spans="2:10" ht="15">
      <c r="B1311" s="294">
        <v>42790.554965278003</v>
      </c>
      <c r="C1311" s="296">
        <v>90</v>
      </c>
      <c r="D1311" s="124">
        <f t="shared" si="40"/>
        <v>4.5</v>
      </c>
      <c r="E1311" s="296">
        <v>85.5</v>
      </c>
      <c r="F1311" s="298" t="s">
        <v>1985</v>
      </c>
      <c r="H1311" s="6" t="str">
        <f t="shared" si="41"/>
        <v/>
      </c>
      <c r="I1311" s="297"/>
      <c r="J1311" s="6"/>
    </row>
    <row r="1312" spans="2:10" ht="15">
      <c r="B1312" s="294">
        <v>42790.558321759003</v>
      </c>
      <c r="C1312" s="296">
        <v>500</v>
      </c>
      <c r="D1312" s="124">
        <f t="shared" si="40"/>
        <v>35</v>
      </c>
      <c r="E1312" s="296">
        <v>465</v>
      </c>
      <c r="F1312" s="298" t="s">
        <v>1986</v>
      </c>
      <c r="H1312" s="6" t="str">
        <f t="shared" si="41"/>
        <v/>
      </c>
      <c r="I1312" s="297"/>
      <c r="J1312" s="6"/>
    </row>
    <row r="1313" spans="2:10" ht="15">
      <c r="B1313" s="294">
        <v>42790.566643519</v>
      </c>
      <c r="C1313" s="296">
        <v>100</v>
      </c>
      <c r="D1313" s="124">
        <f t="shared" si="40"/>
        <v>5</v>
      </c>
      <c r="E1313" s="296">
        <v>95</v>
      </c>
      <c r="F1313" s="298" t="s">
        <v>1987</v>
      </c>
      <c r="H1313" s="6" t="str">
        <f t="shared" si="41"/>
        <v/>
      </c>
      <c r="I1313" s="297"/>
      <c r="J1313" s="6"/>
    </row>
    <row r="1314" spans="2:10" ht="15">
      <c r="B1314" s="294">
        <v>42790.566874999997</v>
      </c>
      <c r="C1314" s="296">
        <v>100</v>
      </c>
      <c r="D1314" s="124">
        <f t="shared" si="40"/>
        <v>4.9500000000000028</v>
      </c>
      <c r="E1314" s="296">
        <v>95.05</v>
      </c>
      <c r="F1314" s="298" t="s">
        <v>1988</v>
      </c>
      <c r="H1314" s="6" t="str">
        <f t="shared" si="41"/>
        <v/>
      </c>
      <c r="I1314" s="297"/>
      <c r="J1314" s="6"/>
    </row>
    <row r="1315" spans="2:10" ht="15">
      <c r="B1315" s="294">
        <v>42790.568553240999</v>
      </c>
      <c r="C1315" s="296">
        <v>50</v>
      </c>
      <c r="D1315" s="124">
        <f t="shared" si="40"/>
        <v>2.4799999999999969</v>
      </c>
      <c r="E1315" s="296">
        <v>47.52</v>
      </c>
      <c r="F1315" s="298" t="s">
        <v>1989</v>
      </c>
      <c r="H1315" s="6" t="str">
        <f t="shared" si="41"/>
        <v/>
      </c>
      <c r="I1315" s="297"/>
      <c r="J1315" s="6"/>
    </row>
    <row r="1316" spans="2:10" ht="15">
      <c r="B1316" s="294">
        <v>42790.569502314996</v>
      </c>
      <c r="C1316" s="296">
        <v>200</v>
      </c>
      <c r="D1316" s="124">
        <f t="shared" si="40"/>
        <v>9.9000000000000057</v>
      </c>
      <c r="E1316" s="296">
        <v>190.1</v>
      </c>
      <c r="F1316" s="298" t="s">
        <v>1990</v>
      </c>
      <c r="H1316" s="6" t="str">
        <f t="shared" si="41"/>
        <v/>
      </c>
      <c r="I1316" s="297"/>
      <c r="J1316" s="6"/>
    </row>
    <row r="1317" spans="2:10" ht="15">
      <c r="B1317" s="294">
        <v>42790.571863425997</v>
      </c>
      <c r="C1317" s="296">
        <v>70</v>
      </c>
      <c r="D1317" s="124">
        <f t="shared" si="40"/>
        <v>3.5</v>
      </c>
      <c r="E1317" s="296">
        <v>66.5</v>
      </c>
      <c r="F1317" s="298" t="s">
        <v>1991</v>
      </c>
      <c r="H1317" s="6" t="str">
        <f t="shared" si="41"/>
        <v/>
      </c>
      <c r="I1317" s="297"/>
      <c r="J1317" s="6"/>
    </row>
    <row r="1318" spans="2:10" ht="15">
      <c r="B1318" s="294">
        <v>42790.572337963</v>
      </c>
      <c r="C1318" s="296">
        <v>200</v>
      </c>
      <c r="D1318" s="124">
        <f t="shared" si="40"/>
        <v>10</v>
      </c>
      <c r="E1318" s="296">
        <v>190</v>
      </c>
      <c r="F1318" s="298" t="s">
        <v>1992</v>
      </c>
      <c r="H1318" s="6" t="str">
        <f t="shared" si="41"/>
        <v/>
      </c>
      <c r="I1318" s="297"/>
      <c r="J1318" s="6"/>
    </row>
    <row r="1319" spans="2:10" ht="15">
      <c r="B1319" s="294">
        <v>42790.575578704003</v>
      </c>
      <c r="C1319" s="296">
        <v>100</v>
      </c>
      <c r="D1319" s="124">
        <f t="shared" si="40"/>
        <v>5</v>
      </c>
      <c r="E1319" s="296">
        <v>95</v>
      </c>
      <c r="F1319" s="298" t="s">
        <v>1993</v>
      </c>
      <c r="H1319" s="6" t="str">
        <f t="shared" si="41"/>
        <v/>
      </c>
      <c r="I1319" s="297"/>
      <c r="J1319" s="6"/>
    </row>
    <row r="1320" spans="2:10" ht="15">
      <c r="B1320" s="294">
        <v>42790.576226851997</v>
      </c>
      <c r="C1320" s="296">
        <v>100</v>
      </c>
      <c r="D1320" s="124">
        <f t="shared" si="40"/>
        <v>5</v>
      </c>
      <c r="E1320" s="296">
        <v>95</v>
      </c>
      <c r="F1320" s="298" t="s">
        <v>1994</v>
      </c>
      <c r="H1320" s="6" t="str">
        <f t="shared" si="41"/>
        <v/>
      </c>
      <c r="I1320" s="297"/>
      <c r="J1320" s="6"/>
    </row>
    <row r="1321" spans="2:10" ht="15">
      <c r="B1321" s="294">
        <v>42790.576655092998</v>
      </c>
      <c r="C1321" s="296">
        <v>250</v>
      </c>
      <c r="D1321" s="124">
        <f t="shared" si="40"/>
        <v>12.5</v>
      </c>
      <c r="E1321" s="296">
        <v>237.5</v>
      </c>
      <c r="F1321" s="298" t="s">
        <v>1995</v>
      </c>
      <c r="H1321" s="6" t="str">
        <f t="shared" si="41"/>
        <v/>
      </c>
      <c r="I1321" s="297"/>
      <c r="J1321" s="6"/>
    </row>
    <row r="1322" spans="2:10" ht="15">
      <c r="B1322" s="294">
        <v>42790.594421296002</v>
      </c>
      <c r="C1322" s="296">
        <v>100</v>
      </c>
      <c r="D1322" s="124">
        <f t="shared" si="40"/>
        <v>5</v>
      </c>
      <c r="E1322" s="296">
        <v>95</v>
      </c>
      <c r="F1322" s="298" t="s">
        <v>1996</v>
      </c>
      <c r="H1322" s="6" t="str">
        <f t="shared" si="41"/>
        <v/>
      </c>
      <c r="I1322" s="297"/>
      <c r="J1322" s="6"/>
    </row>
    <row r="1323" spans="2:10" ht="15">
      <c r="B1323" s="294">
        <v>42790.614027778</v>
      </c>
      <c r="C1323" s="296">
        <v>200</v>
      </c>
      <c r="D1323" s="124">
        <f t="shared" si="40"/>
        <v>10</v>
      </c>
      <c r="E1323" s="296">
        <v>190</v>
      </c>
      <c r="F1323" s="298" t="s">
        <v>1997</v>
      </c>
      <c r="H1323" s="6" t="str">
        <f t="shared" si="41"/>
        <v/>
      </c>
      <c r="I1323" s="297"/>
      <c r="J1323" s="6"/>
    </row>
    <row r="1324" spans="2:10" ht="15">
      <c r="B1324" s="294">
        <v>42790.615405092998</v>
      </c>
      <c r="C1324" s="296">
        <v>100</v>
      </c>
      <c r="D1324" s="124">
        <f t="shared" si="40"/>
        <v>5</v>
      </c>
      <c r="E1324" s="296">
        <v>95</v>
      </c>
      <c r="F1324" s="298" t="s">
        <v>1998</v>
      </c>
      <c r="H1324" s="6" t="str">
        <f t="shared" si="41"/>
        <v/>
      </c>
      <c r="I1324" s="297"/>
      <c r="J1324" s="6"/>
    </row>
    <row r="1325" spans="2:10" ht="15">
      <c r="B1325" s="294">
        <v>42790.628414352002</v>
      </c>
      <c r="C1325" s="296">
        <v>100</v>
      </c>
      <c r="D1325" s="124">
        <f t="shared" si="40"/>
        <v>5</v>
      </c>
      <c r="E1325" s="296">
        <v>95</v>
      </c>
      <c r="F1325" s="298" t="s">
        <v>1725</v>
      </c>
      <c r="H1325" s="6" t="str">
        <f t="shared" si="41"/>
        <v/>
      </c>
      <c r="I1325" s="297"/>
      <c r="J1325" s="6"/>
    </row>
    <row r="1326" spans="2:10" ht="15">
      <c r="B1326" s="294">
        <v>42790.645729167001</v>
      </c>
      <c r="C1326" s="296">
        <v>300</v>
      </c>
      <c r="D1326" s="124">
        <f t="shared" si="40"/>
        <v>14.850000000000023</v>
      </c>
      <c r="E1326" s="296">
        <v>285.14999999999998</v>
      </c>
      <c r="F1326" s="298" t="s">
        <v>1999</v>
      </c>
      <c r="H1326" s="6" t="str">
        <f t="shared" si="41"/>
        <v/>
      </c>
      <c r="I1326" s="297"/>
      <c r="J1326" s="6"/>
    </row>
    <row r="1327" spans="2:10" ht="15">
      <c r="B1327" s="294">
        <v>42790.650416666998</v>
      </c>
      <c r="C1327" s="296">
        <v>100</v>
      </c>
      <c r="D1327" s="124">
        <f t="shared" si="40"/>
        <v>5</v>
      </c>
      <c r="E1327" s="296">
        <v>95</v>
      </c>
      <c r="F1327" s="298" t="s">
        <v>2000</v>
      </c>
      <c r="H1327" s="6" t="str">
        <f t="shared" si="41"/>
        <v/>
      </c>
      <c r="I1327" s="297"/>
      <c r="J1327" s="6"/>
    </row>
    <row r="1328" spans="2:10" ht="15">
      <c r="B1328" s="294">
        <v>42790.654965278001</v>
      </c>
      <c r="C1328" s="296">
        <v>300</v>
      </c>
      <c r="D1328" s="124">
        <f t="shared" si="40"/>
        <v>15</v>
      </c>
      <c r="E1328" s="296">
        <v>285</v>
      </c>
      <c r="F1328" s="298" t="s">
        <v>1748</v>
      </c>
      <c r="H1328" s="6" t="str">
        <f t="shared" si="41"/>
        <v/>
      </c>
      <c r="I1328" s="297"/>
      <c r="J1328" s="6"/>
    </row>
    <row r="1329" spans="2:10" ht="15">
      <c r="B1329" s="294">
        <v>42790.661481481002</v>
      </c>
      <c r="C1329" s="296">
        <v>100</v>
      </c>
      <c r="D1329" s="124">
        <f t="shared" si="40"/>
        <v>5</v>
      </c>
      <c r="E1329" s="296">
        <v>95</v>
      </c>
      <c r="F1329" s="298" t="s">
        <v>2001</v>
      </c>
      <c r="H1329" s="6" t="str">
        <f t="shared" si="41"/>
        <v/>
      </c>
      <c r="I1329" s="297"/>
      <c r="J1329" s="6"/>
    </row>
    <row r="1330" spans="2:10" ht="15">
      <c r="B1330" s="294">
        <v>42790.663402778002</v>
      </c>
      <c r="C1330" s="296">
        <v>100</v>
      </c>
      <c r="D1330" s="124">
        <f t="shared" si="40"/>
        <v>5</v>
      </c>
      <c r="E1330" s="296">
        <v>95</v>
      </c>
      <c r="F1330" s="298" t="s">
        <v>1067</v>
      </c>
      <c r="H1330" s="6" t="str">
        <f t="shared" si="41"/>
        <v/>
      </c>
      <c r="I1330" s="297"/>
      <c r="J1330" s="6"/>
    </row>
    <row r="1331" spans="2:10" ht="15">
      <c r="B1331" s="294">
        <v>42790.711134259</v>
      </c>
      <c r="C1331" s="296">
        <v>50</v>
      </c>
      <c r="D1331" s="124">
        <f t="shared" si="40"/>
        <v>2.5</v>
      </c>
      <c r="E1331" s="296">
        <v>47.5</v>
      </c>
      <c r="F1331" s="298" t="s">
        <v>2002</v>
      </c>
      <c r="H1331" s="6" t="str">
        <f t="shared" si="41"/>
        <v/>
      </c>
      <c r="I1331" s="297"/>
      <c r="J1331" s="6"/>
    </row>
    <row r="1332" spans="2:10" ht="15">
      <c r="B1332" s="294">
        <v>42790.714733795998</v>
      </c>
      <c r="C1332" s="296">
        <v>200</v>
      </c>
      <c r="D1332" s="124">
        <f t="shared" si="40"/>
        <v>10</v>
      </c>
      <c r="E1332" s="296">
        <v>190</v>
      </c>
      <c r="F1332" s="298" t="s">
        <v>2003</v>
      </c>
      <c r="H1332" s="6" t="str">
        <f t="shared" si="41"/>
        <v/>
      </c>
      <c r="I1332" s="297"/>
      <c r="J1332" s="6"/>
    </row>
    <row r="1333" spans="2:10" ht="15">
      <c r="B1333" s="294">
        <v>42790.741585648</v>
      </c>
      <c r="C1333" s="296">
        <v>50</v>
      </c>
      <c r="D1333" s="124">
        <f t="shared" si="40"/>
        <v>2.5</v>
      </c>
      <c r="E1333" s="296">
        <v>47.5</v>
      </c>
      <c r="F1333" s="298" t="s">
        <v>2004</v>
      </c>
      <c r="H1333" s="6" t="str">
        <f t="shared" si="41"/>
        <v/>
      </c>
      <c r="I1333" s="297"/>
      <c r="J1333" s="6"/>
    </row>
    <row r="1334" spans="2:10" ht="15">
      <c r="B1334" s="294">
        <v>42790.757789351999</v>
      </c>
      <c r="C1334" s="296">
        <v>300</v>
      </c>
      <c r="D1334" s="124">
        <f t="shared" si="40"/>
        <v>15</v>
      </c>
      <c r="E1334" s="296">
        <v>285</v>
      </c>
      <c r="F1334" s="298" t="s">
        <v>2005</v>
      </c>
      <c r="H1334" s="6" t="str">
        <f t="shared" si="41"/>
        <v/>
      </c>
      <c r="I1334" s="297"/>
      <c r="J1334" s="6"/>
    </row>
    <row r="1335" spans="2:10" ht="15">
      <c r="B1335" s="294">
        <v>42790.759803241002</v>
      </c>
      <c r="C1335" s="296">
        <v>50</v>
      </c>
      <c r="D1335" s="124">
        <f t="shared" si="40"/>
        <v>2.5</v>
      </c>
      <c r="E1335" s="296">
        <v>47.5</v>
      </c>
      <c r="F1335" s="298" t="s">
        <v>2006</v>
      </c>
      <c r="H1335" s="6" t="str">
        <f t="shared" si="41"/>
        <v/>
      </c>
      <c r="I1335" s="297"/>
      <c r="J1335" s="6"/>
    </row>
    <row r="1336" spans="2:10" ht="15">
      <c r="B1336" s="294">
        <v>42790.763055556003</v>
      </c>
      <c r="C1336" s="296">
        <v>20</v>
      </c>
      <c r="D1336" s="124">
        <f t="shared" si="40"/>
        <v>1</v>
      </c>
      <c r="E1336" s="296">
        <v>19</v>
      </c>
      <c r="F1336" s="298" t="s">
        <v>2007</v>
      </c>
      <c r="H1336" s="6" t="str">
        <f t="shared" si="41"/>
        <v/>
      </c>
      <c r="I1336" s="297"/>
      <c r="J1336" s="6"/>
    </row>
    <row r="1337" spans="2:10" ht="15">
      <c r="B1337" s="294">
        <v>42790.767858796004</v>
      </c>
      <c r="C1337" s="296">
        <v>100</v>
      </c>
      <c r="D1337" s="124">
        <f t="shared" si="40"/>
        <v>5</v>
      </c>
      <c r="E1337" s="296">
        <v>95</v>
      </c>
      <c r="F1337" s="298" t="s">
        <v>1653</v>
      </c>
      <c r="H1337" s="6" t="str">
        <f t="shared" si="41"/>
        <v/>
      </c>
      <c r="I1337" s="297"/>
      <c r="J1337" s="6"/>
    </row>
    <row r="1338" spans="2:10" ht="15">
      <c r="B1338" s="294">
        <v>42790.770219906997</v>
      </c>
      <c r="C1338" s="296">
        <v>100</v>
      </c>
      <c r="D1338" s="124">
        <f t="shared" si="40"/>
        <v>5</v>
      </c>
      <c r="E1338" s="296">
        <v>95</v>
      </c>
      <c r="F1338" s="298" t="s">
        <v>2008</v>
      </c>
      <c r="H1338" s="6" t="str">
        <f t="shared" si="41"/>
        <v/>
      </c>
      <c r="I1338" s="297"/>
      <c r="J1338" s="6"/>
    </row>
    <row r="1339" spans="2:10" ht="15">
      <c r="B1339" s="294">
        <v>42790.771874999999</v>
      </c>
      <c r="C1339" s="296">
        <v>150</v>
      </c>
      <c r="D1339" s="124">
        <f t="shared" si="40"/>
        <v>7.5</v>
      </c>
      <c r="E1339" s="296">
        <v>142.5</v>
      </c>
      <c r="F1339" s="298" t="s">
        <v>2009</v>
      </c>
      <c r="H1339" s="6" t="str">
        <f t="shared" si="41"/>
        <v/>
      </c>
      <c r="I1339" s="297"/>
      <c r="J1339" s="6"/>
    </row>
    <row r="1340" spans="2:10" ht="15">
      <c r="B1340" s="294">
        <v>42790.773703703999</v>
      </c>
      <c r="C1340" s="296">
        <v>100</v>
      </c>
      <c r="D1340" s="124">
        <f t="shared" si="40"/>
        <v>4.9500000000000028</v>
      </c>
      <c r="E1340" s="296">
        <v>95.05</v>
      </c>
      <c r="F1340" s="298" t="s">
        <v>2010</v>
      </c>
      <c r="H1340" s="6" t="str">
        <f t="shared" si="41"/>
        <v/>
      </c>
      <c r="I1340" s="297"/>
      <c r="J1340" s="6"/>
    </row>
    <row r="1341" spans="2:10" ht="15">
      <c r="B1341" s="294">
        <v>42790.773761573997</v>
      </c>
      <c r="C1341" s="296">
        <v>300</v>
      </c>
      <c r="D1341" s="124">
        <f t="shared" si="40"/>
        <v>15</v>
      </c>
      <c r="E1341" s="296">
        <v>285</v>
      </c>
      <c r="F1341" s="298" t="s">
        <v>2011</v>
      </c>
      <c r="H1341" s="6" t="str">
        <f t="shared" si="41"/>
        <v/>
      </c>
      <c r="I1341" s="297"/>
      <c r="J1341" s="6"/>
    </row>
    <row r="1342" spans="2:10" ht="15">
      <c r="B1342" s="294">
        <v>42790.783645832998</v>
      </c>
      <c r="C1342" s="296">
        <v>300</v>
      </c>
      <c r="D1342" s="124">
        <f t="shared" si="40"/>
        <v>15</v>
      </c>
      <c r="E1342" s="296">
        <v>285</v>
      </c>
      <c r="F1342" s="298" t="s">
        <v>1952</v>
      </c>
      <c r="H1342" s="6" t="str">
        <f t="shared" si="41"/>
        <v/>
      </c>
      <c r="I1342" s="297"/>
      <c r="J1342" s="6"/>
    </row>
    <row r="1343" spans="2:10" ht="15">
      <c r="B1343" s="294">
        <v>42790.805115741001</v>
      </c>
      <c r="C1343" s="296">
        <v>1600</v>
      </c>
      <c r="D1343" s="124">
        <f t="shared" si="40"/>
        <v>79.200000000000045</v>
      </c>
      <c r="E1343" s="296">
        <v>1520.8</v>
      </c>
      <c r="F1343" s="298" t="s">
        <v>1887</v>
      </c>
      <c r="H1343" s="6" t="str">
        <f t="shared" si="41"/>
        <v/>
      </c>
      <c r="I1343" s="297"/>
      <c r="J1343" s="6"/>
    </row>
    <row r="1344" spans="2:10" ht="15">
      <c r="B1344" s="294">
        <v>42790.808009259003</v>
      </c>
      <c r="C1344" s="296">
        <v>100</v>
      </c>
      <c r="D1344" s="124">
        <f t="shared" si="40"/>
        <v>5</v>
      </c>
      <c r="E1344" s="296">
        <v>95</v>
      </c>
      <c r="F1344" s="298" t="s">
        <v>2012</v>
      </c>
      <c r="H1344" s="6" t="str">
        <f t="shared" si="41"/>
        <v/>
      </c>
      <c r="I1344" s="297"/>
      <c r="J1344" s="6"/>
    </row>
    <row r="1345" spans="2:10" ht="15">
      <c r="B1345" s="294">
        <v>42790.817442129999</v>
      </c>
      <c r="C1345" s="296">
        <v>100</v>
      </c>
      <c r="D1345" s="124">
        <f t="shared" si="40"/>
        <v>4.9500000000000028</v>
      </c>
      <c r="E1345" s="296">
        <v>95.05</v>
      </c>
      <c r="F1345" s="298" t="s">
        <v>2013</v>
      </c>
      <c r="H1345" s="6" t="str">
        <f t="shared" si="41"/>
        <v/>
      </c>
      <c r="I1345" s="297"/>
      <c r="J1345" s="6"/>
    </row>
    <row r="1346" spans="2:10" ht="15">
      <c r="B1346" s="294">
        <v>42790.820520832996</v>
      </c>
      <c r="C1346" s="296">
        <v>100</v>
      </c>
      <c r="D1346" s="124">
        <f t="shared" si="40"/>
        <v>5</v>
      </c>
      <c r="E1346" s="296">
        <v>95</v>
      </c>
      <c r="F1346" s="298" t="s">
        <v>2014</v>
      </c>
      <c r="H1346" s="6" t="str">
        <f t="shared" si="41"/>
        <v/>
      </c>
      <c r="I1346" s="297"/>
      <c r="J1346" s="6"/>
    </row>
    <row r="1347" spans="2:10" ht="15">
      <c r="B1347" s="294">
        <v>42790.823263888997</v>
      </c>
      <c r="C1347" s="296">
        <v>50</v>
      </c>
      <c r="D1347" s="124">
        <f t="shared" si="40"/>
        <v>2.4799999999999969</v>
      </c>
      <c r="E1347" s="296">
        <v>47.52</v>
      </c>
      <c r="F1347" s="298" t="s">
        <v>2015</v>
      </c>
      <c r="H1347" s="6" t="str">
        <f t="shared" si="41"/>
        <v/>
      </c>
      <c r="I1347" s="297"/>
      <c r="J1347" s="6"/>
    </row>
    <row r="1348" spans="2:10" ht="15">
      <c r="B1348" s="294">
        <v>42790.824490740997</v>
      </c>
      <c r="C1348" s="296">
        <v>400</v>
      </c>
      <c r="D1348" s="124">
        <f t="shared" si="40"/>
        <v>28</v>
      </c>
      <c r="E1348" s="296">
        <v>372</v>
      </c>
      <c r="F1348" s="298" t="s">
        <v>2016</v>
      </c>
      <c r="H1348" s="6" t="str">
        <f t="shared" si="41"/>
        <v/>
      </c>
      <c r="I1348" s="297"/>
      <c r="J1348" s="6"/>
    </row>
    <row r="1349" spans="2:10" ht="15">
      <c r="B1349" s="294">
        <v>42790.825462963003</v>
      </c>
      <c r="C1349" s="296">
        <v>250</v>
      </c>
      <c r="D1349" s="124">
        <f t="shared" si="40"/>
        <v>12.5</v>
      </c>
      <c r="E1349" s="296">
        <v>237.5</v>
      </c>
      <c r="F1349" s="298" t="s">
        <v>1750</v>
      </c>
      <c r="H1349" s="6" t="str">
        <f t="shared" si="41"/>
        <v/>
      </c>
      <c r="I1349" s="297"/>
      <c r="J1349" s="6"/>
    </row>
    <row r="1350" spans="2:10" ht="15">
      <c r="B1350" s="294">
        <v>42790.828391203999</v>
      </c>
      <c r="C1350" s="296">
        <v>300</v>
      </c>
      <c r="D1350" s="124">
        <f t="shared" ref="D1350:D1413" si="42">C1350-E1350</f>
        <v>15</v>
      </c>
      <c r="E1350" s="296">
        <v>285</v>
      </c>
      <c r="F1350" s="298" t="s">
        <v>2017</v>
      </c>
      <c r="H1350" s="6" t="str">
        <f t="shared" ref="H1350:H1413" si="43">RIGHT(I1350,4)</f>
        <v/>
      </c>
      <c r="I1350" s="297"/>
      <c r="J1350" s="6"/>
    </row>
    <row r="1351" spans="2:10" ht="15">
      <c r="B1351" s="294">
        <v>42790.833240740998</v>
      </c>
      <c r="C1351" s="296">
        <v>100</v>
      </c>
      <c r="D1351" s="124">
        <f t="shared" si="42"/>
        <v>4.9500000000000028</v>
      </c>
      <c r="E1351" s="296">
        <v>95.05</v>
      </c>
      <c r="F1351" s="298" t="s">
        <v>2018</v>
      </c>
      <c r="H1351" s="6" t="str">
        <f t="shared" si="43"/>
        <v/>
      </c>
      <c r="I1351" s="297"/>
      <c r="J1351" s="6"/>
    </row>
    <row r="1352" spans="2:10" ht="15">
      <c r="B1352" s="294">
        <v>42790.839293981</v>
      </c>
      <c r="C1352" s="296">
        <v>200</v>
      </c>
      <c r="D1352" s="124">
        <f t="shared" si="42"/>
        <v>14</v>
      </c>
      <c r="E1352" s="296">
        <v>186</v>
      </c>
      <c r="F1352" s="298" t="s">
        <v>2019</v>
      </c>
      <c r="H1352" s="6" t="str">
        <f t="shared" si="43"/>
        <v/>
      </c>
      <c r="I1352" s="297"/>
      <c r="J1352" s="6"/>
    </row>
    <row r="1353" spans="2:10" ht="15">
      <c r="B1353" s="294">
        <v>42790.842662037001</v>
      </c>
      <c r="C1353" s="296">
        <v>100</v>
      </c>
      <c r="D1353" s="124">
        <f t="shared" si="42"/>
        <v>5</v>
      </c>
      <c r="E1353" s="296">
        <v>95</v>
      </c>
      <c r="F1353" s="298" t="s">
        <v>2020</v>
      </c>
      <c r="H1353" s="6" t="str">
        <f t="shared" si="43"/>
        <v/>
      </c>
      <c r="I1353" s="297"/>
      <c r="J1353" s="6"/>
    </row>
    <row r="1354" spans="2:10" ht="15">
      <c r="B1354" s="294">
        <v>42790.845138889003</v>
      </c>
      <c r="C1354" s="296">
        <v>100</v>
      </c>
      <c r="D1354" s="124">
        <f t="shared" si="42"/>
        <v>4.9500000000000028</v>
      </c>
      <c r="E1354" s="296">
        <v>95.05</v>
      </c>
      <c r="F1354" s="298" t="s">
        <v>2021</v>
      </c>
      <c r="H1354" s="6" t="str">
        <f t="shared" si="43"/>
        <v/>
      </c>
      <c r="I1354" s="297"/>
      <c r="J1354" s="6"/>
    </row>
    <row r="1355" spans="2:10" ht="15">
      <c r="B1355" s="294">
        <v>42790.855972222002</v>
      </c>
      <c r="C1355" s="296">
        <v>300</v>
      </c>
      <c r="D1355" s="124">
        <f t="shared" si="42"/>
        <v>15</v>
      </c>
      <c r="E1355" s="296">
        <v>285</v>
      </c>
      <c r="F1355" s="298" t="s">
        <v>2022</v>
      </c>
      <c r="H1355" s="6" t="str">
        <f t="shared" si="43"/>
        <v/>
      </c>
      <c r="I1355" s="297"/>
      <c r="J1355" s="6"/>
    </row>
    <row r="1356" spans="2:10" ht="15">
      <c r="B1356" s="294">
        <v>42790.857986110997</v>
      </c>
      <c r="C1356" s="296">
        <v>40</v>
      </c>
      <c r="D1356" s="124">
        <f t="shared" si="42"/>
        <v>2.7999999999999972</v>
      </c>
      <c r="E1356" s="296">
        <v>37.200000000000003</v>
      </c>
      <c r="F1356" s="298" t="s">
        <v>2023</v>
      </c>
      <c r="H1356" s="6" t="str">
        <f t="shared" si="43"/>
        <v/>
      </c>
      <c r="I1356" s="297"/>
      <c r="J1356" s="6"/>
    </row>
    <row r="1357" spans="2:10" ht="15">
      <c r="B1357" s="294">
        <v>42790.864317129999</v>
      </c>
      <c r="C1357" s="296">
        <v>50</v>
      </c>
      <c r="D1357" s="124">
        <f t="shared" si="42"/>
        <v>2.4799999999999969</v>
      </c>
      <c r="E1357" s="296">
        <v>47.52</v>
      </c>
      <c r="F1357" s="298" t="s">
        <v>2024</v>
      </c>
      <c r="H1357" s="6" t="str">
        <f t="shared" si="43"/>
        <v/>
      </c>
      <c r="I1357" s="297"/>
      <c r="J1357" s="6"/>
    </row>
    <row r="1358" spans="2:10" ht="15">
      <c r="B1358" s="294">
        <v>42790.879710647998</v>
      </c>
      <c r="C1358" s="296">
        <v>100</v>
      </c>
      <c r="D1358" s="124">
        <f t="shared" si="42"/>
        <v>5</v>
      </c>
      <c r="E1358" s="296">
        <v>95</v>
      </c>
      <c r="F1358" s="298" t="s">
        <v>1435</v>
      </c>
      <c r="H1358" s="6" t="str">
        <f t="shared" si="43"/>
        <v/>
      </c>
      <c r="I1358" s="297"/>
      <c r="J1358" s="6"/>
    </row>
    <row r="1359" spans="2:10" ht="15">
      <c r="B1359" s="294">
        <v>42790.880532406998</v>
      </c>
      <c r="C1359" s="296">
        <v>200</v>
      </c>
      <c r="D1359" s="124">
        <f t="shared" si="42"/>
        <v>9.9000000000000057</v>
      </c>
      <c r="E1359" s="296">
        <v>190.1</v>
      </c>
      <c r="F1359" s="298" t="s">
        <v>2025</v>
      </c>
      <c r="H1359" s="6" t="str">
        <f t="shared" si="43"/>
        <v/>
      </c>
      <c r="I1359" s="297"/>
      <c r="J1359" s="6"/>
    </row>
    <row r="1360" spans="2:10" ht="15">
      <c r="B1360" s="294">
        <v>42790.8828125</v>
      </c>
      <c r="C1360" s="296">
        <v>100</v>
      </c>
      <c r="D1360" s="124">
        <f t="shared" si="42"/>
        <v>4.9500000000000028</v>
      </c>
      <c r="E1360" s="296">
        <v>95.05</v>
      </c>
      <c r="F1360" s="298" t="s">
        <v>2026</v>
      </c>
      <c r="H1360" s="6" t="str">
        <f t="shared" si="43"/>
        <v/>
      </c>
      <c r="I1360" s="297"/>
      <c r="J1360" s="6"/>
    </row>
    <row r="1361" spans="2:10" ht="15">
      <c r="B1361" s="294">
        <v>42790.888530092998</v>
      </c>
      <c r="C1361" s="296">
        <v>150</v>
      </c>
      <c r="D1361" s="124">
        <f t="shared" si="42"/>
        <v>7.5</v>
      </c>
      <c r="E1361" s="296">
        <v>142.5</v>
      </c>
      <c r="F1361" s="298" t="s">
        <v>2027</v>
      </c>
      <c r="H1361" s="6" t="str">
        <f t="shared" si="43"/>
        <v/>
      </c>
      <c r="I1361" s="297"/>
      <c r="J1361" s="6"/>
    </row>
    <row r="1362" spans="2:10" ht="15">
      <c r="B1362" s="294">
        <v>42790.903113426</v>
      </c>
      <c r="C1362" s="296">
        <v>200</v>
      </c>
      <c r="D1362" s="124">
        <f t="shared" si="42"/>
        <v>14</v>
      </c>
      <c r="E1362" s="296">
        <v>186</v>
      </c>
      <c r="F1362" s="298" t="s">
        <v>2028</v>
      </c>
      <c r="H1362" s="6" t="str">
        <f t="shared" si="43"/>
        <v/>
      </c>
      <c r="I1362" s="297"/>
      <c r="J1362" s="6"/>
    </row>
    <row r="1363" spans="2:10" ht="15">
      <c r="B1363" s="294">
        <v>42790.920648148</v>
      </c>
      <c r="C1363" s="296">
        <v>20</v>
      </c>
      <c r="D1363" s="124">
        <f t="shared" si="42"/>
        <v>1</v>
      </c>
      <c r="E1363" s="296">
        <v>19</v>
      </c>
      <c r="F1363" s="298" t="s">
        <v>2029</v>
      </c>
      <c r="H1363" s="6" t="str">
        <f t="shared" si="43"/>
        <v/>
      </c>
      <c r="I1363" s="297"/>
      <c r="J1363" s="6"/>
    </row>
    <row r="1364" spans="2:10" ht="15">
      <c r="B1364" s="294">
        <v>42790.922013889001</v>
      </c>
      <c r="C1364" s="296">
        <v>1500</v>
      </c>
      <c r="D1364" s="124">
        <f t="shared" si="42"/>
        <v>75</v>
      </c>
      <c r="E1364" s="296">
        <v>1425</v>
      </c>
      <c r="F1364" s="298" t="s">
        <v>1161</v>
      </c>
      <c r="H1364" s="6" t="str">
        <f t="shared" si="43"/>
        <v/>
      </c>
      <c r="I1364" s="297"/>
      <c r="J1364" s="6"/>
    </row>
    <row r="1365" spans="2:10" ht="15">
      <c r="B1365" s="294">
        <v>42790.929618055998</v>
      </c>
      <c r="C1365" s="296">
        <v>25</v>
      </c>
      <c r="D1365" s="124">
        <f t="shared" si="42"/>
        <v>1.25</v>
      </c>
      <c r="E1365" s="296">
        <v>23.75</v>
      </c>
      <c r="F1365" s="298" t="s">
        <v>1078</v>
      </c>
      <c r="H1365" s="6" t="str">
        <f t="shared" si="43"/>
        <v/>
      </c>
      <c r="I1365" s="297"/>
      <c r="J1365" s="6"/>
    </row>
    <row r="1366" spans="2:10" ht="15">
      <c r="B1366" s="294">
        <v>42790.929745369998</v>
      </c>
      <c r="C1366" s="296">
        <v>300</v>
      </c>
      <c r="D1366" s="124">
        <f t="shared" si="42"/>
        <v>15</v>
      </c>
      <c r="E1366" s="296">
        <v>285</v>
      </c>
      <c r="F1366" s="298" t="s">
        <v>2030</v>
      </c>
      <c r="H1366" s="6" t="str">
        <f t="shared" si="43"/>
        <v/>
      </c>
      <c r="I1366" s="297"/>
      <c r="J1366" s="6"/>
    </row>
    <row r="1367" spans="2:10" ht="15">
      <c r="B1367" s="294">
        <v>42790.929745369998</v>
      </c>
      <c r="C1367" s="296">
        <v>50</v>
      </c>
      <c r="D1367" s="124">
        <f t="shared" si="42"/>
        <v>3.5</v>
      </c>
      <c r="E1367" s="296">
        <v>46.5</v>
      </c>
      <c r="F1367" s="298" t="s">
        <v>2031</v>
      </c>
      <c r="H1367" s="6" t="str">
        <f t="shared" si="43"/>
        <v/>
      </c>
      <c r="I1367" s="297"/>
      <c r="J1367" s="6"/>
    </row>
    <row r="1368" spans="2:10" ht="15">
      <c r="B1368" s="294">
        <v>42790.932442129997</v>
      </c>
      <c r="C1368" s="296">
        <v>200</v>
      </c>
      <c r="D1368" s="124">
        <f t="shared" si="42"/>
        <v>9.9000000000000057</v>
      </c>
      <c r="E1368" s="296">
        <v>190.1</v>
      </c>
      <c r="F1368" s="298" t="s">
        <v>2032</v>
      </c>
      <c r="H1368" s="6" t="str">
        <f t="shared" si="43"/>
        <v/>
      </c>
      <c r="I1368" s="297"/>
      <c r="J1368" s="6"/>
    </row>
    <row r="1369" spans="2:10" ht="15">
      <c r="B1369" s="294">
        <v>42790.933518518999</v>
      </c>
      <c r="C1369" s="296">
        <v>200</v>
      </c>
      <c r="D1369" s="124">
        <f t="shared" si="42"/>
        <v>10</v>
      </c>
      <c r="E1369" s="296">
        <v>190</v>
      </c>
      <c r="F1369" s="298" t="s">
        <v>2033</v>
      </c>
      <c r="H1369" s="6" t="str">
        <f t="shared" si="43"/>
        <v/>
      </c>
      <c r="I1369" s="297"/>
      <c r="J1369" s="6"/>
    </row>
    <row r="1370" spans="2:10" ht="15">
      <c r="B1370" s="294">
        <v>42790.934027777999</v>
      </c>
      <c r="C1370" s="296">
        <v>100</v>
      </c>
      <c r="D1370" s="124">
        <f t="shared" si="42"/>
        <v>5</v>
      </c>
      <c r="E1370" s="296">
        <v>95</v>
      </c>
      <c r="F1370" s="298" t="s">
        <v>2034</v>
      </c>
      <c r="H1370" s="6" t="str">
        <f t="shared" si="43"/>
        <v/>
      </c>
      <c r="I1370" s="297"/>
      <c r="J1370" s="6"/>
    </row>
    <row r="1371" spans="2:10" ht="15">
      <c r="B1371" s="294">
        <v>42790.934108795998</v>
      </c>
      <c r="C1371" s="296">
        <v>150</v>
      </c>
      <c r="D1371" s="124">
        <f t="shared" si="42"/>
        <v>7.4300000000000068</v>
      </c>
      <c r="E1371" s="296">
        <v>142.57</v>
      </c>
      <c r="F1371" s="298" t="s">
        <v>1606</v>
      </c>
      <c r="H1371" s="6" t="str">
        <f t="shared" si="43"/>
        <v/>
      </c>
      <c r="I1371" s="297"/>
      <c r="J1371" s="6"/>
    </row>
    <row r="1372" spans="2:10" ht="15">
      <c r="B1372" s="294">
        <v>42790.934247685</v>
      </c>
      <c r="C1372" s="296">
        <v>100</v>
      </c>
      <c r="D1372" s="124">
        <f t="shared" si="42"/>
        <v>4.9500000000000028</v>
      </c>
      <c r="E1372" s="296">
        <v>95.05</v>
      </c>
      <c r="F1372" s="298" t="s">
        <v>2035</v>
      </c>
      <c r="H1372" s="6" t="str">
        <f t="shared" si="43"/>
        <v/>
      </c>
      <c r="I1372" s="297"/>
      <c r="J1372" s="6"/>
    </row>
    <row r="1373" spans="2:10" ht="15">
      <c r="B1373" s="294">
        <v>42790.934444443999</v>
      </c>
      <c r="C1373" s="296">
        <v>100</v>
      </c>
      <c r="D1373" s="124">
        <f t="shared" si="42"/>
        <v>5</v>
      </c>
      <c r="E1373" s="296">
        <v>95</v>
      </c>
      <c r="F1373" s="298" t="s">
        <v>2036</v>
      </c>
      <c r="H1373" s="6" t="str">
        <f t="shared" si="43"/>
        <v/>
      </c>
      <c r="I1373" s="297"/>
      <c r="J1373" s="6"/>
    </row>
    <row r="1374" spans="2:10" ht="15">
      <c r="B1374" s="294">
        <v>42790.935092592998</v>
      </c>
      <c r="C1374" s="296">
        <v>30</v>
      </c>
      <c r="D1374" s="124">
        <f t="shared" si="42"/>
        <v>2.1000000000000014</v>
      </c>
      <c r="E1374" s="296">
        <v>27.9</v>
      </c>
      <c r="F1374" s="298" t="s">
        <v>2037</v>
      </c>
      <c r="H1374" s="6" t="str">
        <f t="shared" si="43"/>
        <v/>
      </c>
      <c r="I1374" s="297"/>
      <c r="J1374" s="6"/>
    </row>
    <row r="1375" spans="2:10" ht="15">
      <c r="B1375" s="294">
        <v>42790.935115740998</v>
      </c>
      <c r="C1375" s="296">
        <v>100</v>
      </c>
      <c r="D1375" s="124">
        <f t="shared" si="42"/>
        <v>7</v>
      </c>
      <c r="E1375" s="296">
        <v>93</v>
      </c>
      <c r="F1375" s="298" t="s">
        <v>2038</v>
      </c>
      <c r="H1375" s="6" t="str">
        <f t="shared" si="43"/>
        <v/>
      </c>
      <c r="I1375" s="297"/>
      <c r="J1375" s="6"/>
    </row>
    <row r="1376" spans="2:10" ht="15">
      <c r="B1376" s="294">
        <v>42790.936215278001</v>
      </c>
      <c r="C1376" s="296">
        <v>100</v>
      </c>
      <c r="D1376" s="124">
        <f t="shared" si="42"/>
        <v>4.9500000000000028</v>
      </c>
      <c r="E1376" s="296">
        <v>95.05</v>
      </c>
      <c r="F1376" s="298" t="s">
        <v>2039</v>
      </c>
      <c r="H1376" s="6" t="str">
        <f t="shared" si="43"/>
        <v/>
      </c>
      <c r="I1376" s="297"/>
      <c r="J1376" s="6"/>
    </row>
    <row r="1377" spans="2:10" ht="15">
      <c r="B1377" s="294">
        <v>42790.936516203998</v>
      </c>
      <c r="C1377" s="296">
        <v>100</v>
      </c>
      <c r="D1377" s="124">
        <f t="shared" si="42"/>
        <v>4.9500000000000028</v>
      </c>
      <c r="E1377" s="296">
        <v>95.05</v>
      </c>
      <c r="F1377" s="298" t="s">
        <v>2040</v>
      </c>
      <c r="H1377" s="6" t="str">
        <f t="shared" si="43"/>
        <v/>
      </c>
      <c r="I1377" s="297"/>
      <c r="J1377" s="6"/>
    </row>
    <row r="1378" spans="2:10" ht="15">
      <c r="B1378" s="294">
        <v>42790.936782407</v>
      </c>
      <c r="C1378" s="296">
        <v>100</v>
      </c>
      <c r="D1378" s="124">
        <f t="shared" si="42"/>
        <v>5</v>
      </c>
      <c r="E1378" s="296">
        <v>95</v>
      </c>
      <c r="F1378" s="298" t="s">
        <v>2041</v>
      </c>
      <c r="H1378" s="6" t="str">
        <f t="shared" si="43"/>
        <v/>
      </c>
      <c r="I1378" s="297"/>
      <c r="J1378" s="6"/>
    </row>
    <row r="1379" spans="2:10" ht="15">
      <c r="B1379" s="294">
        <v>42790.937060185002</v>
      </c>
      <c r="C1379" s="296">
        <v>400</v>
      </c>
      <c r="D1379" s="124">
        <f t="shared" si="42"/>
        <v>20</v>
      </c>
      <c r="E1379" s="296">
        <v>380</v>
      </c>
      <c r="F1379" s="298" t="s">
        <v>1161</v>
      </c>
      <c r="H1379" s="6" t="str">
        <f t="shared" si="43"/>
        <v/>
      </c>
      <c r="I1379" s="297"/>
      <c r="J1379" s="6"/>
    </row>
    <row r="1380" spans="2:10" ht="15">
      <c r="B1380" s="294">
        <v>42790.937766203999</v>
      </c>
      <c r="C1380" s="296">
        <v>50</v>
      </c>
      <c r="D1380" s="124">
        <f t="shared" si="42"/>
        <v>2.5</v>
      </c>
      <c r="E1380" s="296">
        <v>47.5</v>
      </c>
      <c r="F1380" s="298" t="s">
        <v>2042</v>
      </c>
      <c r="H1380" s="6" t="str">
        <f t="shared" si="43"/>
        <v/>
      </c>
      <c r="I1380" s="297"/>
      <c r="J1380" s="6"/>
    </row>
    <row r="1381" spans="2:10" ht="15">
      <c r="B1381" s="294">
        <v>42790.937881944003</v>
      </c>
      <c r="C1381" s="296">
        <v>200</v>
      </c>
      <c r="D1381" s="124">
        <f t="shared" si="42"/>
        <v>10</v>
      </c>
      <c r="E1381" s="296">
        <v>190</v>
      </c>
      <c r="F1381" s="298" t="s">
        <v>2043</v>
      </c>
      <c r="H1381" s="6" t="str">
        <f t="shared" si="43"/>
        <v/>
      </c>
      <c r="I1381" s="297"/>
      <c r="J1381" s="6"/>
    </row>
    <row r="1382" spans="2:10" ht="15">
      <c r="B1382" s="294">
        <v>42790.938148148001</v>
      </c>
      <c r="C1382" s="296">
        <v>150</v>
      </c>
      <c r="D1382" s="124">
        <f t="shared" si="42"/>
        <v>7.5</v>
      </c>
      <c r="E1382" s="296">
        <v>142.5</v>
      </c>
      <c r="F1382" s="298" t="s">
        <v>2044</v>
      </c>
      <c r="H1382" s="6" t="str">
        <f t="shared" si="43"/>
        <v/>
      </c>
      <c r="I1382" s="297"/>
      <c r="J1382" s="6"/>
    </row>
    <row r="1383" spans="2:10" ht="15">
      <c r="B1383" s="294">
        <v>42790.938807869999</v>
      </c>
      <c r="C1383" s="296">
        <v>20</v>
      </c>
      <c r="D1383" s="124">
        <f t="shared" si="42"/>
        <v>1</v>
      </c>
      <c r="E1383" s="296">
        <v>19</v>
      </c>
      <c r="F1383" s="298" t="s">
        <v>2045</v>
      </c>
      <c r="H1383" s="6" t="str">
        <f t="shared" si="43"/>
        <v/>
      </c>
      <c r="I1383" s="297"/>
      <c r="J1383" s="6"/>
    </row>
    <row r="1384" spans="2:10" ht="15">
      <c r="B1384" s="294">
        <v>42790.940370370001</v>
      </c>
      <c r="C1384" s="296">
        <v>500</v>
      </c>
      <c r="D1384" s="124">
        <f t="shared" si="42"/>
        <v>25</v>
      </c>
      <c r="E1384" s="296">
        <v>475</v>
      </c>
      <c r="F1384" s="298" t="s">
        <v>2046</v>
      </c>
      <c r="H1384" s="6" t="str">
        <f t="shared" si="43"/>
        <v/>
      </c>
      <c r="I1384" s="297"/>
      <c r="J1384" s="6"/>
    </row>
    <row r="1385" spans="2:10" ht="15">
      <c r="B1385" s="294">
        <v>42790.941550926</v>
      </c>
      <c r="C1385" s="296">
        <v>300</v>
      </c>
      <c r="D1385" s="124">
        <f t="shared" si="42"/>
        <v>15</v>
      </c>
      <c r="E1385" s="296">
        <v>285</v>
      </c>
      <c r="F1385" s="298" t="s">
        <v>2047</v>
      </c>
      <c r="H1385" s="6" t="str">
        <f t="shared" si="43"/>
        <v/>
      </c>
      <c r="I1385" s="297"/>
      <c r="J1385" s="6"/>
    </row>
    <row r="1386" spans="2:10" ht="15">
      <c r="B1386" s="294">
        <v>42790.943252315003</v>
      </c>
      <c r="C1386" s="296">
        <v>400</v>
      </c>
      <c r="D1386" s="124">
        <f t="shared" si="42"/>
        <v>20</v>
      </c>
      <c r="E1386" s="296">
        <v>380</v>
      </c>
      <c r="F1386" s="298" t="s">
        <v>1942</v>
      </c>
      <c r="H1386" s="6" t="str">
        <f t="shared" si="43"/>
        <v/>
      </c>
      <c r="I1386" s="297"/>
      <c r="J1386" s="6"/>
    </row>
    <row r="1387" spans="2:10" ht="15">
      <c r="B1387" s="294">
        <v>42790.944432869997</v>
      </c>
      <c r="C1387" s="296">
        <v>500</v>
      </c>
      <c r="D1387" s="124">
        <f t="shared" si="42"/>
        <v>25</v>
      </c>
      <c r="E1387" s="296">
        <v>475</v>
      </c>
      <c r="F1387" s="298" t="s">
        <v>2048</v>
      </c>
      <c r="H1387" s="6" t="str">
        <f t="shared" si="43"/>
        <v/>
      </c>
      <c r="I1387" s="297"/>
      <c r="J1387" s="6"/>
    </row>
    <row r="1388" spans="2:10" ht="15">
      <c r="B1388" s="294">
        <v>42790.944513889001</v>
      </c>
      <c r="C1388" s="296">
        <v>50</v>
      </c>
      <c r="D1388" s="124">
        <f t="shared" si="42"/>
        <v>3.5</v>
      </c>
      <c r="E1388" s="296">
        <v>46.5</v>
      </c>
      <c r="F1388" s="298" t="s">
        <v>2049</v>
      </c>
      <c r="H1388" s="6" t="str">
        <f t="shared" si="43"/>
        <v/>
      </c>
      <c r="I1388" s="297"/>
      <c r="J1388" s="6"/>
    </row>
    <row r="1389" spans="2:10" ht="15">
      <c r="B1389" s="294">
        <v>42790.944652778002</v>
      </c>
      <c r="C1389" s="296">
        <v>200</v>
      </c>
      <c r="D1389" s="124">
        <f t="shared" si="42"/>
        <v>10</v>
      </c>
      <c r="E1389" s="296">
        <v>190</v>
      </c>
      <c r="F1389" s="298" t="s">
        <v>2050</v>
      </c>
      <c r="H1389" s="6" t="str">
        <f t="shared" si="43"/>
        <v/>
      </c>
      <c r="I1389" s="297"/>
      <c r="J1389" s="6"/>
    </row>
    <row r="1390" spans="2:10" ht="15">
      <c r="B1390" s="294">
        <v>42790.945659721998</v>
      </c>
      <c r="C1390" s="296">
        <v>200</v>
      </c>
      <c r="D1390" s="124">
        <f t="shared" si="42"/>
        <v>10</v>
      </c>
      <c r="E1390" s="296">
        <v>190</v>
      </c>
      <c r="F1390" s="298" t="s">
        <v>1334</v>
      </c>
      <c r="H1390" s="6" t="str">
        <f t="shared" si="43"/>
        <v/>
      </c>
      <c r="I1390" s="297"/>
      <c r="J1390" s="6"/>
    </row>
    <row r="1391" spans="2:10" ht="15">
      <c r="B1391" s="294">
        <v>42790.945798610999</v>
      </c>
      <c r="C1391" s="296">
        <v>100</v>
      </c>
      <c r="D1391" s="124">
        <f t="shared" si="42"/>
        <v>4.9500000000000028</v>
      </c>
      <c r="E1391" s="296">
        <v>95.05</v>
      </c>
      <c r="F1391" s="298" t="s">
        <v>1190</v>
      </c>
      <c r="H1391" s="6" t="str">
        <f t="shared" si="43"/>
        <v/>
      </c>
      <c r="I1391" s="297"/>
      <c r="J1391" s="6"/>
    </row>
    <row r="1392" spans="2:10" ht="15">
      <c r="B1392" s="294">
        <v>42790.946319444003</v>
      </c>
      <c r="C1392" s="296">
        <v>150</v>
      </c>
      <c r="D1392" s="124">
        <f t="shared" si="42"/>
        <v>7.5</v>
      </c>
      <c r="E1392" s="296">
        <v>142.5</v>
      </c>
      <c r="F1392" s="298" t="s">
        <v>2051</v>
      </c>
      <c r="H1392" s="6" t="str">
        <f t="shared" si="43"/>
        <v/>
      </c>
      <c r="I1392" s="297"/>
      <c r="J1392" s="6"/>
    </row>
    <row r="1393" spans="2:10" ht="15">
      <c r="B1393" s="294">
        <v>42790.946469907001</v>
      </c>
      <c r="C1393" s="296">
        <v>50</v>
      </c>
      <c r="D1393" s="124">
        <f t="shared" si="42"/>
        <v>2.4799999999999969</v>
      </c>
      <c r="E1393" s="296">
        <v>47.52</v>
      </c>
      <c r="F1393" s="298" t="s">
        <v>2052</v>
      </c>
      <c r="H1393" s="6" t="str">
        <f t="shared" si="43"/>
        <v/>
      </c>
      <c r="I1393" s="297"/>
      <c r="J1393" s="6"/>
    </row>
    <row r="1394" spans="2:10" ht="15">
      <c r="B1394" s="294">
        <v>42790.946655093001</v>
      </c>
      <c r="C1394" s="296">
        <v>2000</v>
      </c>
      <c r="D1394" s="124">
        <f t="shared" si="42"/>
        <v>99</v>
      </c>
      <c r="E1394" s="296">
        <v>1901</v>
      </c>
      <c r="F1394" s="298" t="s">
        <v>1243</v>
      </c>
      <c r="H1394" s="6" t="str">
        <f t="shared" si="43"/>
        <v/>
      </c>
      <c r="I1394" s="297"/>
      <c r="J1394" s="6"/>
    </row>
    <row r="1395" spans="2:10" ht="15">
      <c r="B1395" s="294">
        <v>42790.946886573998</v>
      </c>
      <c r="C1395" s="296">
        <v>500</v>
      </c>
      <c r="D1395" s="124">
        <f t="shared" si="42"/>
        <v>24.75</v>
      </c>
      <c r="E1395" s="296">
        <v>475.25</v>
      </c>
      <c r="F1395" s="298" t="s">
        <v>2053</v>
      </c>
      <c r="H1395" s="6" t="str">
        <f t="shared" si="43"/>
        <v/>
      </c>
      <c r="I1395" s="297"/>
      <c r="J1395" s="6"/>
    </row>
    <row r="1396" spans="2:10" ht="15">
      <c r="B1396" s="294">
        <v>42790.951296296</v>
      </c>
      <c r="C1396" s="296">
        <v>500</v>
      </c>
      <c r="D1396" s="124">
        <f t="shared" si="42"/>
        <v>25</v>
      </c>
      <c r="E1396" s="296">
        <v>475</v>
      </c>
      <c r="F1396" s="298" t="s">
        <v>2054</v>
      </c>
      <c r="H1396" s="6" t="str">
        <f t="shared" si="43"/>
        <v/>
      </c>
      <c r="I1396" s="297"/>
      <c r="J1396" s="6"/>
    </row>
    <row r="1397" spans="2:10" ht="15">
      <c r="B1397" s="294">
        <v>42790.952847221997</v>
      </c>
      <c r="C1397" s="296">
        <v>100</v>
      </c>
      <c r="D1397" s="124">
        <f t="shared" si="42"/>
        <v>5</v>
      </c>
      <c r="E1397" s="296">
        <v>95</v>
      </c>
      <c r="F1397" s="298" t="s">
        <v>2055</v>
      </c>
      <c r="H1397" s="6" t="str">
        <f t="shared" si="43"/>
        <v/>
      </c>
      <c r="I1397" s="297"/>
      <c r="J1397" s="6"/>
    </row>
    <row r="1398" spans="2:10" ht="15">
      <c r="B1398" s="294">
        <v>42790.952870369998</v>
      </c>
      <c r="C1398" s="296">
        <v>300</v>
      </c>
      <c r="D1398" s="124">
        <f t="shared" si="42"/>
        <v>21</v>
      </c>
      <c r="E1398" s="296">
        <v>279</v>
      </c>
      <c r="F1398" s="298" t="s">
        <v>1738</v>
      </c>
      <c r="H1398" s="6" t="str">
        <f t="shared" si="43"/>
        <v/>
      </c>
      <c r="I1398" s="297"/>
      <c r="J1398" s="6"/>
    </row>
    <row r="1399" spans="2:10" ht="15">
      <c r="B1399" s="294">
        <v>42790.955798611001</v>
      </c>
      <c r="C1399" s="296">
        <v>50</v>
      </c>
      <c r="D1399" s="124">
        <f t="shared" si="42"/>
        <v>3.5</v>
      </c>
      <c r="E1399" s="296">
        <v>46.5</v>
      </c>
      <c r="F1399" s="298" t="s">
        <v>2056</v>
      </c>
      <c r="H1399" s="6" t="str">
        <f t="shared" si="43"/>
        <v/>
      </c>
      <c r="I1399" s="297"/>
      <c r="J1399" s="6"/>
    </row>
    <row r="1400" spans="2:10" ht="15">
      <c r="B1400" s="294">
        <v>42790.956261574</v>
      </c>
      <c r="C1400" s="296">
        <v>300</v>
      </c>
      <c r="D1400" s="124">
        <f t="shared" si="42"/>
        <v>14.850000000000023</v>
      </c>
      <c r="E1400" s="296">
        <v>285.14999999999998</v>
      </c>
      <c r="F1400" s="298" t="s">
        <v>2057</v>
      </c>
      <c r="H1400" s="6" t="str">
        <f t="shared" si="43"/>
        <v/>
      </c>
      <c r="I1400" s="297"/>
      <c r="J1400" s="6"/>
    </row>
    <row r="1401" spans="2:10" ht="15">
      <c r="B1401" s="294">
        <v>42790.957499999997</v>
      </c>
      <c r="C1401" s="296">
        <v>500</v>
      </c>
      <c r="D1401" s="124">
        <f t="shared" si="42"/>
        <v>25</v>
      </c>
      <c r="E1401" s="296">
        <v>475</v>
      </c>
      <c r="F1401" s="298" t="s">
        <v>2058</v>
      </c>
      <c r="H1401" s="6" t="str">
        <f t="shared" si="43"/>
        <v/>
      </c>
      <c r="I1401" s="297"/>
      <c r="J1401" s="6"/>
    </row>
    <row r="1402" spans="2:10" ht="15">
      <c r="B1402" s="294">
        <v>42790.968726851999</v>
      </c>
      <c r="C1402" s="296">
        <v>100</v>
      </c>
      <c r="D1402" s="124">
        <f t="shared" si="42"/>
        <v>4.9500000000000028</v>
      </c>
      <c r="E1402" s="296">
        <v>95.05</v>
      </c>
      <c r="F1402" s="298" t="s">
        <v>1016</v>
      </c>
      <c r="H1402" s="6" t="str">
        <f t="shared" si="43"/>
        <v/>
      </c>
      <c r="I1402" s="297"/>
      <c r="J1402" s="6"/>
    </row>
    <row r="1403" spans="2:10" ht="15">
      <c r="B1403" s="294">
        <v>42790.969004630002</v>
      </c>
      <c r="C1403" s="296">
        <v>100</v>
      </c>
      <c r="D1403" s="124">
        <f t="shared" si="42"/>
        <v>4.9500000000000028</v>
      </c>
      <c r="E1403" s="296">
        <v>95.05</v>
      </c>
      <c r="F1403" s="298" t="s">
        <v>1016</v>
      </c>
      <c r="H1403" s="6" t="str">
        <f t="shared" si="43"/>
        <v/>
      </c>
      <c r="I1403" s="297"/>
      <c r="J1403" s="6"/>
    </row>
    <row r="1404" spans="2:10" ht="15">
      <c r="B1404" s="294">
        <v>42790.969282407001</v>
      </c>
      <c r="C1404" s="296">
        <v>100</v>
      </c>
      <c r="D1404" s="124">
        <f t="shared" si="42"/>
        <v>4.9500000000000028</v>
      </c>
      <c r="E1404" s="296">
        <v>95.05</v>
      </c>
      <c r="F1404" s="298" t="s">
        <v>1016</v>
      </c>
      <c r="H1404" s="6" t="str">
        <f t="shared" si="43"/>
        <v/>
      </c>
      <c r="I1404" s="297"/>
      <c r="J1404" s="6"/>
    </row>
    <row r="1405" spans="2:10" ht="15">
      <c r="B1405" s="294">
        <v>42790.969351852</v>
      </c>
      <c r="C1405" s="296">
        <v>300</v>
      </c>
      <c r="D1405" s="124">
        <f t="shared" si="42"/>
        <v>15</v>
      </c>
      <c r="E1405" s="296">
        <v>285</v>
      </c>
      <c r="F1405" s="298" t="s">
        <v>2059</v>
      </c>
      <c r="H1405" s="6" t="str">
        <f t="shared" si="43"/>
        <v/>
      </c>
      <c r="I1405" s="297"/>
      <c r="J1405" s="6"/>
    </row>
    <row r="1406" spans="2:10" ht="15">
      <c r="B1406" s="294">
        <v>42790.970266204</v>
      </c>
      <c r="C1406" s="296">
        <v>150</v>
      </c>
      <c r="D1406" s="124">
        <f t="shared" si="42"/>
        <v>7.5</v>
      </c>
      <c r="E1406" s="296">
        <v>142.5</v>
      </c>
      <c r="F1406" s="298" t="s">
        <v>1461</v>
      </c>
      <c r="H1406" s="6" t="str">
        <f t="shared" si="43"/>
        <v/>
      </c>
      <c r="I1406" s="297"/>
      <c r="J1406" s="6"/>
    </row>
    <row r="1407" spans="2:10" ht="15">
      <c r="B1407" s="294">
        <v>42790.971377315</v>
      </c>
      <c r="C1407" s="296">
        <v>50</v>
      </c>
      <c r="D1407" s="124">
        <f t="shared" si="42"/>
        <v>2.4799999999999969</v>
      </c>
      <c r="E1407" s="296">
        <v>47.52</v>
      </c>
      <c r="F1407" s="298" t="s">
        <v>2060</v>
      </c>
      <c r="H1407" s="6" t="str">
        <f t="shared" si="43"/>
        <v/>
      </c>
      <c r="I1407" s="297"/>
      <c r="J1407" s="6"/>
    </row>
    <row r="1408" spans="2:10" ht="15">
      <c r="B1408" s="294">
        <v>42790.971759259002</v>
      </c>
      <c r="C1408" s="296">
        <v>150</v>
      </c>
      <c r="D1408" s="124">
        <f t="shared" si="42"/>
        <v>7.5</v>
      </c>
      <c r="E1408" s="296">
        <v>142.5</v>
      </c>
      <c r="F1408" s="298" t="s">
        <v>2061</v>
      </c>
      <c r="H1408" s="6" t="str">
        <f t="shared" si="43"/>
        <v/>
      </c>
      <c r="I1408" s="297"/>
      <c r="J1408" s="6"/>
    </row>
    <row r="1409" spans="2:10" ht="15">
      <c r="B1409" s="294">
        <v>42790.972141204002</v>
      </c>
      <c r="C1409" s="296">
        <v>100</v>
      </c>
      <c r="D1409" s="124">
        <f t="shared" si="42"/>
        <v>5</v>
      </c>
      <c r="E1409" s="296">
        <v>95</v>
      </c>
      <c r="F1409" s="298" t="s">
        <v>2062</v>
      </c>
      <c r="H1409" s="6" t="str">
        <f t="shared" si="43"/>
        <v/>
      </c>
      <c r="I1409" s="297"/>
      <c r="J1409" s="6"/>
    </row>
    <row r="1410" spans="2:10" ht="15">
      <c r="B1410" s="294">
        <v>42790.972164352002</v>
      </c>
      <c r="C1410" s="296">
        <v>250</v>
      </c>
      <c r="D1410" s="124">
        <f t="shared" si="42"/>
        <v>12.5</v>
      </c>
      <c r="E1410" s="296">
        <v>237.5</v>
      </c>
      <c r="F1410" s="298" t="s">
        <v>2063</v>
      </c>
      <c r="H1410" s="6" t="str">
        <f t="shared" si="43"/>
        <v/>
      </c>
      <c r="I1410" s="297"/>
      <c r="J1410" s="6"/>
    </row>
    <row r="1411" spans="2:10" ht="15">
      <c r="B1411" s="294">
        <v>42790.973078704003</v>
      </c>
      <c r="C1411" s="296">
        <v>30</v>
      </c>
      <c r="D1411" s="124">
        <f t="shared" si="42"/>
        <v>1.5</v>
      </c>
      <c r="E1411" s="296">
        <v>28.5</v>
      </c>
      <c r="F1411" s="298" t="s">
        <v>2064</v>
      </c>
      <c r="H1411" s="6" t="str">
        <f t="shared" si="43"/>
        <v/>
      </c>
      <c r="I1411" s="297"/>
      <c r="J1411" s="6"/>
    </row>
    <row r="1412" spans="2:10" ht="15">
      <c r="B1412" s="294">
        <v>42790.975729167003</v>
      </c>
      <c r="C1412" s="296">
        <v>100</v>
      </c>
      <c r="D1412" s="124">
        <f t="shared" si="42"/>
        <v>4.9500000000000028</v>
      </c>
      <c r="E1412" s="296">
        <v>95.05</v>
      </c>
      <c r="F1412" s="298" t="s">
        <v>2065</v>
      </c>
      <c r="H1412" s="6" t="str">
        <f t="shared" si="43"/>
        <v/>
      </c>
      <c r="I1412" s="297"/>
      <c r="J1412" s="6"/>
    </row>
    <row r="1413" spans="2:10" ht="15">
      <c r="B1413" s="294">
        <v>42790.977476852</v>
      </c>
      <c r="C1413" s="296">
        <v>100</v>
      </c>
      <c r="D1413" s="124">
        <f t="shared" si="42"/>
        <v>7</v>
      </c>
      <c r="E1413" s="296">
        <v>93</v>
      </c>
      <c r="F1413" s="298" t="s">
        <v>2066</v>
      </c>
      <c r="H1413" s="6" t="str">
        <f t="shared" si="43"/>
        <v/>
      </c>
      <c r="I1413" s="297"/>
      <c r="J1413" s="6"/>
    </row>
    <row r="1414" spans="2:10" ht="15">
      <c r="B1414" s="294">
        <v>42790.979907407003</v>
      </c>
      <c r="C1414" s="296">
        <v>100</v>
      </c>
      <c r="D1414" s="124">
        <f t="shared" ref="D1414:D1477" si="44">C1414-E1414</f>
        <v>4.9500000000000028</v>
      </c>
      <c r="E1414" s="296">
        <v>95.05</v>
      </c>
      <c r="F1414" s="298" t="s">
        <v>2067</v>
      </c>
      <c r="H1414" s="6" t="str">
        <f t="shared" ref="H1414:H1477" si="45">RIGHT(I1414,4)</f>
        <v/>
      </c>
      <c r="I1414" s="297"/>
      <c r="J1414" s="6"/>
    </row>
    <row r="1415" spans="2:10" ht="15">
      <c r="B1415" s="294">
        <v>42790.980532406997</v>
      </c>
      <c r="C1415" s="296">
        <v>300</v>
      </c>
      <c r="D1415" s="124">
        <f t="shared" si="44"/>
        <v>15</v>
      </c>
      <c r="E1415" s="296">
        <v>285</v>
      </c>
      <c r="F1415" s="298" t="s">
        <v>2068</v>
      </c>
      <c r="H1415" s="6" t="str">
        <f t="shared" si="45"/>
        <v/>
      </c>
      <c r="I1415" s="297"/>
      <c r="J1415" s="6"/>
    </row>
    <row r="1416" spans="2:10" ht="15">
      <c r="B1416" s="294">
        <v>42790.981435185</v>
      </c>
      <c r="C1416" s="296">
        <v>100</v>
      </c>
      <c r="D1416" s="124">
        <f t="shared" si="44"/>
        <v>5</v>
      </c>
      <c r="E1416" s="296">
        <v>95</v>
      </c>
      <c r="F1416" s="298" t="s">
        <v>2069</v>
      </c>
      <c r="H1416" s="6" t="str">
        <f t="shared" si="45"/>
        <v/>
      </c>
      <c r="I1416" s="297"/>
      <c r="J1416" s="6"/>
    </row>
    <row r="1417" spans="2:10" ht="15">
      <c r="B1417" s="294">
        <v>42790.982025463003</v>
      </c>
      <c r="C1417" s="296">
        <v>2000</v>
      </c>
      <c r="D1417" s="124">
        <f t="shared" si="44"/>
        <v>100</v>
      </c>
      <c r="E1417" s="296">
        <v>1900</v>
      </c>
      <c r="F1417" s="298" t="s">
        <v>2070</v>
      </c>
      <c r="H1417" s="6" t="str">
        <f t="shared" si="45"/>
        <v/>
      </c>
      <c r="I1417" s="297"/>
      <c r="J1417" s="6"/>
    </row>
    <row r="1418" spans="2:10" ht="15">
      <c r="B1418" s="294">
        <v>42790.984895832997</v>
      </c>
      <c r="C1418" s="296">
        <v>1000</v>
      </c>
      <c r="D1418" s="124">
        <f t="shared" si="44"/>
        <v>50</v>
      </c>
      <c r="E1418" s="296">
        <v>950</v>
      </c>
      <c r="F1418" s="298" t="s">
        <v>2071</v>
      </c>
      <c r="H1418" s="6" t="str">
        <f t="shared" si="45"/>
        <v/>
      </c>
      <c r="I1418" s="297"/>
      <c r="J1418" s="6"/>
    </row>
    <row r="1419" spans="2:10" ht="15">
      <c r="B1419" s="294">
        <v>42790.984953703999</v>
      </c>
      <c r="C1419" s="296">
        <v>50</v>
      </c>
      <c r="D1419" s="124">
        <f t="shared" si="44"/>
        <v>2.5</v>
      </c>
      <c r="E1419" s="296">
        <v>47.5</v>
      </c>
      <c r="F1419" s="298" t="s">
        <v>2072</v>
      </c>
      <c r="H1419" s="6" t="str">
        <f t="shared" si="45"/>
        <v/>
      </c>
      <c r="I1419" s="297"/>
      <c r="J1419" s="6"/>
    </row>
    <row r="1420" spans="2:10" ht="15">
      <c r="B1420" s="294">
        <v>42790.986122684997</v>
      </c>
      <c r="C1420" s="296">
        <v>500</v>
      </c>
      <c r="D1420" s="124">
        <f t="shared" si="44"/>
        <v>24.75</v>
      </c>
      <c r="E1420" s="296">
        <v>475.25</v>
      </c>
      <c r="F1420" s="298" t="s">
        <v>2073</v>
      </c>
      <c r="H1420" s="6" t="str">
        <f t="shared" si="45"/>
        <v/>
      </c>
      <c r="I1420" s="297"/>
      <c r="J1420" s="6"/>
    </row>
    <row r="1421" spans="2:10" ht="15">
      <c r="B1421" s="294">
        <v>42790.996516204003</v>
      </c>
      <c r="C1421" s="296">
        <v>300</v>
      </c>
      <c r="D1421" s="124">
        <f t="shared" si="44"/>
        <v>21</v>
      </c>
      <c r="E1421" s="296">
        <v>279</v>
      </c>
      <c r="F1421" s="298" t="s">
        <v>2074</v>
      </c>
      <c r="H1421" s="6" t="str">
        <f t="shared" si="45"/>
        <v/>
      </c>
      <c r="I1421" s="297"/>
      <c r="J1421" s="6"/>
    </row>
    <row r="1422" spans="2:10" ht="15">
      <c r="B1422" s="294">
        <v>42790.997141204003</v>
      </c>
      <c r="C1422" s="296">
        <v>300</v>
      </c>
      <c r="D1422" s="124">
        <f t="shared" si="44"/>
        <v>21</v>
      </c>
      <c r="E1422" s="296">
        <v>279</v>
      </c>
      <c r="F1422" s="298" t="s">
        <v>2074</v>
      </c>
      <c r="H1422" s="6" t="str">
        <f t="shared" si="45"/>
        <v/>
      </c>
      <c r="I1422" s="297"/>
      <c r="J1422" s="6"/>
    </row>
    <row r="1423" spans="2:10" ht="15">
      <c r="B1423" s="294">
        <v>42790.997777778</v>
      </c>
      <c r="C1423" s="296">
        <v>300</v>
      </c>
      <c r="D1423" s="124">
        <f t="shared" si="44"/>
        <v>21</v>
      </c>
      <c r="E1423" s="296">
        <v>279</v>
      </c>
      <c r="F1423" s="298" t="s">
        <v>2074</v>
      </c>
      <c r="H1423" s="6" t="str">
        <f t="shared" si="45"/>
        <v/>
      </c>
      <c r="I1423" s="297"/>
      <c r="J1423" s="6"/>
    </row>
    <row r="1424" spans="2:10" ht="15">
      <c r="B1424" s="294">
        <v>42791.000578703999</v>
      </c>
      <c r="C1424" s="296">
        <v>100</v>
      </c>
      <c r="D1424" s="124">
        <f t="shared" si="44"/>
        <v>4.9500000000000028</v>
      </c>
      <c r="E1424" s="296">
        <v>95.05</v>
      </c>
      <c r="F1424" s="298" t="s">
        <v>2075</v>
      </c>
      <c r="H1424" s="6" t="str">
        <f t="shared" si="45"/>
        <v/>
      </c>
      <c r="I1424" s="297"/>
      <c r="J1424" s="6"/>
    </row>
    <row r="1425" spans="2:10" ht="15">
      <c r="B1425" s="294">
        <v>42791.002268518998</v>
      </c>
      <c r="C1425" s="296">
        <v>150</v>
      </c>
      <c r="D1425" s="124">
        <f t="shared" si="44"/>
        <v>10.5</v>
      </c>
      <c r="E1425" s="296">
        <v>139.5</v>
      </c>
      <c r="F1425" s="298" t="s">
        <v>2076</v>
      </c>
      <c r="H1425" s="6" t="str">
        <f t="shared" si="45"/>
        <v/>
      </c>
      <c r="I1425" s="297"/>
      <c r="J1425" s="6"/>
    </row>
    <row r="1426" spans="2:10" ht="15">
      <c r="B1426" s="294">
        <v>42791.003599536998</v>
      </c>
      <c r="C1426" s="296">
        <v>50</v>
      </c>
      <c r="D1426" s="124">
        <f t="shared" si="44"/>
        <v>2.5</v>
      </c>
      <c r="E1426" s="296">
        <v>47.5</v>
      </c>
      <c r="F1426" s="298" t="s">
        <v>2077</v>
      </c>
      <c r="H1426" s="6" t="str">
        <f t="shared" si="45"/>
        <v/>
      </c>
      <c r="I1426" s="297"/>
      <c r="J1426" s="6"/>
    </row>
    <row r="1427" spans="2:10" ht="15">
      <c r="B1427" s="294">
        <v>42791.006562499999</v>
      </c>
      <c r="C1427" s="296">
        <v>200</v>
      </c>
      <c r="D1427" s="124">
        <f t="shared" si="44"/>
        <v>10</v>
      </c>
      <c r="E1427" s="296">
        <v>190</v>
      </c>
      <c r="F1427" s="298" t="s">
        <v>2078</v>
      </c>
      <c r="H1427" s="6" t="str">
        <f t="shared" si="45"/>
        <v/>
      </c>
      <c r="I1427" s="297"/>
      <c r="J1427" s="6"/>
    </row>
    <row r="1428" spans="2:10" ht="15">
      <c r="B1428" s="294">
        <v>42791.006782406999</v>
      </c>
      <c r="C1428" s="296">
        <v>90</v>
      </c>
      <c r="D1428" s="124">
        <f t="shared" si="44"/>
        <v>4.4599999999999937</v>
      </c>
      <c r="E1428" s="296">
        <v>85.54</v>
      </c>
      <c r="F1428" s="298" t="s">
        <v>939</v>
      </c>
      <c r="H1428" s="6" t="str">
        <f t="shared" si="45"/>
        <v/>
      </c>
      <c r="I1428" s="297"/>
      <c r="J1428" s="6"/>
    </row>
    <row r="1429" spans="2:10" ht="15">
      <c r="B1429" s="294">
        <v>42791.01005787</v>
      </c>
      <c r="C1429" s="296">
        <v>50</v>
      </c>
      <c r="D1429" s="124">
        <f t="shared" si="44"/>
        <v>2.4799999999999969</v>
      </c>
      <c r="E1429" s="296">
        <v>47.52</v>
      </c>
      <c r="F1429" s="298" t="s">
        <v>1738</v>
      </c>
      <c r="H1429" s="6" t="str">
        <f t="shared" si="45"/>
        <v/>
      </c>
      <c r="I1429" s="297"/>
      <c r="J1429" s="6"/>
    </row>
    <row r="1430" spans="2:10" ht="15">
      <c r="B1430" s="294">
        <v>42791.010370370001</v>
      </c>
      <c r="C1430" s="296">
        <v>100</v>
      </c>
      <c r="D1430" s="124">
        <f t="shared" si="44"/>
        <v>4.9500000000000028</v>
      </c>
      <c r="E1430" s="296">
        <v>95.05</v>
      </c>
      <c r="F1430" s="298" t="s">
        <v>2079</v>
      </c>
      <c r="H1430" s="6" t="str">
        <f t="shared" si="45"/>
        <v/>
      </c>
      <c r="I1430" s="297"/>
      <c r="J1430" s="6"/>
    </row>
    <row r="1431" spans="2:10" ht="15">
      <c r="B1431" s="294">
        <v>42791.012222222002</v>
      </c>
      <c r="C1431" s="296">
        <v>10</v>
      </c>
      <c r="D1431" s="124">
        <f t="shared" si="44"/>
        <v>0.5</v>
      </c>
      <c r="E1431" s="296">
        <v>9.5</v>
      </c>
      <c r="F1431" s="298" t="s">
        <v>2080</v>
      </c>
      <c r="H1431" s="6" t="str">
        <f t="shared" si="45"/>
        <v/>
      </c>
      <c r="I1431" s="297"/>
      <c r="J1431" s="6"/>
    </row>
    <row r="1432" spans="2:10" ht="15">
      <c r="B1432" s="294">
        <v>42791.013749999998</v>
      </c>
      <c r="C1432" s="296">
        <v>200</v>
      </c>
      <c r="D1432" s="124">
        <f t="shared" si="44"/>
        <v>9.9000000000000057</v>
      </c>
      <c r="E1432" s="296">
        <v>190.1</v>
      </c>
      <c r="F1432" s="298" t="s">
        <v>2081</v>
      </c>
      <c r="H1432" s="6" t="str">
        <f t="shared" si="45"/>
        <v/>
      </c>
      <c r="I1432" s="297"/>
      <c r="J1432" s="6"/>
    </row>
    <row r="1433" spans="2:10" ht="15">
      <c r="B1433" s="294">
        <v>42791.014097222003</v>
      </c>
      <c r="C1433" s="296">
        <v>100</v>
      </c>
      <c r="D1433" s="124">
        <f t="shared" si="44"/>
        <v>5</v>
      </c>
      <c r="E1433" s="296">
        <v>95</v>
      </c>
      <c r="F1433" s="298" t="s">
        <v>1349</v>
      </c>
      <c r="H1433" s="6" t="str">
        <f t="shared" si="45"/>
        <v/>
      </c>
      <c r="I1433" s="297"/>
      <c r="J1433" s="6"/>
    </row>
    <row r="1434" spans="2:10" ht="15">
      <c r="B1434" s="294">
        <v>42791.014907407</v>
      </c>
      <c r="C1434" s="296">
        <v>33</v>
      </c>
      <c r="D1434" s="124">
        <f t="shared" si="44"/>
        <v>1.6499999999999986</v>
      </c>
      <c r="E1434" s="296">
        <v>31.35</v>
      </c>
      <c r="F1434" s="298" t="s">
        <v>2082</v>
      </c>
      <c r="H1434" s="6" t="str">
        <f t="shared" si="45"/>
        <v/>
      </c>
      <c r="I1434" s="297"/>
      <c r="J1434" s="6"/>
    </row>
    <row r="1435" spans="2:10" ht="15">
      <c r="B1435" s="294">
        <v>42791.02505787</v>
      </c>
      <c r="C1435" s="296">
        <v>100</v>
      </c>
      <c r="D1435" s="124">
        <f t="shared" si="44"/>
        <v>4.9500000000000028</v>
      </c>
      <c r="E1435" s="296">
        <v>95.05</v>
      </c>
      <c r="F1435" s="298" t="s">
        <v>2083</v>
      </c>
      <c r="H1435" s="6" t="str">
        <f t="shared" si="45"/>
        <v/>
      </c>
      <c r="I1435" s="297"/>
      <c r="J1435" s="6"/>
    </row>
    <row r="1436" spans="2:10" ht="15">
      <c r="B1436" s="294">
        <v>42791.031446759</v>
      </c>
      <c r="C1436" s="296">
        <v>300</v>
      </c>
      <c r="D1436" s="124">
        <f t="shared" si="44"/>
        <v>15</v>
      </c>
      <c r="E1436" s="296">
        <v>285</v>
      </c>
      <c r="F1436" s="298" t="s">
        <v>2084</v>
      </c>
      <c r="H1436" s="6" t="str">
        <f t="shared" si="45"/>
        <v/>
      </c>
      <c r="I1436" s="297"/>
      <c r="J1436" s="6"/>
    </row>
    <row r="1437" spans="2:10" ht="15">
      <c r="B1437" s="294">
        <v>42791.032777777997</v>
      </c>
      <c r="C1437" s="296">
        <v>200</v>
      </c>
      <c r="D1437" s="124">
        <f t="shared" si="44"/>
        <v>10</v>
      </c>
      <c r="E1437" s="296">
        <v>190</v>
      </c>
      <c r="F1437" s="298" t="s">
        <v>2085</v>
      </c>
      <c r="H1437" s="6" t="str">
        <f t="shared" si="45"/>
        <v/>
      </c>
      <c r="I1437" s="297"/>
      <c r="J1437" s="6"/>
    </row>
    <row r="1438" spans="2:10" ht="15">
      <c r="B1438" s="294">
        <v>42791.034120370001</v>
      </c>
      <c r="C1438" s="296">
        <v>300</v>
      </c>
      <c r="D1438" s="124">
        <f t="shared" si="44"/>
        <v>14.850000000000023</v>
      </c>
      <c r="E1438" s="296">
        <v>285.14999999999998</v>
      </c>
      <c r="F1438" s="298" t="s">
        <v>2086</v>
      </c>
      <c r="H1438" s="6" t="str">
        <f t="shared" si="45"/>
        <v/>
      </c>
      <c r="I1438" s="297"/>
      <c r="J1438" s="6"/>
    </row>
    <row r="1439" spans="2:10" ht="15">
      <c r="B1439" s="294">
        <v>42791.040243055999</v>
      </c>
      <c r="C1439" s="296">
        <v>100</v>
      </c>
      <c r="D1439" s="124">
        <f t="shared" si="44"/>
        <v>4.9500000000000028</v>
      </c>
      <c r="E1439" s="296">
        <v>95.05</v>
      </c>
      <c r="F1439" s="298" t="s">
        <v>2087</v>
      </c>
      <c r="H1439" s="6" t="str">
        <f t="shared" si="45"/>
        <v/>
      </c>
      <c r="I1439" s="297"/>
      <c r="J1439" s="6"/>
    </row>
    <row r="1440" spans="2:10" ht="15">
      <c r="B1440" s="294">
        <v>42791.043738426</v>
      </c>
      <c r="C1440" s="296">
        <v>100</v>
      </c>
      <c r="D1440" s="124">
        <f t="shared" si="44"/>
        <v>5</v>
      </c>
      <c r="E1440" s="296">
        <v>95</v>
      </c>
      <c r="F1440" s="298" t="s">
        <v>1554</v>
      </c>
      <c r="H1440" s="6" t="str">
        <f t="shared" si="45"/>
        <v/>
      </c>
      <c r="I1440" s="297"/>
      <c r="J1440" s="6"/>
    </row>
    <row r="1441" spans="2:10" ht="15">
      <c r="B1441" s="294">
        <v>42791.052499999998</v>
      </c>
      <c r="C1441" s="296">
        <v>100</v>
      </c>
      <c r="D1441" s="124">
        <f t="shared" si="44"/>
        <v>4.9500000000000028</v>
      </c>
      <c r="E1441" s="296">
        <v>95.05</v>
      </c>
      <c r="F1441" s="298" t="s">
        <v>2088</v>
      </c>
      <c r="H1441" s="6" t="str">
        <f t="shared" si="45"/>
        <v/>
      </c>
      <c r="I1441" s="297"/>
      <c r="J1441" s="6"/>
    </row>
    <row r="1442" spans="2:10" ht="15">
      <c r="B1442" s="294">
        <v>42791.061284722004</v>
      </c>
      <c r="C1442" s="296">
        <v>300</v>
      </c>
      <c r="D1442" s="124">
        <f t="shared" si="44"/>
        <v>15</v>
      </c>
      <c r="E1442" s="296">
        <v>285</v>
      </c>
      <c r="F1442" s="298" t="s">
        <v>2089</v>
      </c>
      <c r="H1442" s="6" t="str">
        <f t="shared" si="45"/>
        <v/>
      </c>
      <c r="I1442" s="297"/>
      <c r="J1442" s="6"/>
    </row>
    <row r="1443" spans="2:10" ht="15">
      <c r="B1443" s="294">
        <v>42791.071076389002</v>
      </c>
      <c r="C1443" s="296">
        <v>150</v>
      </c>
      <c r="D1443" s="124">
        <f t="shared" si="44"/>
        <v>7.5</v>
      </c>
      <c r="E1443" s="296">
        <v>142.5</v>
      </c>
      <c r="F1443" s="298" t="s">
        <v>2090</v>
      </c>
      <c r="H1443" s="6" t="str">
        <f t="shared" si="45"/>
        <v/>
      </c>
      <c r="I1443" s="297"/>
      <c r="J1443" s="6"/>
    </row>
    <row r="1444" spans="2:10" ht="15">
      <c r="B1444" s="294">
        <v>42791.072303241002</v>
      </c>
      <c r="C1444" s="296">
        <v>300</v>
      </c>
      <c r="D1444" s="124">
        <f t="shared" si="44"/>
        <v>14.850000000000023</v>
      </c>
      <c r="E1444" s="296">
        <v>285.14999999999998</v>
      </c>
      <c r="F1444" s="298" t="s">
        <v>2091</v>
      </c>
      <c r="H1444" s="6" t="str">
        <f t="shared" si="45"/>
        <v/>
      </c>
      <c r="I1444" s="297"/>
      <c r="J1444" s="6"/>
    </row>
    <row r="1445" spans="2:10" ht="15">
      <c r="B1445" s="294">
        <v>42791.081192129997</v>
      </c>
      <c r="C1445" s="296">
        <v>200</v>
      </c>
      <c r="D1445" s="124">
        <f t="shared" si="44"/>
        <v>14</v>
      </c>
      <c r="E1445" s="296">
        <v>186</v>
      </c>
      <c r="F1445" s="298" t="s">
        <v>2092</v>
      </c>
      <c r="H1445" s="6" t="str">
        <f t="shared" si="45"/>
        <v/>
      </c>
      <c r="I1445" s="297"/>
      <c r="J1445" s="6"/>
    </row>
    <row r="1446" spans="2:10" ht="15">
      <c r="B1446" s="294">
        <v>42791.1096875</v>
      </c>
      <c r="C1446" s="296">
        <v>150</v>
      </c>
      <c r="D1446" s="124">
        <f t="shared" si="44"/>
        <v>7.4300000000000068</v>
      </c>
      <c r="E1446" s="296">
        <v>142.57</v>
      </c>
      <c r="F1446" s="298" t="s">
        <v>1350</v>
      </c>
      <c r="H1446" s="6" t="str">
        <f t="shared" si="45"/>
        <v/>
      </c>
      <c r="I1446" s="297"/>
      <c r="J1446" s="6"/>
    </row>
    <row r="1447" spans="2:10" ht="15">
      <c r="B1447" s="294">
        <v>42791.110370369999</v>
      </c>
      <c r="C1447" s="296">
        <v>100</v>
      </c>
      <c r="D1447" s="124">
        <f t="shared" si="44"/>
        <v>4.9500000000000028</v>
      </c>
      <c r="E1447" s="296">
        <v>95.05</v>
      </c>
      <c r="F1447" s="298" t="s">
        <v>2093</v>
      </c>
      <c r="H1447" s="6" t="str">
        <f t="shared" si="45"/>
        <v/>
      </c>
      <c r="I1447" s="297"/>
      <c r="J1447" s="6"/>
    </row>
    <row r="1448" spans="2:10" ht="15">
      <c r="B1448" s="294">
        <v>42791.115266203997</v>
      </c>
      <c r="C1448" s="296">
        <v>150</v>
      </c>
      <c r="D1448" s="124">
        <f t="shared" si="44"/>
        <v>10.5</v>
      </c>
      <c r="E1448" s="296">
        <v>139.5</v>
      </c>
      <c r="F1448" s="298" t="s">
        <v>1369</v>
      </c>
      <c r="H1448" s="6" t="str">
        <f t="shared" si="45"/>
        <v/>
      </c>
      <c r="I1448" s="297"/>
      <c r="J1448" s="6"/>
    </row>
    <row r="1449" spans="2:10" ht="15">
      <c r="B1449" s="294">
        <v>42791.116527778002</v>
      </c>
      <c r="C1449" s="296">
        <v>100</v>
      </c>
      <c r="D1449" s="124">
        <f t="shared" si="44"/>
        <v>5</v>
      </c>
      <c r="E1449" s="296">
        <v>95</v>
      </c>
      <c r="F1449" s="298" t="s">
        <v>2094</v>
      </c>
      <c r="H1449" s="6" t="str">
        <f t="shared" si="45"/>
        <v/>
      </c>
      <c r="I1449" s="297"/>
      <c r="J1449" s="6"/>
    </row>
    <row r="1450" spans="2:10" ht="15">
      <c r="B1450" s="294">
        <v>42791.129236111003</v>
      </c>
      <c r="C1450" s="296">
        <v>200</v>
      </c>
      <c r="D1450" s="124">
        <f t="shared" si="44"/>
        <v>9.9000000000000057</v>
      </c>
      <c r="E1450" s="296">
        <v>190.1</v>
      </c>
      <c r="F1450" s="298" t="s">
        <v>2095</v>
      </c>
      <c r="H1450" s="6" t="str">
        <f t="shared" si="45"/>
        <v/>
      </c>
      <c r="I1450" s="297"/>
      <c r="J1450" s="6"/>
    </row>
    <row r="1451" spans="2:10" ht="15">
      <c r="B1451" s="294">
        <v>42791.183865740997</v>
      </c>
      <c r="C1451" s="296">
        <v>15</v>
      </c>
      <c r="D1451" s="124">
        <f t="shared" si="44"/>
        <v>0.74000000000000021</v>
      </c>
      <c r="E1451" s="296">
        <v>14.26</v>
      </c>
      <c r="F1451" s="298" t="s">
        <v>2096</v>
      </c>
      <c r="H1451" s="6" t="str">
        <f t="shared" si="45"/>
        <v/>
      </c>
      <c r="I1451" s="297"/>
      <c r="J1451" s="6"/>
    </row>
    <row r="1452" spans="2:10" ht="15">
      <c r="B1452" s="294">
        <v>42791.304166667003</v>
      </c>
      <c r="C1452" s="296">
        <v>100</v>
      </c>
      <c r="D1452" s="124">
        <f t="shared" si="44"/>
        <v>5</v>
      </c>
      <c r="E1452" s="296">
        <v>95</v>
      </c>
      <c r="F1452" s="298" t="s">
        <v>2097</v>
      </c>
      <c r="H1452" s="6" t="str">
        <f t="shared" si="45"/>
        <v/>
      </c>
      <c r="I1452" s="297"/>
      <c r="J1452" s="6"/>
    </row>
    <row r="1453" spans="2:10" ht="15">
      <c r="B1453" s="294">
        <v>42791.309247685</v>
      </c>
      <c r="C1453" s="296">
        <v>200</v>
      </c>
      <c r="D1453" s="124">
        <f t="shared" si="44"/>
        <v>9.9000000000000057</v>
      </c>
      <c r="E1453" s="296">
        <v>190.1</v>
      </c>
      <c r="F1453" s="298" t="s">
        <v>2098</v>
      </c>
      <c r="H1453" s="6" t="str">
        <f t="shared" si="45"/>
        <v/>
      </c>
      <c r="I1453" s="297"/>
      <c r="J1453" s="6"/>
    </row>
    <row r="1454" spans="2:10" ht="15">
      <c r="B1454" s="294">
        <v>42791.316770833</v>
      </c>
      <c r="C1454" s="296">
        <v>100</v>
      </c>
      <c r="D1454" s="124">
        <f t="shared" si="44"/>
        <v>4.9500000000000028</v>
      </c>
      <c r="E1454" s="296">
        <v>95.05</v>
      </c>
      <c r="F1454" s="298" t="s">
        <v>2099</v>
      </c>
      <c r="H1454" s="6" t="str">
        <f t="shared" si="45"/>
        <v/>
      </c>
      <c r="I1454" s="297"/>
      <c r="J1454" s="6"/>
    </row>
    <row r="1455" spans="2:10" ht="15">
      <c r="B1455" s="294">
        <v>42791.326099537</v>
      </c>
      <c r="C1455" s="296">
        <v>100</v>
      </c>
      <c r="D1455" s="124">
        <f t="shared" si="44"/>
        <v>5</v>
      </c>
      <c r="E1455" s="296">
        <v>95</v>
      </c>
      <c r="F1455" s="298" t="s">
        <v>1791</v>
      </c>
      <c r="H1455" s="6" t="str">
        <f t="shared" si="45"/>
        <v/>
      </c>
      <c r="I1455" s="297"/>
      <c r="J1455" s="6"/>
    </row>
    <row r="1456" spans="2:10" ht="15">
      <c r="B1456" s="294">
        <v>42791.332546295998</v>
      </c>
      <c r="C1456" s="296">
        <v>50</v>
      </c>
      <c r="D1456" s="124">
        <f t="shared" si="44"/>
        <v>2.4799999999999969</v>
      </c>
      <c r="E1456" s="296">
        <v>47.52</v>
      </c>
      <c r="F1456" s="298" t="s">
        <v>1361</v>
      </c>
      <c r="H1456" s="6" t="str">
        <f t="shared" si="45"/>
        <v/>
      </c>
      <c r="I1456" s="297"/>
      <c r="J1456" s="6"/>
    </row>
    <row r="1457" spans="2:10" ht="15">
      <c r="B1457" s="294">
        <v>42791.335057869997</v>
      </c>
      <c r="C1457" s="296">
        <v>50</v>
      </c>
      <c r="D1457" s="124">
        <f t="shared" si="44"/>
        <v>2.5</v>
      </c>
      <c r="E1457" s="296">
        <v>47.5</v>
      </c>
      <c r="F1457" s="298" t="s">
        <v>2100</v>
      </c>
      <c r="H1457" s="6" t="str">
        <f t="shared" si="45"/>
        <v/>
      </c>
      <c r="I1457" s="297"/>
      <c r="J1457" s="6"/>
    </row>
    <row r="1458" spans="2:10" ht="15">
      <c r="B1458" s="294">
        <v>42791.336493055998</v>
      </c>
      <c r="C1458" s="296">
        <v>100</v>
      </c>
      <c r="D1458" s="124">
        <f t="shared" si="44"/>
        <v>5</v>
      </c>
      <c r="E1458" s="296">
        <v>95</v>
      </c>
      <c r="F1458" s="298" t="s">
        <v>2101</v>
      </c>
      <c r="H1458" s="6" t="str">
        <f t="shared" si="45"/>
        <v/>
      </c>
      <c r="I1458" s="297"/>
      <c r="J1458" s="6"/>
    </row>
    <row r="1459" spans="2:10" ht="15">
      <c r="B1459" s="294">
        <v>42791.338287036997</v>
      </c>
      <c r="C1459" s="296">
        <v>100</v>
      </c>
      <c r="D1459" s="124">
        <f t="shared" si="44"/>
        <v>7</v>
      </c>
      <c r="E1459" s="296">
        <v>93</v>
      </c>
      <c r="F1459" s="298" t="s">
        <v>2102</v>
      </c>
      <c r="H1459" s="6" t="str">
        <f t="shared" si="45"/>
        <v/>
      </c>
      <c r="I1459" s="297"/>
      <c r="J1459" s="6"/>
    </row>
    <row r="1460" spans="2:10" ht="15">
      <c r="B1460" s="294">
        <v>42791.338738425999</v>
      </c>
      <c r="C1460" s="296">
        <v>100</v>
      </c>
      <c r="D1460" s="124">
        <f t="shared" si="44"/>
        <v>5</v>
      </c>
      <c r="E1460" s="296">
        <v>95</v>
      </c>
      <c r="F1460" s="298" t="s">
        <v>2103</v>
      </c>
      <c r="H1460" s="6" t="str">
        <f t="shared" si="45"/>
        <v/>
      </c>
      <c r="I1460" s="297"/>
      <c r="J1460" s="6"/>
    </row>
    <row r="1461" spans="2:10" ht="15">
      <c r="B1461" s="294">
        <v>42791.343124999999</v>
      </c>
      <c r="C1461" s="296">
        <v>200</v>
      </c>
      <c r="D1461" s="124">
        <f t="shared" si="44"/>
        <v>10</v>
      </c>
      <c r="E1461" s="296">
        <v>190</v>
      </c>
      <c r="F1461" s="298" t="s">
        <v>2104</v>
      </c>
      <c r="H1461" s="6" t="str">
        <f t="shared" si="45"/>
        <v/>
      </c>
      <c r="I1461" s="297"/>
      <c r="J1461" s="6"/>
    </row>
    <row r="1462" spans="2:10" ht="15">
      <c r="B1462" s="294">
        <v>42791.352025462998</v>
      </c>
      <c r="C1462" s="296">
        <v>20</v>
      </c>
      <c r="D1462" s="124">
        <f t="shared" si="44"/>
        <v>1</v>
      </c>
      <c r="E1462" s="296">
        <v>19</v>
      </c>
      <c r="F1462" s="298" t="s">
        <v>2105</v>
      </c>
      <c r="H1462" s="6" t="str">
        <f t="shared" si="45"/>
        <v/>
      </c>
      <c r="I1462" s="297"/>
      <c r="J1462" s="6"/>
    </row>
    <row r="1463" spans="2:10" ht="15">
      <c r="B1463" s="294">
        <v>42791.362314815</v>
      </c>
      <c r="C1463" s="296">
        <v>100</v>
      </c>
      <c r="D1463" s="124">
        <f t="shared" si="44"/>
        <v>5</v>
      </c>
      <c r="E1463" s="296">
        <v>95</v>
      </c>
      <c r="F1463" s="298" t="s">
        <v>2106</v>
      </c>
      <c r="H1463" s="6" t="str">
        <f t="shared" si="45"/>
        <v/>
      </c>
      <c r="I1463" s="297"/>
      <c r="J1463" s="6"/>
    </row>
    <row r="1464" spans="2:10" ht="15">
      <c r="B1464" s="294">
        <v>42791.365358796</v>
      </c>
      <c r="C1464" s="296">
        <v>300</v>
      </c>
      <c r="D1464" s="124">
        <f t="shared" si="44"/>
        <v>21</v>
      </c>
      <c r="E1464" s="296">
        <v>279</v>
      </c>
      <c r="F1464" s="298" t="s">
        <v>2107</v>
      </c>
      <c r="H1464" s="6" t="str">
        <f t="shared" si="45"/>
        <v/>
      </c>
      <c r="I1464" s="297"/>
      <c r="J1464" s="6"/>
    </row>
    <row r="1465" spans="2:10" ht="15">
      <c r="B1465" s="294">
        <v>42791.369108796003</v>
      </c>
      <c r="C1465" s="296">
        <v>300</v>
      </c>
      <c r="D1465" s="124">
        <f t="shared" si="44"/>
        <v>15</v>
      </c>
      <c r="E1465" s="296">
        <v>285</v>
      </c>
      <c r="F1465" s="298" t="s">
        <v>2108</v>
      </c>
      <c r="H1465" s="6" t="str">
        <f t="shared" si="45"/>
        <v/>
      </c>
      <c r="I1465" s="297"/>
      <c r="J1465" s="6"/>
    </row>
    <row r="1466" spans="2:10" ht="15">
      <c r="B1466" s="294">
        <v>42791.374849537002</v>
      </c>
      <c r="C1466" s="296">
        <v>100</v>
      </c>
      <c r="D1466" s="124">
        <f t="shared" si="44"/>
        <v>7</v>
      </c>
      <c r="E1466" s="296">
        <v>93</v>
      </c>
      <c r="F1466" s="298" t="s">
        <v>2109</v>
      </c>
      <c r="H1466" s="6" t="str">
        <f t="shared" si="45"/>
        <v/>
      </c>
      <c r="I1466" s="297"/>
      <c r="J1466" s="6"/>
    </row>
    <row r="1467" spans="2:10" ht="15">
      <c r="B1467" s="294">
        <v>42791.375868055999</v>
      </c>
      <c r="C1467" s="296">
        <v>300</v>
      </c>
      <c r="D1467" s="124">
        <f t="shared" si="44"/>
        <v>15</v>
      </c>
      <c r="E1467" s="296">
        <v>285</v>
      </c>
      <c r="F1467" s="298" t="s">
        <v>2110</v>
      </c>
      <c r="H1467" s="6" t="str">
        <f t="shared" si="45"/>
        <v/>
      </c>
      <c r="I1467" s="297"/>
      <c r="J1467" s="6"/>
    </row>
    <row r="1468" spans="2:10" ht="15">
      <c r="B1468" s="294">
        <v>42791.377835648003</v>
      </c>
      <c r="C1468" s="296">
        <v>300</v>
      </c>
      <c r="D1468" s="124">
        <f t="shared" si="44"/>
        <v>15</v>
      </c>
      <c r="E1468" s="296">
        <v>285</v>
      </c>
      <c r="F1468" s="298" t="s">
        <v>2111</v>
      </c>
      <c r="H1468" s="6" t="str">
        <f t="shared" si="45"/>
        <v/>
      </c>
      <c r="I1468" s="297"/>
      <c r="J1468" s="6"/>
    </row>
    <row r="1469" spans="2:10" ht="15">
      <c r="B1469" s="294">
        <v>42791.378194443998</v>
      </c>
      <c r="C1469" s="296">
        <v>200</v>
      </c>
      <c r="D1469" s="124">
        <f t="shared" si="44"/>
        <v>10</v>
      </c>
      <c r="E1469" s="296">
        <v>190</v>
      </c>
      <c r="F1469" s="298" t="s">
        <v>2112</v>
      </c>
      <c r="H1469" s="6" t="str">
        <f t="shared" si="45"/>
        <v/>
      </c>
      <c r="I1469" s="297"/>
      <c r="J1469" s="6"/>
    </row>
    <row r="1470" spans="2:10" ht="15">
      <c r="B1470" s="294">
        <v>42791.385277777998</v>
      </c>
      <c r="C1470" s="296">
        <v>1700</v>
      </c>
      <c r="D1470" s="124">
        <f t="shared" si="44"/>
        <v>85</v>
      </c>
      <c r="E1470" s="296">
        <v>1615</v>
      </c>
      <c r="F1470" s="298" t="s">
        <v>2113</v>
      </c>
      <c r="H1470" s="6" t="str">
        <f t="shared" si="45"/>
        <v/>
      </c>
      <c r="I1470" s="297"/>
      <c r="J1470" s="6"/>
    </row>
    <row r="1471" spans="2:10" ht="15">
      <c r="B1471" s="294">
        <v>42791.390613426003</v>
      </c>
      <c r="C1471" s="296">
        <v>100</v>
      </c>
      <c r="D1471" s="124">
        <f t="shared" si="44"/>
        <v>5</v>
      </c>
      <c r="E1471" s="296">
        <v>95</v>
      </c>
      <c r="F1471" s="298" t="s">
        <v>2114</v>
      </c>
      <c r="H1471" s="6" t="str">
        <f t="shared" si="45"/>
        <v/>
      </c>
      <c r="I1471" s="297"/>
      <c r="J1471" s="6"/>
    </row>
    <row r="1472" spans="2:10" ht="15">
      <c r="B1472" s="294">
        <v>42791.410231481001</v>
      </c>
      <c r="C1472" s="296">
        <v>70</v>
      </c>
      <c r="D1472" s="124">
        <f t="shared" si="44"/>
        <v>3.5</v>
      </c>
      <c r="E1472" s="296">
        <v>66.5</v>
      </c>
      <c r="F1472" s="298" t="s">
        <v>2115</v>
      </c>
      <c r="H1472" s="6" t="str">
        <f t="shared" si="45"/>
        <v/>
      </c>
      <c r="I1472" s="297"/>
      <c r="J1472" s="6"/>
    </row>
    <row r="1473" spans="2:10" ht="15">
      <c r="B1473" s="294">
        <v>42791.417488425999</v>
      </c>
      <c r="C1473" s="296">
        <v>100</v>
      </c>
      <c r="D1473" s="124">
        <f t="shared" si="44"/>
        <v>5</v>
      </c>
      <c r="E1473" s="296">
        <v>95</v>
      </c>
      <c r="F1473" s="298" t="s">
        <v>940</v>
      </c>
      <c r="H1473" s="6" t="str">
        <f t="shared" si="45"/>
        <v/>
      </c>
      <c r="I1473" s="297"/>
      <c r="J1473" s="6"/>
    </row>
    <row r="1474" spans="2:10" ht="15">
      <c r="B1474" s="294">
        <v>42791.432152777998</v>
      </c>
      <c r="C1474" s="296">
        <v>55</v>
      </c>
      <c r="D1474" s="124">
        <f t="shared" si="44"/>
        <v>2.75</v>
      </c>
      <c r="E1474" s="296">
        <v>52.25</v>
      </c>
      <c r="F1474" s="298" t="s">
        <v>1406</v>
      </c>
      <c r="H1474" s="6" t="str">
        <f t="shared" si="45"/>
        <v/>
      </c>
      <c r="I1474" s="297"/>
      <c r="J1474" s="6"/>
    </row>
    <row r="1475" spans="2:10" ht="15">
      <c r="B1475" s="294">
        <v>42791.439618056</v>
      </c>
      <c r="C1475" s="296">
        <v>300</v>
      </c>
      <c r="D1475" s="124">
        <f t="shared" si="44"/>
        <v>15</v>
      </c>
      <c r="E1475" s="296">
        <v>285</v>
      </c>
      <c r="F1475" s="298" t="s">
        <v>1454</v>
      </c>
      <c r="H1475" s="6" t="str">
        <f t="shared" si="45"/>
        <v/>
      </c>
      <c r="I1475" s="297"/>
      <c r="J1475" s="6"/>
    </row>
    <row r="1476" spans="2:10" ht="15">
      <c r="B1476" s="294">
        <v>42791.443194444</v>
      </c>
      <c r="C1476" s="296">
        <v>100</v>
      </c>
      <c r="D1476" s="124">
        <f t="shared" si="44"/>
        <v>4.9500000000000028</v>
      </c>
      <c r="E1476" s="296">
        <v>95.05</v>
      </c>
      <c r="F1476" s="298" t="s">
        <v>2116</v>
      </c>
      <c r="H1476" s="6" t="str">
        <f t="shared" si="45"/>
        <v/>
      </c>
      <c r="I1476" s="297"/>
      <c r="J1476" s="6"/>
    </row>
    <row r="1477" spans="2:10" ht="15">
      <c r="B1477" s="294">
        <v>42791.453912037003</v>
      </c>
      <c r="C1477" s="296">
        <v>400</v>
      </c>
      <c r="D1477" s="124">
        <f t="shared" si="44"/>
        <v>20</v>
      </c>
      <c r="E1477" s="296">
        <v>380</v>
      </c>
      <c r="F1477" s="298" t="s">
        <v>1557</v>
      </c>
      <c r="H1477" s="6" t="str">
        <f t="shared" si="45"/>
        <v/>
      </c>
      <c r="I1477" s="297"/>
      <c r="J1477" s="6"/>
    </row>
    <row r="1478" spans="2:10" ht="15">
      <c r="B1478" s="294">
        <v>42791.454942130003</v>
      </c>
      <c r="C1478" s="296">
        <v>200</v>
      </c>
      <c r="D1478" s="124">
        <f t="shared" ref="D1478:D1541" si="46">C1478-E1478</f>
        <v>10</v>
      </c>
      <c r="E1478" s="296">
        <v>190</v>
      </c>
      <c r="F1478" s="298" t="s">
        <v>2117</v>
      </c>
      <c r="H1478" s="6" t="str">
        <f t="shared" ref="H1478:H1541" si="47">RIGHT(I1478,4)</f>
        <v/>
      </c>
      <c r="I1478" s="297"/>
      <c r="J1478" s="6"/>
    </row>
    <row r="1479" spans="2:10" ht="15">
      <c r="B1479" s="294">
        <v>42791.455601852002</v>
      </c>
      <c r="C1479" s="296">
        <v>50</v>
      </c>
      <c r="D1479" s="124">
        <f t="shared" si="46"/>
        <v>2.5</v>
      </c>
      <c r="E1479" s="296">
        <v>47.5</v>
      </c>
      <c r="F1479" s="298" t="s">
        <v>2118</v>
      </c>
      <c r="H1479" s="6" t="str">
        <f t="shared" si="47"/>
        <v/>
      </c>
      <c r="I1479" s="297"/>
      <c r="J1479" s="6"/>
    </row>
    <row r="1480" spans="2:10" ht="15">
      <c r="B1480" s="294">
        <v>42791.458356481002</v>
      </c>
      <c r="C1480" s="296">
        <v>30</v>
      </c>
      <c r="D1480" s="124">
        <f t="shared" si="46"/>
        <v>1.4899999999999984</v>
      </c>
      <c r="E1480" s="296">
        <v>28.51</v>
      </c>
      <c r="F1480" s="298" t="s">
        <v>2119</v>
      </c>
      <c r="H1480" s="6" t="str">
        <f t="shared" si="47"/>
        <v/>
      </c>
      <c r="I1480" s="297"/>
      <c r="J1480" s="6"/>
    </row>
    <row r="1481" spans="2:10" ht="15">
      <c r="B1481" s="294">
        <v>42791.458379629999</v>
      </c>
      <c r="C1481" s="296">
        <v>100</v>
      </c>
      <c r="D1481" s="124">
        <f t="shared" si="46"/>
        <v>5</v>
      </c>
      <c r="E1481" s="296">
        <v>95</v>
      </c>
      <c r="F1481" s="298" t="s">
        <v>2120</v>
      </c>
      <c r="H1481" s="6" t="str">
        <f t="shared" si="47"/>
        <v/>
      </c>
      <c r="I1481" s="297"/>
      <c r="J1481" s="6"/>
    </row>
    <row r="1482" spans="2:10" ht="15">
      <c r="B1482" s="294">
        <v>42791.458553240998</v>
      </c>
      <c r="C1482" s="296">
        <v>100</v>
      </c>
      <c r="D1482" s="124">
        <f t="shared" si="46"/>
        <v>4.9500000000000028</v>
      </c>
      <c r="E1482" s="296">
        <v>95.05</v>
      </c>
      <c r="F1482" s="298" t="s">
        <v>2121</v>
      </c>
      <c r="H1482" s="6" t="str">
        <f t="shared" si="47"/>
        <v/>
      </c>
      <c r="I1482" s="297"/>
      <c r="J1482" s="6"/>
    </row>
    <row r="1483" spans="2:10" ht="15">
      <c r="B1483" s="294">
        <v>42791.458738426001</v>
      </c>
      <c r="C1483" s="296">
        <v>50</v>
      </c>
      <c r="D1483" s="124">
        <f t="shared" si="46"/>
        <v>2.5</v>
      </c>
      <c r="E1483" s="296">
        <v>47.5</v>
      </c>
      <c r="F1483" s="298" t="s">
        <v>2122</v>
      </c>
      <c r="H1483" s="6" t="str">
        <f t="shared" si="47"/>
        <v/>
      </c>
      <c r="I1483" s="297"/>
      <c r="J1483" s="6"/>
    </row>
    <row r="1484" spans="2:10" ht="15">
      <c r="B1484" s="294">
        <v>42791.458738426001</v>
      </c>
      <c r="C1484" s="296">
        <v>500</v>
      </c>
      <c r="D1484" s="124">
        <f t="shared" si="46"/>
        <v>25</v>
      </c>
      <c r="E1484" s="296">
        <v>475</v>
      </c>
      <c r="F1484" s="298" t="s">
        <v>2123</v>
      </c>
      <c r="H1484" s="6" t="str">
        <f t="shared" si="47"/>
        <v/>
      </c>
      <c r="I1484" s="297"/>
      <c r="J1484" s="6"/>
    </row>
    <row r="1485" spans="2:10" ht="15">
      <c r="B1485" s="294">
        <v>42791.458738426001</v>
      </c>
      <c r="C1485" s="296">
        <v>100</v>
      </c>
      <c r="D1485" s="124">
        <f t="shared" si="46"/>
        <v>7</v>
      </c>
      <c r="E1485" s="296">
        <v>93</v>
      </c>
      <c r="F1485" s="298" t="s">
        <v>2124</v>
      </c>
      <c r="H1485" s="6" t="str">
        <f t="shared" si="47"/>
        <v/>
      </c>
      <c r="I1485" s="297"/>
      <c r="J1485" s="6"/>
    </row>
    <row r="1486" spans="2:10" ht="15">
      <c r="B1486" s="294">
        <v>42791.458738426001</v>
      </c>
      <c r="C1486" s="296">
        <v>32</v>
      </c>
      <c r="D1486" s="124">
        <f t="shared" si="46"/>
        <v>1.6000000000000014</v>
      </c>
      <c r="E1486" s="296">
        <v>30.4</v>
      </c>
      <c r="F1486" s="298" t="s">
        <v>2125</v>
      </c>
      <c r="H1486" s="6" t="str">
        <f t="shared" si="47"/>
        <v/>
      </c>
      <c r="I1486" s="297"/>
      <c r="J1486" s="6"/>
    </row>
    <row r="1487" spans="2:10" ht="15">
      <c r="B1487" s="294">
        <v>42791.458773147999</v>
      </c>
      <c r="C1487" s="296">
        <v>10</v>
      </c>
      <c r="D1487" s="124">
        <f t="shared" si="46"/>
        <v>0.69999999999999929</v>
      </c>
      <c r="E1487" s="296">
        <v>9.3000000000000007</v>
      </c>
      <c r="F1487" s="298" t="s">
        <v>2126</v>
      </c>
      <c r="H1487" s="6" t="str">
        <f t="shared" si="47"/>
        <v/>
      </c>
      <c r="I1487" s="297"/>
      <c r="J1487" s="6"/>
    </row>
    <row r="1488" spans="2:10" ht="15">
      <c r="B1488" s="294">
        <v>42791.458784722003</v>
      </c>
      <c r="C1488" s="296">
        <v>100</v>
      </c>
      <c r="D1488" s="124">
        <f t="shared" si="46"/>
        <v>5</v>
      </c>
      <c r="E1488" s="296">
        <v>95</v>
      </c>
      <c r="F1488" s="298" t="s">
        <v>2127</v>
      </c>
      <c r="H1488" s="6" t="str">
        <f t="shared" si="47"/>
        <v/>
      </c>
      <c r="I1488" s="297"/>
      <c r="J1488" s="6"/>
    </row>
    <row r="1489" spans="2:10" ht="15">
      <c r="B1489" s="294">
        <v>42791.458796295999</v>
      </c>
      <c r="C1489" s="296">
        <v>50</v>
      </c>
      <c r="D1489" s="124">
        <f t="shared" si="46"/>
        <v>2.4799999999999969</v>
      </c>
      <c r="E1489" s="296">
        <v>47.52</v>
      </c>
      <c r="F1489" s="298" t="s">
        <v>2128</v>
      </c>
      <c r="H1489" s="6" t="str">
        <f t="shared" si="47"/>
        <v/>
      </c>
      <c r="I1489" s="297"/>
      <c r="J1489" s="6"/>
    </row>
    <row r="1490" spans="2:10" ht="15">
      <c r="B1490" s="294">
        <v>42791.458796295999</v>
      </c>
      <c r="C1490" s="296">
        <v>100</v>
      </c>
      <c r="D1490" s="124">
        <f t="shared" si="46"/>
        <v>7</v>
      </c>
      <c r="E1490" s="296">
        <v>93</v>
      </c>
      <c r="F1490" s="298" t="s">
        <v>2129</v>
      </c>
      <c r="H1490" s="6" t="str">
        <f t="shared" si="47"/>
        <v/>
      </c>
      <c r="I1490" s="297"/>
      <c r="J1490" s="6"/>
    </row>
    <row r="1491" spans="2:10" ht="15">
      <c r="B1491" s="294">
        <v>42791.458807870004</v>
      </c>
      <c r="C1491" s="296">
        <v>50</v>
      </c>
      <c r="D1491" s="124">
        <f t="shared" si="46"/>
        <v>3.5</v>
      </c>
      <c r="E1491" s="296">
        <v>46.5</v>
      </c>
      <c r="F1491" s="298" t="s">
        <v>2130</v>
      </c>
      <c r="H1491" s="6" t="str">
        <f t="shared" si="47"/>
        <v/>
      </c>
      <c r="I1491" s="297"/>
      <c r="J1491" s="6"/>
    </row>
    <row r="1492" spans="2:10" ht="15">
      <c r="B1492" s="294">
        <v>42791.458877315003</v>
      </c>
      <c r="C1492" s="296">
        <v>50</v>
      </c>
      <c r="D1492" s="124">
        <f t="shared" si="46"/>
        <v>2.5</v>
      </c>
      <c r="E1492" s="296">
        <v>47.5</v>
      </c>
      <c r="F1492" s="298" t="s">
        <v>2131</v>
      </c>
      <c r="H1492" s="6" t="str">
        <f t="shared" si="47"/>
        <v/>
      </c>
      <c r="I1492" s="297"/>
      <c r="J1492" s="6"/>
    </row>
    <row r="1493" spans="2:10" ht="15">
      <c r="B1493" s="294">
        <v>42791.458877315003</v>
      </c>
      <c r="C1493" s="296">
        <v>100</v>
      </c>
      <c r="D1493" s="124">
        <f t="shared" si="46"/>
        <v>5</v>
      </c>
      <c r="E1493" s="296">
        <v>95</v>
      </c>
      <c r="F1493" s="298" t="s">
        <v>2132</v>
      </c>
      <c r="H1493" s="6" t="str">
        <f t="shared" si="47"/>
        <v/>
      </c>
      <c r="I1493" s="297"/>
      <c r="J1493" s="6"/>
    </row>
    <row r="1494" spans="2:10" ht="15">
      <c r="B1494" s="294">
        <v>42791.458900463003</v>
      </c>
      <c r="C1494" s="296">
        <v>50</v>
      </c>
      <c r="D1494" s="124">
        <f t="shared" si="46"/>
        <v>2.4799999999999969</v>
      </c>
      <c r="E1494" s="296">
        <v>47.52</v>
      </c>
      <c r="F1494" s="298" t="s">
        <v>2133</v>
      </c>
      <c r="H1494" s="6" t="str">
        <f t="shared" si="47"/>
        <v/>
      </c>
      <c r="I1494" s="297"/>
      <c r="J1494" s="6"/>
    </row>
    <row r="1495" spans="2:10" ht="15">
      <c r="B1495" s="294">
        <v>42791.458900463003</v>
      </c>
      <c r="C1495" s="296">
        <v>50</v>
      </c>
      <c r="D1495" s="124">
        <f t="shared" si="46"/>
        <v>2.5</v>
      </c>
      <c r="E1495" s="296">
        <v>47.5</v>
      </c>
      <c r="F1495" s="298" t="s">
        <v>2134</v>
      </c>
      <c r="H1495" s="6" t="str">
        <f t="shared" si="47"/>
        <v/>
      </c>
      <c r="I1495" s="297"/>
      <c r="J1495" s="6"/>
    </row>
    <row r="1496" spans="2:10" ht="15">
      <c r="B1496" s="294">
        <v>42791.458912037</v>
      </c>
      <c r="C1496" s="296">
        <v>50</v>
      </c>
      <c r="D1496" s="124">
        <f t="shared" si="46"/>
        <v>2.5</v>
      </c>
      <c r="E1496" s="296">
        <v>47.5</v>
      </c>
      <c r="F1496" s="298" t="s">
        <v>1787</v>
      </c>
      <c r="H1496" s="6" t="str">
        <f t="shared" si="47"/>
        <v/>
      </c>
      <c r="I1496" s="297"/>
      <c r="J1496" s="6"/>
    </row>
    <row r="1497" spans="2:10" ht="15">
      <c r="B1497" s="294">
        <v>42791.458923610997</v>
      </c>
      <c r="C1497" s="296">
        <v>50</v>
      </c>
      <c r="D1497" s="124">
        <f t="shared" si="46"/>
        <v>3.5</v>
      </c>
      <c r="E1497" s="296">
        <v>46.5</v>
      </c>
      <c r="F1497" s="298" t="s">
        <v>2135</v>
      </c>
      <c r="H1497" s="6" t="str">
        <f t="shared" si="47"/>
        <v/>
      </c>
      <c r="I1497" s="297"/>
      <c r="J1497" s="6"/>
    </row>
    <row r="1498" spans="2:10" ht="15">
      <c r="B1498" s="294">
        <v>42791.458923610997</v>
      </c>
      <c r="C1498" s="296">
        <v>50</v>
      </c>
      <c r="D1498" s="124">
        <f t="shared" si="46"/>
        <v>2.4799999999999969</v>
      </c>
      <c r="E1498" s="296">
        <v>47.52</v>
      </c>
      <c r="F1498" s="298" t="s">
        <v>2136</v>
      </c>
      <c r="H1498" s="6" t="str">
        <f t="shared" si="47"/>
        <v/>
      </c>
      <c r="I1498" s="297"/>
      <c r="J1498" s="6"/>
    </row>
    <row r="1499" spans="2:10" ht="15">
      <c r="B1499" s="294">
        <v>42791.458923610997</v>
      </c>
      <c r="C1499" s="296">
        <v>50</v>
      </c>
      <c r="D1499" s="124">
        <f t="shared" si="46"/>
        <v>2.5</v>
      </c>
      <c r="E1499" s="296">
        <v>47.5</v>
      </c>
      <c r="F1499" s="298" t="s">
        <v>2137</v>
      </c>
      <c r="H1499" s="6" t="str">
        <f t="shared" si="47"/>
        <v/>
      </c>
      <c r="I1499" s="297"/>
      <c r="J1499" s="6"/>
    </row>
    <row r="1500" spans="2:10" ht="15">
      <c r="B1500" s="294">
        <v>42791.458935185001</v>
      </c>
      <c r="C1500" s="296">
        <v>250</v>
      </c>
      <c r="D1500" s="124">
        <f t="shared" si="46"/>
        <v>12.5</v>
      </c>
      <c r="E1500" s="296">
        <v>237.5</v>
      </c>
      <c r="F1500" s="298" t="s">
        <v>2138</v>
      </c>
      <c r="H1500" s="6" t="str">
        <f t="shared" si="47"/>
        <v/>
      </c>
      <c r="I1500" s="297"/>
      <c r="J1500" s="6"/>
    </row>
    <row r="1501" spans="2:10" ht="15">
      <c r="B1501" s="294">
        <v>42791.458935185001</v>
      </c>
      <c r="C1501" s="296">
        <v>100</v>
      </c>
      <c r="D1501" s="124">
        <f t="shared" si="46"/>
        <v>5</v>
      </c>
      <c r="E1501" s="296">
        <v>95</v>
      </c>
      <c r="F1501" s="298" t="s">
        <v>2139</v>
      </c>
      <c r="H1501" s="6" t="str">
        <f t="shared" si="47"/>
        <v/>
      </c>
      <c r="I1501" s="297"/>
      <c r="J1501" s="6"/>
    </row>
    <row r="1502" spans="2:10" ht="15">
      <c r="B1502" s="294">
        <v>42791.458969906998</v>
      </c>
      <c r="C1502" s="296">
        <v>200</v>
      </c>
      <c r="D1502" s="124">
        <f t="shared" si="46"/>
        <v>10</v>
      </c>
      <c r="E1502" s="296">
        <v>190</v>
      </c>
      <c r="F1502" s="298" t="s">
        <v>2140</v>
      </c>
      <c r="H1502" s="6" t="str">
        <f t="shared" si="47"/>
        <v/>
      </c>
      <c r="I1502" s="297"/>
      <c r="J1502" s="6"/>
    </row>
    <row r="1503" spans="2:10" ht="15">
      <c r="B1503" s="294">
        <v>42791.458993056003</v>
      </c>
      <c r="C1503" s="296">
        <v>500</v>
      </c>
      <c r="D1503" s="124">
        <f t="shared" si="46"/>
        <v>25</v>
      </c>
      <c r="E1503" s="296">
        <v>475</v>
      </c>
      <c r="F1503" s="298" t="s">
        <v>2141</v>
      </c>
      <c r="H1503" s="6" t="str">
        <f t="shared" si="47"/>
        <v/>
      </c>
      <c r="I1503" s="297"/>
      <c r="J1503" s="6"/>
    </row>
    <row r="1504" spans="2:10" ht="15">
      <c r="B1504" s="294">
        <v>42791.459039351997</v>
      </c>
      <c r="C1504" s="296">
        <v>20</v>
      </c>
      <c r="D1504" s="124">
        <f t="shared" si="46"/>
        <v>1.3999999999999986</v>
      </c>
      <c r="E1504" s="296">
        <v>18.600000000000001</v>
      </c>
      <c r="F1504" s="298" t="s">
        <v>1749</v>
      </c>
      <c r="H1504" s="6" t="str">
        <f t="shared" si="47"/>
        <v/>
      </c>
      <c r="I1504" s="297"/>
      <c r="J1504" s="6"/>
    </row>
    <row r="1505" spans="2:10" ht="15">
      <c r="B1505" s="294">
        <v>42791.459050926002</v>
      </c>
      <c r="C1505" s="296">
        <v>100</v>
      </c>
      <c r="D1505" s="124">
        <f t="shared" si="46"/>
        <v>5</v>
      </c>
      <c r="E1505" s="296">
        <v>95</v>
      </c>
      <c r="F1505" s="298" t="s">
        <v>1931</v>
      </c>
      <c r="H1505" s="6" t="str">
        <f t="shared" si="47"/>
        <v/>
      </c>
      <c r="I1505" s="297"/>
      <c r="J1505" s="6"/>
    </row>
    <row r="1506" spans="2:10" ht="15">
      <c r="B1506" s="294">
        <v>42791.459062499998</v>
      </c>
      <c r="C1506" s="296">
        <v>50</v>
      </c>
      <c r="D1506" s="124">
        <f t="shared" si="46"/>
        <v>2.5</v>
      </c>
      <c r="E1506" s="296">
        <v>47.5</v>
      </c>
      <c r="F1506" s="298" t="s">
        <v>2142</v>
      </c>
      <c r="H1506" s="6" t="str">
        <f t="shared" si="47"/>
        <v/>
      </c>
      <c r="I1506" s="297"/>
      <c r="J1506" s="6"/>
    </row>
    <row r="1507" spans="2:10" ht="15">
      <c r="B1507" s="294">
        <v>42791.459085647999</v>
      </c>
      <c r="C1507" s="296">
        <v>500</v>
      </c>
      <c r="D1507" s="124">
        <f t="shared" si="46"/>
        <v>25</v>
      </c>
      <c r="E1507" s="296">
        <v>475</v>
      </c>
      <c r="F1507" s="298" t="s">
        <v>2143</v>
      </c>
      <c r="H1507" s="6" t="str">
        <f t="shared" si="47"/>
        <v/>
      </c>
      <c r="I1507" s="297"/>
      <c r="J1507" s="6"/>
    </row>
    <row r="1508" spans="2:10" ht="15">
      <c r="B1508" s="294">
        <v>42791.459108796</v>
      </c>
      <c r="C1508" s="296">
        <v>100</v>
      </c>
      <c r="D1508" s="124">
        <f t="shared" si="46"/>
        <v>7</v>
      </c>
      <c r="E1508" s="296">
        <v>93</v>
      </c>
      <c r="F1508" s="298" t="s">
        <v>2144</v>
      </c>
      <c r="H1508" s="6" t="str">
        <f t="shared" si="47"/>
        <v/>
      </c>
      <c r="I1508" s="297"/>
      <c r="J1508" s="6"/>
    </row>
    <row r="1509" spans="2:10" ht="15">
      <c r="B1509" s="294">
        <v>42791.459120369997</v>
      </c>
      <c r="C1509" s="296">
        <v>300</v>
      </c>
      <c r="D1509" s="124">
        <f t="shared" si="46"/>
        <v>15</v>
      </c>
      <c r="E1509" s="296">
        <v>285</v>
      </c>
      <c r="F1509" s="298" t="s">
        <v>1602</v>
      </c>
      <c r="H1509" s="6" t="str">
        <f t="shared" si="47"/>
        <v/>
      </c>
      <c r="I1509" s="297"/>
      <c r="J1509" s="6"/>
    </row>
    <row r="1510" spans="2:10" ht="15">
      <c r="B1510" s="294">
        <v>42791.459143519001</v>
      </c>
      <c r="C1510" s="296">
        <v>100</v>
      </c>
      <c r="D1510" s="124">
        <f t="shared" si="46"/>
        <v>5</v>
      </c>
      <c r="E1510" s="296">
        <v>95</v>
      </c>
      <c r="F1510" s="298" t="s">
        <v>2145</v>
      </c>
      <c r="H1510" s="6" t="str">
        <f t="shared" si="47"/>
        <v/>
      </c>
      <c r="I1510" s="297"/>
      <c r="J1510" s="6"/>
    </row>
    <row r="1511" spans="2:10" ht="15">
      <c r="B1511" s="294">
        <v>42791.459155092998</v>
      </c>
      <c r="C1511" s="296">
        <v>50</v>
      </c>
      <c r="D1511" s="124">
        <f t="shared" si="46"/>
        <v>3.5</v>
      </c>
      <c r="E1511" s="296">
        <v>46.5</v>
      </c>
      <c r="F1511" s="298" t="s">
        <v>2146</v>
      </c>
      <c r="H1511" s="6" t="str">
        <f t="shared" si="47"/>
        <v/>
      </c>
      <c r="I1511" s="297"/>
      <c r="J1511" s="6"/>
    </row>
    <row r="1512" spans="2:10" ht="15">
      <c r="B1512" s="294">
        <v>42791.459155092998</v>
      </c>
      <c r="C1512" s="296">
        <v>100</v>
      </c>
      <c r="D1512" s="124">
        <f t="shared" si="46"/>
        <v>5</v>
      </c>
      <c r="E1512" s="296">
        <v>95</v>
      </c>
      <c r="F1512" s="298" t="s">
        <v>2147</v>
      </c>
      <c r="H1512" s="6" t="str">
        <f t="shared" si="47"/>
        <v/>
      </c>
      <c r="I1512" s="297"/>
      <c r="J1512" s="6"/>
    </row>
    <row r="1513" spans="2:10" ht="15">
      <c r="B1513" s="294">
        <v>42791.459178240999</v>
      </c>
      <c r="C1513" s="296">
        <v>50</v>
      </c>
      <c r="D1513" s="124">
        <f t="shared" si="46"/>
        <v>2.5</v>
      </c>
      <c r="E1513" s="296">
        <v>47.5</v>
      </c>
      <c r="F1513" s="298" t="s">
        <v>2148</v>
      </c>
      <c r="H1513" s="6" t="str">
        <f t="shared" si="47"/>
        <v/>
      </c>
      <c r="I1513" s="297"/>
      <c r="J1513" s="6"/>
    </row>
    <row r="1514" spans="2:10" ht="15">
      <c r="B1514" s="294">
        <v>42791.459189815003</v>
      </c>
      <c r="C1514" s="296">
        <v>100</v>
      </c>
      <c r="D1514" s="124">
        <f t="shared" si="46"/>
        <v>5</v>
      </c>
      <c r="E1514" s="296">
        <v>95</v>
      </c>
      <c r="F1514" s="298" t="s">
        <v>2149</v>
      </c>
      <c r="H1514" s="6" t="str">
        <f t="shared" si="47"/>
        <v/>
      </c>
      <c r="I1514" s="297"/>
      <c r="J1514" s="6"/>
    </row>
    <row r="1515" spans="2:10" ht="15">
      <c r="B1515" s="294">
        <v>42791.459189815003</v>
      </c>
      <c r="C1515" s="296">
        <v>100</v>
      </c>
      <c r="D1515" s="124">
        <f t="shared" si="46"/>
        <v>5</v>
      </c>
      <c r="E1515" s="296">
        <v>95</v>
      </c>
      <c r="F1515" s="298" t="s">
        <v>2150</v>
      </c>
      <c r="H1515" s="6" t="str">
        <f t="shared" si="47"/>
        <v/>
      </c>
      <c r="I1515" s="297"/>
      <c r="J1515" s="6"/>
    </row>
    <row r="1516" spans="2:10" ht="15">
      <c r="B1516" s="294">
        <v>42791.459247685001</v>
      </c>
      <c r="C1516" s="296">
        <v>50</v>
      </c>
      <c r="D1516" s="124">
        <f t="shared" si="46"/>
        <v>2.5</v>
      </c>
      <c r="E1516" s="296">
        <v>47.5</v>
      </c>
      <c r="F1516" s="298" t="s">
        <v>2151</v>
      </c>
      <c r="H1516" s="6" t="str">
        <f t="shared" si="47"/>
        <v/>
      </c>
      <c r="I1516" s="297"/>
      <c r="J1516" s="6"/>
    </row>
    <row r="1517" spans="2:10" ht="15">
      <c r="B1517" s="294">
        <v>42791.459282406999</v>
      </c>
      <c r="C1517" s="296">
        <v>100</v>
      </c>
      <c r="D1517" s="124">
        <f t="shared" si="46"/>
        <v>5</v>
      </c>
      <c r="E1517" s="296">
        <v>95</v>
      </c>
      <c r="F1517" s="298" t="s">
        <v>2152</v>
      </c>
      <c r="H1517" s="6" t="str">
        <f t="shared" si="47"/>
        <v/>
      </c>
      <c r="I1517" s="297"/>
      <c r="J1517" s="6"/>
    </row>
    <row r="1518" spans="2:10" ht="15">
      <c r="B1518" s="294">
        <v>42791.459293981003</v>
      </c>
      <c r="C1518" s="296">
        <v>100</v>
      </c>
      <c r="D1518" s="124">
        <f t="shared" si="46"/>
        <v>5</v>
      </c>
      <c r="E1518" s="296">
        <v>95</v>
      </c>
      <c r="F1518" s="298" t="s">
        <v>2153</v>
      </c>
      <c r="H1518" s="6" t="str">
        <f t="shared" si="47"/>
        <v/>
      </c>
      <c r="I1518" s="297"/>
      <c r="J1518" s="6"/>
    </row>
    <row r="1519" spans="2:10" ht="15">
      <c r="B1519" s="294">
        <v>42791.459351851998</v>
      </c>
      <c r="C1519" s="296">
        <v>100</v>
      </c>
      <c r="D1519" s="124">
        <f t="shared" si="46"/>
        <v>5</v>
      </c>
      <c r="E1519" s="296">
        <v>95</v>
      </c>
      <c r="F1519" s="298" t="s">
        <v>2154</v>
      </c>
      <c r="H1519" s="6" t="str">
        <f t="shared" si="47"/>
        <v/>
      </c>
      <c r="I1519" s="297"/>
      <c r="J1519" s="6"/>
    </row>
    <row r="1520" spans="2:10" ht="15">
      <c r="B1520" s="294">
        <v>42791.459351851998</v>
      </c>
      <c r="C1520" s="296">
        <v>100</v>
      </c>
      <c r="D1520" s="124">
        <f t="shared" si="46"/>
        <v>5</v>
      </c>
      <c r="E1520" s="296">
        <v>95</v>
      </c>
      <c r="F1520" s="298" t="s">
        <v>2155</v>
      </c>
      <c r="H1520" s="6" t="str">
        <f t="shared" si="47"/>
        <v/>
      </c>
      <c r="I1520" s="297"/>
      <c r="J1520" s="6"/>
    </row>
    <row r="1521" spans="2:10" ht="15">
      <c r="B1521" s="294">
        <v>42791.459374999999</v>
      </c>
      <c r="C1521" s="296">
        <v>50</v>
      </c>
      <c r="D1521" s="124">
        <f t="shared" si="46"/>
        <v>2.5</v>
      </c>
      <c r="E1521" s="296">
        <v>47.5</v>
      </c>
      <c r="F1521" s="298" t="s">
        <v>2137</v>
      </c>
      <c r="H1521" s="6" t="str">
        <f t="shared" si="47"/>
        <v/>
      </c>
      <c r="I1521" s="297"/>
      <c r="J1521" s="6"/>
    </row>
    <row r="1522" spans="2:10" ht="15">
      <c r="B1522" s="294">
        <v>42791.459409722003</v>
      </c>
      <c r="C1522" s="296">
        <v>50</v>
      </c>
      <c r="D1522" s="124">
        <f t="shared" si="46"/>
        <v>2.5</v>
      </c>
      <c r="E1522" s="296">
        <v>47.5</v>
      </c>
      <c r="F1522" s="298" t="s">
        <v>2156</v>
      </c>
      <c r="H1522" s="6" t="str">
        <f t="shared" si="47"/>
        <v/>
      </c>
      <c r="I1522" s="297"/>
      <c r="J1522" s="6"/>
    </row>
    <row r="1523" spans="2:10" ht="15">
      <c r="B1523" s="294">
        <v>42791.459444444001</v>
      </c>
      <c r="C1523" s="296">
        <v>100</v>
      </c>
      <c r="D1523" s="124">
        <f t="shared" si="46"/>
        <v>5</v>
      </c>
      <c r="E1523" s="296">
        <v>95</v>
      </c>
      <c r="F1523" s="298" t="s">
        <v>2157</v>
      </c>
      <c r="H1523" s="6" t="str">
        <f t="shared" si="47"/>
        <v/>
      </c>
      <c r="I1523" s="297"/>
      <c r="J1523" s="6"/>
    </row>
    <row r="1524" spans="2:10" ht="15">
      <c r="B1524" s="294">
        <v>42791.459502315003</v>
      </c>
      <c r="C1524" s="296">
        <v>100</v>
      </c>
      <c r="D1524" s="124">
        <f t="shared" si="46"/>
        <v>7</v>
      </c>
      <c r="E1524" s="296">
        <v>93</v>
      </c>
      <c r="F1524" s="298" t="s">
        <v>2158</v>
      </c>
      <c r="H1524" s="6" t="str">
        <f t="shared" si="47"/>
        <v/>
      </c>
      <c r="I1524" s="297"/>
      <c r="J1524" s="6"/>
    </row>
    <row r="1525" spans="2:10" ht="15">
      <c r="B1525" s="294">
        <v>42791.459513889</v>
      </c>
      <c r="C1525" s="296">
        <v>100</v>
      </c>
      <c r="D1525" s="124">
        <f t="shared" si="46"/>
        <v>7</v>
      </c>
      <c r="E1525" s="296">
        <v>93</v>
      </c>
      <c r="F1525" s="298" t="s">
        <v>2159</v>
      </c>
      <c r="H1525" s="6" t="str">
        <f t="shared" si="47"/>
        <v/>
      </c>
      <c r="I1525" s="297"/>
      <c r="J1525" s="6"/>
    </row>
    <row r="1526" spans="2:10" ht="15">
      <c r="B1526" s="294">
        <v>42791.459513889</v>
      </c>
      <c r="C1526" s="296">
        <v>300</v>
      </c>
      <c r="D1526" s="124">
        <f t="shared" si="46"/>
        <v>14.850000000000023</v>
      </c>
      <c r="E1526" s="296">
        <v>285.14999999999998</v>
      </c>
      <c r="F1526" s="298" t="s">
        <v>2160</v>
      </c>
      <c r="H1526" s="6" t="str">
        <f t="shared" si="47"/>
        <v/>
      </c>
      <c r="I1526" s="297"/>
      <c r="J1526" s="6"/>
    </row>
    <row r="1527" spans="2:10" ht="15">
      <c r="B1527" s="294">
        <v>42791.459513889</v>
      </c>
      <c r="C1527" s="296">
        <v>50</v>
      </c>
      <c r="D1527" s="124">
        <f t="shared" si="46"/>
        <v>2.5</v>
      </c>
      <c r="E1527" s="296">
        <v>47.5</v>
      </c>
      <c r="F1527" s="298" t="s">
        <v>2161</v>
      </c>
      <c r="H1527" s="6" t="str">
        <f t="shared" si="47"/>
        <v/>
      </c>
      <c r="I1527" s="297"/>
      <c r="J1527" s="6"/>
    </row>
    <row r="1528" spans="2:10" ht="15">
      <c r="B1528" s="294">
        <v>42791.459513889</v>
      </c>
      <c r="C1528" s="296">
        <v>100</v>
      </c>
      <c r="D1528" s="124">
        <f t="shared" si="46"/>
        <v>7</v>
      </c>
      <c r="E1528" s="296">
        <v>93</v>
      </c>
      <c r="F1528" s="298" t="s">
        <v>2162</v>
      </c>
      <c r="H1528" s="6" t="str">
        <f t="shared" si="47"/>
        <v/>
      </c>
      <c r="I1528" s="297"/>
      <c r="J1528" s="6"/>
    </row>
    <row r="1529" spans="2:10" ht="15">
      <c r="B1529" s="294">
        <v>42791.459513889</v>
      </c>
      <c r="C1529" s="296">
        <v>100</v>
      </c>
      <c r="D1529" s="124">
        <f t="shared" si="46"/>
        <v>5</v>
      </c>
      <c r="E1529" s="296">
        <v>95</v>
      </c>
      <c r="F1529" s="298" t="s">
        <v>2163</v>
      </c>
      <c r="H1529" s="6" t="str">
        <f t="shared" si="47"/>
        <v/>
      </c>
      <c r="I1529" s="297"/>
      <c r="J1529" s="6"/>
    </row>
    <row r="1530" spans="2:10" ht="15">
      <c r="B1530" s="294">
        <v>42791.459548610997</v>
      </c>
      <c r="C1530" s="296">
        <v>200</v>
      </c>
      <c r="D1530" s="124">
        <f t="shared" si="46"/>
        <v>14</v>
      </c>
      <c r="E1530" s="296">
        <v>186</v>
      </c>
      <c r="F1530" s="298" t="s">
        <v>2164</v>
      </c>
      <c r="H1530" s="6" t="str">
        <f t="shared" si="47"/>
        <v/>
      </c>
      <c r="I1530" s="297"/>
      <c r="J1530" s="6"/>
    </row>
    <row r="1531" spans="2:10" ht="15">
      <c r="B1531" s="294">
        <v>42791.459548610997</v>
      </c>
      <c r="C1531" s="296">
        <v>30</v>
      </c>
      <c r="D1531" s="124">
        <f t="shared" si="46"/>
        <v>2.1000000000000014</v>
      </c>
      <c r="E1531" s="296">
        <v>27.9</v>
      </c>
      <c r="F1531" s="298" t="s">
        <v>2165</v>
      </c>
      <c r="H1531" s="6" t="str">
        <f t="shared" si="47"/>
        <v/>
      </c>
      <c r="I1531" s="297"/>
      <c r="J1531" s="6"/>
    </row>
    <row r="1532" spans="2:10" ht="15">
      <c r="B1532" s="294">
        <v>42791.459548610997</v>
      </c>
      <c r="C1532" s="296">
        <v>100</v>
      </c>
      <c r="D1532" s="124">
        <f t="shared" si="46"/>
        <v>5</v>
      </c>
      <c r="E1532" s="296">
        <v>95</v>
      </c>
      <c r="F1532" s="298" t="s">
        <v>2132</v>
      </c>
      <c r="H1532" s="6" t="str">
        <f t="shared" si="47"/>
        <v/>
      </c>
      <c r="I1532" s="297"/>
      <c r="J1532" s="6"/>
    </row>
    <row r="1533" spans="2:10" ht="15">
      <c r="B1533" s="294">
        <v>42791.459548610997</v>
      </c>
      <c r="C1533" s="296">
        <v>20</v>
      </c>
      <c r="D1533" s="124">
        <f t="shared" si="46"/>
        <v>1</v>
      </c>
      <c r="E1533" s="296">
        <v>19</v>
      </c>
      <c r="F1533" s="298" t="s">
        <v>2166</v>
      </c>
      <c r="H1533" s="6" t="str">
        <f t="shared" si="47"/>
        <v/>
      </c>
      <c r="I1533" s="297"/>
      <c r="J1533" s="6"/>
    </row>
    <row r="1534" spans="2:10" ht="15">
      <c r="B1534" s="294">
        <v>42791.459560185001</v>
      </c>
      <c r="C1534" s="296">
        <v>100</v>
      </c>
      <c r="D1534" s="124">
        <f t="shared" si="46"/>
        <v>7</v>
      </c>
      <c r="E1534" s="296">
        <v>93</v>
      </c>
      <c r="F1534" s="298" t="s">
        <v>2167</v>
      </c>
      <c r="H1534" s="6" t="str">
        <f t="shared" si="47"/>
        <v/>
      </c>
      <c r="I1534" s="297"/>
      <c r="J1534" s="6"/>
    </row>
    <row r="1535" spans="2:10" ht="15">
      <c r="B1535" s="294">
        <v>42791.459560185001</v>
      </c>
      <c r="C1535" s="296">
        <v>50</v>
      </c>
      <c r="D1535" s="124">
        <f t="shared" si="46"/>
        <v>3.5</v>
      </c>
      <c r="E1535" s="296">
        <v>46.5</v>
      </c>
      <c r="F1535" s="298" t="s">
        <v>2168</v>
      </c>
      <c r="H1535" s="6" t="str">
        <f t="shared" si="47"/>
        <v/>
      </c>
      <c r="I1535" s="297"/>
      <c r="J1535" s="6"/>
    </row>
    <row r="1536" spans="2:10" ht="15">
      <c r="B1536" s="294">
        <v>42791.459606481003</v>
      </c>
      <c r="C1536" s="296">
        <v>100</v>
      </c>
      <c r="D1536" s="124">
        <f t="shared" si="46"/>
        <v>5</v>
      </c>
      <c r="E1536" s="296">
        <v>95</v>
      </c>
      <c r="F1536" s="298" t="s">
        <v>2169</v>
      </c>
      <c r="H1536" s="6" t="str">
        <f t="shared" si="47"/>
        <v/>
      </c>
      <c r="I1536" s="297"/>
      <c r="J1536" s="6"/>
    </row>
    <row r="1537" spans="2:10" ht="15">
      <c r="B1537" s="294">
        <v>42791.459606481003</v>
      </c>
      <c r="C1537" s="296">
        <v>30</v>
      </c>
      <c r="D1537" s="124">
        <f t="shared" si="46"/>
        <v>1.5</v>
      </c>
      <c r="E1537" s="296">
        <v>28.5</v>
      </c>
      <c r="F1537" s="298" t="s">
        <v>2170</v>
      </c>
      <c r="H1537" s="6" t="str">
        <f t="shared" si="47"/>
        <v/>
      </c>
      <c r="I1537" s="297"/>
      <c r="J1537" s="6"/>
    </row>
    <row r="1538" spans="2:10" ht="15">
      <c r="B1538" s="294">
        <v>42791.459618055997</v>
      </c>
      <c r="C1538" s="296">
        <v>50</v>
      </c>
      <c r="D1538" s="124">
        <f t="shared" si="46"/>
        <v>3.5</v>
      </c>
      <c r="E1538" s="296">
        <v>46.5</v>
      </c>
      <c r="F1538" s="298" t="s">
        <v>2171</v>
      </c>
      <c r="H1538" s="6" t="str">
        <f t="shared" si="47"/>
        <v/>
      </c>
      <c r="I1538" s="297"/>
      <c r="J1538" s="6"/>
    </row>
    <row r="1539" spans="2:10" ht="15">
      <c r="B1539" s="294">
        <v>42791.459618055997</v>
      </c>
      <c r="C1539" s="296">
        <v>100</v>
      </c>
      <c r="D1539" s="124">
        <f t="shared" si="46"/>
        <v>5</v>
      </c>
      <c r="E1539" s="296">
        <v>95</v>
      </c>
      <c r="F1539" s="298" t="s">
        <v>2172</v>
      </c>
      <c r="H1539" s="6" t="str">
        <f t="shared" si="47"/>
        <v/>
      </c>
      <c r="I1539" s="297"/>
      <c r="J1539" s="6"/>
    </row>
    <row r="1540" spans="2:10" ht="15">
      <c r="B1540" s="294">
        <v>42791.459675926002</v>
      </c>
      <c r="C1540" s="296">
        <v>100</v>
      </c>
      <c r="D1540" s="124">
        <f t="shared" si="46"/>
        <v>5</v>
      </c>
      <c r="E1540" s="296">
        <v>95</v>
      </c>
      <c r="F1540" s="298" t="s">
        <v>2173</v>
      </c>
      <c r="H1540" s="6" t="str">
        <f t="shared" si="47"/>
        <v/>
      </c>
      <c r="I1540" s="297"/>
      <c r="J1540" s="6"/>
    </row>
    <row r="1541" spans="2:10" ht="15">
      <c r="B1541" s="294">
        <v>42791.459687499999</v>
      </c>
      <c r="C1541" s="296">
        <v>100</v>
      </c>
      <c r="D1541" s="124">
        <f t="shared" si="46"/>
        <v>7</v>
      </c>
      <c r="E1541" s="296">
        <v>93</v>
      </c>
      <c r="F1541" s="298" t="s">
        <v>2174</v>
      </c>
      <c r="H1541" s="6" t="str">
        <f t="shared" si="47"/>
        <v/>
      </c>
      <c r="I1541" s="297"/>
      <c r="J1541" s="6"/>
    </row>
    <row r="1542" spans="2:10" ht="15">
      <c r="B1542" s="294">
        <v>42791.459699074003</v>
      </c>
      <c r="C1542" s="296">
        <v>150</v>
      </c>
      <c r="D1542" s="124">
        <f t="shared" ref="D1542:D1605" si="48">C1542-E1542</f>
        <v>10.5</v>
      </c>
      <c r="E1542" s="296">
        <v>139.5</v>
      </c>
      <c r="F1542" s="298" t="s">
        <v>2175</v>
      </c>
      <c r="H1542" s="6" t="str">
        <f t="shared" ref="H1542:H1605" si="49">RIGHT(I1542,4)</f>
        <v/>
      </c>
      <c r="I1542" s="297"/>
      <c r="J1542" s="6"/>
    </row>
    <row r="1543" spans="2:10" ht="15">
      <c r="B1543" s="294">
        <v>42791.459699074003</v>
      </c>
      <c r="C1543" s="296">
        <v>50</v>
      </c>
      <c r="D1543" s="124">
        <f t="shared" si="48"/>
        <v>2.4799999999999969</v>
      </c>
      <c r="E1543" s="296">
        <v>47.52</v>
      </c>
      <c r="F1543" s="298" t="s">
        <v>2176</v>
      </c>
      <c r="H1543" s="6" t="str">
        <f t="shared" si="49"/>
        <v/>
      </c>
      <c r="I1543" s="297"/>
      <c r="J1543" s="6"/>
    </row>
    <row r="1544" spans="2:10" ht="15">
      <c r="B1544" s="294">
        <v>42791.459722222004</v>
      </c>
      <c r="C1544" s="296">
        <v>30</v>
      </c>
      <c r="D1544" s="124">
        <f t="shared" si="48"/>
        <v>1.4899999999999984</v>
      </c>
      <c r="E1544" s="296">
        <v>28.51</v>
      </c>
      <c r="F1544" s="298" t="s">
        <v>2177</v>
      </c>
      <c r="H1544" s="6" t="str">
        <f t="shared" si="49"/>
        <v/>
      </c>
      <c r="I1544" s="297"/>
      <c r="J1544" s="6"/>
    </row>
    <row r="1545" spans="2:10" ht="15">
      <c r="B1545" s="294">
        <v>42791.459733796</v>
      </c>
      <c r="C1545" s="296">
        <v>50</v>
      </c>
      <c r="D1545" s="124">
        <f t="shared" si="48"/>
        <v>2.4799999999999969</v>
      </c>
      <c r="E1545" s="296">
        <v>47.52</v>
      </c>
      <c r="F1545" s="298" t="s">
        <v>2178</v>
      </c>
      <c r="H1545" s="6" t="str">
        <f t="shared" si="49"/>
        <v/>
      </c>
      <c r="I1545" s="297"/>
      <c r="J1545" s="6"/>
    </row>
    <row r="1546" spans="2:10" ht="15">
      <c r="B1546" s="294">
        <v>42791.459780092999</v>
      </c>
      <c r="C1546" s="296">
        <v>100</v>
      </c>
      <c r="D1546" s="124">
        <f t="shared" si="48"/>
        <v>4.9500000000000028</v>
      </c>
      <c r="E1546" s="296">
        <v>95.05</v>
      </c>
      <c r="F1546" s="298" t="s">
        <v>2179</v>
      </c>
      <c r="H1546" s="6" t="str">
        <f t="shared" si="49"/>
        <v/>
      </c>
      <c r="I1546" s="297"/>
      <c r="J1546" s="6"/>
    </row>
    <row r="1547" spans="2:10" ht="15">
      <c r="B1547" s="294">
        <v>42791.459791667003</v>
      </c>
      <c r="C1547" s="296">
        <v>50</v>
      </c>
      <c r="D1547" s="124">
        <f t="shared" si="48"/>
        <v>2.4799999999999969</v>
      </c>
      <c r="E1547" s="296">
        <v>47.52</v>
      </c>
      <c r="F1547" s="298" t="s">
        <v>2180</v>
      </c>
      <c r="H1547" s="6" t="str">
        <f t="shared" si="49"/>
        <v/>
      </c>
      <c r="I1547" s="297"/>
      <c r="J1547" s="6"/>
    </row>
    <row r="1548" spans="2:10" ht="15">
      <c r="B1548" s="294">
        <v>42791.459814815003</v>
      </c>
      <c r="C1548" s="296">
        <v>100</v>
      </c>
      <c r="D1548" s="124">
        <f t="shared" si="48"/>
        <v>4.9500000000000028</v>
      </c>
      <c r="E1548" s="296">
        <v>95.05</v>
      </c>
      <c r="F1548" s="298" t="s">
        <v>2181</v>
      </c>
      <c r="H1548" s="6" t="str">
        <f t="shared" si="49"/>
        <v/>
      </c>
      <c r="I1548" s="297"/>
      <c r="J1548" s="6"/>
    </row>
    <row r="1549" spans="2:10" ht="15">
      <c r="B1549" s="294">
        <v>42791.459849537001</v>
      </c>
      <c r="C1549" s="296">
        <v>100</v>
      </c>
      <c r="D1549" s="124">
        <f t="shared" si="48"/>
        <v>4.9500000000000028</v>
      </c>
      <c r="E1549" s="296">
        <v>95.05</v>
      </c>
      <c r="F1549" s="298" t="s">
        <v>2182</v>
      </c>
      <c r="H1549" s="6" t="str">
        <f t="shared" si="49"/>
        <v/>
      </c>
      <c r="I1549" s="297"/>
      <c r="J1549" s="6"/>
    </row>
    <row r="1550" spans="2:10" ht="15">
      <c r="B1550" s="294">
        <v>42791.459849537001</v>
      </c>
      <c r="C1550" s="296">
        <v>100</v>
      </c>
      <c r="D1550" s="124">
        <f t="shared" si="48"/>
        <v>4.9500000000000028</v>
      </c>
      <c r="E1550" s="296">
        <v>95.05</v>
      </c>
      <c r="F1550" s="298" t="s">
        <v>2183</v>
      </c>
      <c r="H1550" s="6" t="str">
        <f t="shared" si="49"/>
        <v/>
      </c>
      <c r="I1550" s="297"/>
      <c r="J1550" s="6"/>
    </row>
    <row r="1551" spans="2:10" ht="15">
      <c r="B1551" s="294">
        <v>42791.459884258998</v>
      </c>
      <c r="C1551" s="296">
        <v>50</v>
      </c>
      <c r="D1551" s="124">
        <f t="shared" si="48"/>
        <v>2.4799999999999969</v>
      </c>
      <c r="E1551" s="296">
        <v>47.52</v>
      </c>
      <c r="F1551" s="298" t="s">
        <v>2184</v>
      </c>
      <c r="H1551" s="6" t="str">
        <f t="shared" si="49"/>
        <v/>
      </c>
      <c r="I1551" s="297"/>
      <c r="J1551" s="6"/>
    </row>
    <row r="1552" spans="2:10" ht="15">
      <c r="B1552" s="294">
        <v>42791.459884258998</v>
      </c>
      <c r="C1552" s="296">
        <v>100</v>
      </c>
      <c r="D1552" s="124">
        <f t="shared" si="48"/>
        <v>4.9500000000000028</v>
      </c>
      <c r="E1552" s="296">
        <v>95.05</v>
      </c>
      <c r="F1552" s="298" t="s">
        <v>2185</v>
      </c>
      <c r="H1552" s="6" t="str">
        <f t="shared" si="49"/>
        <v/>
      </c>
      <c r="I1552" s="297"/>
      <c r="J1552" s="6"/>
    </row>
    <row r="1553" spans="2:10" ht="15">
      <c r="B1553" s="294">
        <v>42791.459918981003</v>
      </c>
      <c r="C1553" s="296">
        <v>100</v>
      </c>
      <c r="D1553" s="124">
        <f t="shared" si="48"/>
        <v>4.9500000000000028</v>
      </c>
      <c r="E1553" s="296">
        <v>95.05</v>
      </c>
      <c r="F1553" s="298" t="s">
        <v>2186</v>
      </c>
      <c r="H1553" s="6" t="str">
        <f t="shared" si="49"/>
        <v/>
      </c>
      <c r="I1553" s="297"/>
      <c r="J1553" s="6"/>
    </row>
    <row r="1554" spans="2:10" ht="15">
      <c r="B1554" s="294">
        <v>42791.459930555997</v>
      </c>
      <c r="C1554" s="296">
        <v>100</v>
      </c>
      <c r="D1554" s="124">
        <f t="shared" si="48"/>
        <v>4.9500000000000028</v>
      </c>
      <c r="E1554" s="296">
        <v>95.05</v>
      </c>
      <c r="F1554" s="298" t="s">
        <v>2187</v>
      </c>
      <c r="H1554" s="6" t="str">
        <f t="shared" si="49"/>
        <v/>
      </c>
      <c r="I1554" s="297"/>
      <c r="J1554" s="6"/>
    </row>
    <row r="1555" spans="2:10" ht="15">
      <c r="B1555" s="294">
        <v>42791.459942130001</v>
      </c>
      <c r="C1555" s="296">
        <v>100</v>
      </c>
      <c r="D1555" s="124">
        <f t="shared" si="48"/>
        <v>7</v>
      </c>
      <c r="E1555" s="296">
        <v>93</v>
      </c>
      <c r="F1555" s="298" t="s">
        <v>1793</v>
      </c>
      <c r="H1555" s="6" t="str">
        <f t="shared" si="49"/>
        <v/>
      </c>
      <c r="I1555" s="297"/>
      <c r="J1555" s="6"/>
    </row>
    <row r="1556" spans="2:10" ht="15">
      <c r="B1556" s="294">
        <v>42791.460011574003</v>
      </c>
      <c r="C1556" s="296">
        <v>200</v>
      </c>
      <c r="D1556" s="124">
        <f t="shared" si="48"/>
        <v>9.9000000000000057</v>
      </c>
      <c r="E1556" s="296">
        <v>190.1</v>
      </c>
      <c r="F1556" s="298" t="s">
        <v>2188</v>
      </c>
      <c r="H1556" s="6" t="str">
        <f t="shared" si="49"/>
        <v/>
      </c>
      <c r="I1556" s="297"/>
      <c r="J1556" s="6"/>
    </row>
    <row r="1557" spans="2:10" ht="15">
      <c r="B1557" s="294">
        <v>42791.460046296001</v>
      </c>
      <c r="C1557" s="296">
        <v>100</v>
      </c>
      <c r="D1557" s="124">
        <f t="shared" si="48"/>
        <v>4.9500000000000028</v>
      </c>
      <c r="E1557" s="296">
        <v>95.05</v>
      </c>
      <c r="F1557" s="298" t="s">
        <v>1977</v>
      </c>
      <c r="H1557" s="6" t="str">
        <f t="shared" si="49"/>
        <v/>
      </c>
      <c r="I1557" s="297"/>
      <c r="J1557" s="6"/>
    </row>
    <row r="1558" spans="2:10" ht="15">
      <c r="B1558" s="294">
        <v>42791.460057869997</v>
      </c>
      <c r="C1558" s="296">
        <v>100</v>
      </c>
      <c r="D1558" s="124">
        <f t="shared" si="48"/>
        <v>5</v>
      </c>
      <c r="E1558" s="296">
        <v>95</v>
      </c>
      <c r="F1558" s="298" t="s">
        <v>1803</v>
      </c>
      <c r="H1558" s="6" t="str">
        <f t="shared" si="49"/>
        <v/>
      </c>
      <c r="I1558" s="297"/>
      <c r="J1558" s="6"/>
    </row>
    <row r="1559" spans="2:10" ht="15">
      <c r="B1559" s="294">
        <v>42791.460347221997</v>
      </c>
      <c r="C1559" s="296">
        <v>100</v>
      </c>
      <c r="D1559" s="124">
        <f t="shared" si="48"/>
        <v>5</v>
      </c>
      <c r="E1559" s="296">
        <v>95</v>
      </c>
      <c r="F1559" s="298" t="s">
        <v>2155</v>
      </c>
      <c r="H1559" s="6" t="str">
        <f t="shared" si="49"/>
        <v/>
      </c>
      <c r="I1559" s="297"/>
      <c r="J1559" s="6"/>
    </row>
    <row r="1560" spans="2:10" ht="15">
      <c r="B1560" s="294">
        <v>42791.461122685003</v>
      </c>
      <c r="C1560" s="296">
        <v>300</v>
      </c>
      <c r="D1560" s="124">
        <f t="shared" si="48"/>
        <v>14.850000000000023</v>
      </c>
      <c r="E1560" s="296">
        <v>285.14999999999998</v>
      </c>
      <c r="F1560" s="298" t="s">
        <v>2189</v>
      </c>
      <c r="H1560" s="6" t="str">
        <f t="shared" si="49"/>
        <v/>
      </c>
      <c r="I1560" s="297"/>
      <c r="J1560" s="6"/>
    </row>
    <row r="1561" spans="2:10" ht="15">
      <c r="B1561" s="294">
        <v>42791.478032407002</v>
      </c>
      <c r="C1561" s="296">
        <v>344</v>
      </c>
      <c r="D1561" s="124">
        <f t="shared" si="48"/>
        <v>17.199999999999989</v>
      </c>
      <c r="E1561" s="296">
        <v>326.8</v>
      </c>
      <c r="F1561" s="298" t="s">
        <v>2190</v>
      </c>
      <c r="H1561" s="6" t="str">
        <f t="shared" si="49"/>
        <v/>
      </c>
      <c r="I1561" s="297"/>
      <c r="J1561" s="6"/>
    </row>
    <row r="1562" spans="2:10" ht="15">
      <c r="B1562" s="294">
        <v>42791.482766203997</v>
      </c>
      <c r="C1562" s="296">
        <v>200</v>
      </c>
      <c r="D1562" s="124">
        <f t="shared" si="48"/>
        <v>10</v>
      </c>
      <c r="E1562" s="296">
        <v>190</v>
      </c>
      <c r="F1562" s="298" t="s">
        <v>2191</v>
      </c>
      <c r="H1562" s="6" t="str">
        <f t="shared" si="49"/>
        <v/>
      </c>
      <c r="I1562" s="297"/>
      <c r="J1562" s="6"/>
    </row>
    <row r="1563" spans="2:10" ht="15">
      <c r="B1563" s="294">
        <v>42791.497361111004</v>
      </c>
      <c r="C1563" s="296">
        <v>50</v>
      </c>
      <c r="D1563" s="124">
        <f t="shared" si="48"/>
        <v>2.4799999999999969</v>
      </c>
      <c r="E1563" s="296">
        <v>47.52</v>
      </c>
      <c r="F1563" s="298" t="s">
        <v>2192</v>
      </c>
      <c r="H1563" s="6" t="str">
        <f t="shared" si="49"/>
        <v/>
      </c>
      <c r="I1563" s="297"/>
      <c r="J1563" s="6"/>
    </row>
    <row r="1564" spans="2:10" ht="15">
      <c r="B1564" s="294">
        <v>42791.499131944001</v>
      </c>
      <c r="C1564" s="296">
        <v>50</v>
      </c>
      <c r="D1564" s="124">
        <f t="shared" si="48"/>
        <v>2.5</v>
      </c>
      <c r="E1564" s="296">
        <v>47.5</v>
      </c>
      <c r="F1564" s="298" t="s">
        <v>1010</v>
      </c>
      <c r="H1564" s="6" t="str">
        <f t="shared" si="49"/>
        <v/>
      </c>
      <c r="I1564" s="297"/>
      <c r="J1564" s="6"/>
    </row>
    <row r="1565" spans="2:10" ht="15">
      <c r="B1565" s="294">
        <v>42791.508217593</v>
      </c>
      <c r="C1565" s="296">
        <v>50</v>
      </c>
      <c r="D1565" s="124">
        <f t="shared" si="48"/>
        <v>3.5</v>
      </c>
      <c r="E1565" s="296">
        <v>46.5</v>
      </c>
      <c r="F1565" s="298" t="s">
        <v>1769</v>
      </c>
      <c r="H1565" s="6" t="str">
        <f t="shared" si="49"/>
        <v/>
      </c>
      <c r="I1565" s="297"/>
      <c r="J1565" s="6"/>
    </row>
    <row r="1566" spans="2:10" ht="15">
      <c r="B1566" s="294">
        <v>42791.514814814996</v>
      </c>
      <c r="C1566" s="296">
        <v>50</v>
      </c>
      <c r="D1566" s="124">
        <f t="shared" si="48"/>
        <v>2.5</v>
      </c>
      <c r="E1566" s="296">
        <v>47.5</v>
      </c>
      <c r="F1566" s="298" t="s">
        <v>2193</v>
      </c>
      <c r="H1566" s="6" t="str">
        <f t="shared" si="49"/>
        <v/>
      </c>
      <c r="I1566" s="297"/>
      <c r="J1566" s="6"/>
    </row>
    <row r="1567" spans="2:10" ht="15">
      <c r="B1567" s="294">
        <v>42791.519421295998</v>
      </c>
      <c r="C1567" s="296">
        <v>200</v>
      </c>
      <c r="D1567" s="124">
        <f t="shared" si="48"/>
        <v>10</v>
      </c>
      <c r="E1567" s="296">
        <v>190</v>
      </c>
      <c r="F1567" s="298" t="s">
        <v>2194</v>
      </c>
      <c r="H1567" s="6" t="str">
        <f t="shared" si="49"/>
        <v/>
      </c>
      <c r="I1567" s="297"/>
      <c r="J1567" s="6"/>
    </row>
    <row r="1568" spans="2:10" ht="15">
      <c r="B1568" s="294">
        <v>42791.531388889001</v>
      </c>
      <c r="C1568" s="296">
        <v>100</v>
      </c>
      <c r="D1568" s="124">
        <f t="shared" si="48"/>
        <v>7</v>
      </c>
      <c r="E1568" s="296">
        <v>93</v>
      </c>
      <c r="F1568" s="298" t="s">
        <v>2195</v>
      </c>
      <c r="H1568" s="6" t="str">
        <f t="shared" si="49"/>
        <v/>
      </c>
      <c r="I1568" s="297"/>
      <c r="J1568" s="6"/>
    </row>
    <row r="1569" spans="2:10" ht="15">
      <c r="B1569" s="294">
        <v>42791.531724537002</v>
      </c>
      <c r="C1569" s="296">
        <v>50</v>
      </c>
      <c r="D1569" s="124">
        <f t="shared" si="48"/>
        <v>2.5</v>
      </c>
      <c r="E1569" s="296">
        <v>47.5</v>
      </c>
      <c r="F1569" s="298" t="s">
        <v>2196</v>
      </c>
      <c r="H1569" s="6" t="str">
        <f t="shared" si="49"/>
        <v/>
      </c>
      <c r="I1569" s="297"/>
      <c r="J1569" s="6"/>
    </row>
    <row r="1570" spans="2:10" ht="15">
      <c r="B1570" s="294">
        <v>42791.555370369999</v>
      </c>
      <c r="C1570" s="296">
        <v>100</v>
      </c>
      <c r="D1570" s="124">
        <f t="shared" si="48"/>
        <v>5</v>
      </c>
      <c r="E1570" s="296">
        <v>95</v>
      </c>
      <c r="F1570" s="298" t="s">
        <v>1318</v>
      </c>
      <c r="H1570" s="6" t="str">
        <f t="shared" si="49"/>
        <v/>
      </c>
      <c r="I1570" s="297"/>
      <c r="J1570" s="6"/>
    </row>
    <row r="1571" spans="2:10" ht="15">
      <c r="B1571" s="294">
        <v>42791.559895833001</v>
      </c>
      <c r="C1571" s="296">
        <v>500</v>
      </c>
      <c r="D1571" s="124">
        <f t="shared" si="48"/>
        <v>25</v>
      </c>
      <c r="E1571" s="296">
        <v>475</v>
      </c>
      <c r="F1571" s="298" t="s">
        <v>2197</v>
      </c>
      <c r="H1571" s="6" t="str">
        <f t="shared" si="49"/>
        <v/>
      </c>
      <c r="I1571" s="297"/>
      <c r="J1571" s="6"/>
    </row>
    <row r="1572" spans="2:10" ht="15">
      <c r="B1572" s="294">
        <v>42791.573194443998</v>
      </c>
      <c r="C1572" s="296">
        <v>50</v>
      </c>
      <c r="D1572" s="124">
        <f t="shared" si="48"/>
        <v>2.5</v>
      </c>
      <c r="E1572" s="296">
        <v>47.5</v>
      </c>
      <c r="F1572" s="298" t="s">
        <v>2198</v>
      </c>
      <c r="H1572" s="6" t="str">
        <f t="shared" si="49"/>
        <v/>
      </c>
      <c r="I1572" s="297"/>
      <c r="J1572" s="6"/>
    </row>
    <row r="1573" spans="2:10" ht="15">
      <c r="B1573" s="294">
        <v>42791.602662037003</v>
      </c>
      <c r="C1573" s="296">
        <v>50</v>
      </c>
      <c r="D1573" s="124">
        <f t="shared" si="48"/>
        <v>2.4799999999999969</v>
      </c>
      <c r="E1573" s="296">
        <v>47.52</v>
      </c>
      <c r="F1573" s="298" t="s">
        <v>1176</v>
      </c>
      <c r="H1573" s="6" t="str">
        <f t="shared" si="49"/>
        <v/>
      </c>
      <c r="I1573" s="297"/>
      <c r="J1573" s="6"/>
    </row>
    <row r="1574" spans="2:10" ht="15">
      <c r="B1574" s="294">
        <v>42791.622812499998</v>
      </c>
      <c r="C1574" s="296">
        <v>50</v>
      </c>
      <c r="D1574" s="124">
        <f t="shared" si="48"/>
        <v>2.5</v>
      </c>
      <c r="E1574" s="296">
        <v>47.5</v>
      </c>
      <c r="F1574" s="298" t="s">
        <v>2199</v>
      </c>
      <c r="H1574" s="6" t="str">
        <f t="shared" si="49"/>
        <v/>
      </c>
      <c r="I1574" s="297"/>
      <c r="J1574" s="6"/>
    </row>
    <row r="1575" spans="2:10" ht="15">
      <c r="B1575" s="294">
        <v>42791.637025463002</v>
      </c>
      <c r="C1575" s="296">
        <v>100</v>
      </c>
      <c r="D1575" s="124">
        <f t="shared" si="48"/>
        <v>5</v>
      </c>
      <c r="E1575" s="296">
        <v>95</v>
      </c>
      <c r="F1575" s="298" t="s">
        <v>2200</v>
      </c>
      <c r="H1575" s="6" t="str">
        <f t="shared" si="49"/>
        <v/>
      </c>
      <c r="I1575" s="297"/>
      <c r="J1575" s="6"/>
    </row>
    <row r="1576" spans="2:10" ht="15">
      <c r="B1576" s="294">
        <v>42791.641608796002</v>
      </c>
      <c r="C1576" s="296">
        <v>200</v>
      </c>
      <c r="D1576" s="124">
        <f t="shared" si="48"/>
        <v>9.9000000000000057</v>
      </c>
      <c r="E1576" s="296">
        <v>190.1</v>
      </c>
      <c r="F1576" s="298" t="s">
        <v>2201</v>
      </c>
      <c r="H1576" s="6" t="str">
        <f t="shared" si="49"/>
        <v/>
      </c>
      <c r="I1576" s="297"/>
      <c r="J1576" s="6"/>
    </row>
    <row r="1577" spans="2:10" ht="15">
      <c r="B1577" s="294">
        <v>42791.645601851997</v>
      </c>
      <c r="C1577" s="296">
        <v>300</v>
      </c>
      <c r="D1577" s="124">
        <f t="shared" si="48"/>
        <v>15</v>
      </c>
      <c r="E1577" s="296">
        <v>285</v>
      </c>
      <c r="F1577" s="298" t="s">
        <v>2202</v>
      </c>
      <c r="H1577" s="6" t="str">
        <f t="shared" si="49"/>
        <v/>
      </c>
      <c r="I1577" s="297"/>
      <c r="J1577" s="6"/>
    </row>
    <row r="1578" spans="2:10" ht="15">
      <c r="B1578" s="294">
        <v>42791.647083333002</v>
      </c>
      <c r="C1578" s="296">
        <v>100</v>
      </c>
      <c r="D1578" s="124">
        <f t="shared" si="48"/>
        <v>5</v>
      </c>
      <c r="E1578" s="296">
        <v>95</v>
      </c>
      <c r="F1578" s="298" t="s">
        <v>2203</v>
      </c>
      <c r="H1578" s="6" t="str">
        <f t="shared" si="49"/>
        <v/>
      </c>
      <c r="I1578" s="297"/>
      <c r="J1578" s="6"/>
    </row>
    <row r="1579" spans="2:10" ht="15">
      <c r="B1579" s="294">
        <v>42791.648738426004</v>
      </c>
      <c r="C1579" s="296">
        <v>300</v>
      </c>
      <c r="D1579" s="124">
        <f t="shared" si="48"/>
        <v>14.850000000000023</v>
      </c>
      <c r="E1579" s="296">
        <v>285.14999999999998</v>
      </c>
      <c r="F1579" s="298" t="s">
        <v>1978</v>
      </c>
      <c r="H1579" s="6" t="str">
        <f t="shared" si="49"/>
        <v/>
      </c>
      <c r="I1579" s="297"/>
      <c r="J1579" s="6"/>
    </row>
    <row r="1580" spans="2:10" ht="15">
      <c r="B1580" s="294">
        <v>42791.660266204002</v>
      </c>
      <c r="C1580" s="296">
        <v>50</v>
      </c>
      <c r="D1580" s="124">
        <f t="shared" si="48"/>
        <v>2.5</v>
      </c>
      <c r="E1580" s="296">
        <v>47.5</v>
      </c>
      <c r="F1580" s="298" t="s">
        <v>2198</v>
      </c>
      <c r="H1580" s="6" t="str">
        <f t="shared" si="49"/>
        <v/>
      </c>
      <c r="I1580" s="297"/>
      <c r="J1580" s="6"/>
    </row>
    <row r="1581" spans="2:10" ht="15">
      <c r="B1581" s="294">
        <v>42791.668009259003</v>
      </c>
      <c r="C1581" s="296">
        <v>300</v>
      </c>
      <c r="D1581" s="124">
        <f t="shared" si="48"/>
        <v>14.850000000000023</v>
      </c>
      <c r="E1581" s="296">
        <v>285.14999999999998</v>
      </c>
      <c r="F1581" s="298" t="s">
        <v>2204</v>
      </c>
      <c r="H1581" s="6" t="str">
        <f t="shared" si="49"/>
        <v/>
      </c>
      <c r="I1581" s="297"/>
      <c r="J1581" s="6"/>
    </row>
    <row r="1582" spans="2:10" ht="15">
      <c r="B1582" s="294">
        <v>42791.680972221999</v>
      </c>
      <c r="C1582" s="296">
        <v>250</v>
      </c>
      <c r="D1582" s="124">
        <f t="shared" si="48"/>
        <v>12.5</v>
      </c>
      <c r="E1582" s="296">
        <v>237.5</v>
      </c>
      <c r="F1582" s="298" t="s">
        <v>2205</v>
      </c>
      <c r="H1582" s="6" t="str">
        <f t="shared" si="49"/>
        <v/>
      </c>
      <c r="I1582" s="297"/>
      <c r="J1582" s="6"/>
    </row>
    <row r="1583" spans="2:10" ht="15">
      <c r="B1583" s="294">
        <v>42791.712083332997</v>
      </c>
      <c r="C1583" s="296">
        <v>50</v>
      </c>
      <c r="D1583" s="124">
        <f t="shared" si="48"/>
        <v>2.5</v>
      </c>
      <c r="E1583" s="296">
        <v>47.5</v>
      </c>
      <c r="F1583" s="298" t="s">
        <v>1459</v>
      </c>
      <c r="H1583" s="6" t="str">
        <f t="shared" si="49"/>
        <v/>
      </c>
      <c r="I1583" s="297"/>
      <c r="J1583" s="6"/>
    </row>
    <row r="1584" spans="2:10" ht="15">
      <c r="B1584" s="294">
        <v>42791.718599537002</v>
      </c>
      <c r="C1584" s="296">
        <v>50</v>
      </c>
      <c r="D1584" s="124">
        <f t="shared" si="48"/>
        <v>2.5</v>
      </c>
      <c r="E1584" s="296">
        <v>47.5</v>
      </c>
      <c r="F1584" s="298" t="s">
        <v>2206</v>
      </c>
      <c r="H1584" s="6" t="str">
        <f t="shared" si="49"/>
        <v/>
      </c>
      <c r="I1584" s="297"/>
      <c r="J1584" s="6"/>
    </row>
    <row r="1585" spans="2:10" ht="15">
      <c r="B1585" s="294">
        <v>42791.718865741001</v>
      </c>
      <c r="C1585" s="296">
        <v>200</v>
      </c>
      <c r="D1585" s="124">
        <f t="shared" si="48"/>
        <v>10</v>
      </c>
      <c r="E1585" s="296">
        <v>190</v>
      </c>
      <c r="F1585" s="298" t="s">
        <v>2207</v>
      </c>
      <c r="H1585" s="6" t="str">
        <f t="shared" si="49"/>
        <v/>
      </c>
      <c r="I1585" s="297"/>
      <c r="J1585" s="6"/>
    </row>
    <row r="1586" spans="2:10" ht="15">
      <c r="B1586" s="294">
        <v>42791.729120370001</v>
      </c>
      <c r="C1586" s="296">
        <v>300</v>
      </c>
      <c r="D1586" s="124">
        <f t="shared" si="48"/>
        <v>15</v>
      </c>
      <c r="E1586" s="296">
        <v>285</v>
      </c>
      <c r="F1586" s="298" t="s">
        <v>2008</v>
      </c>
      <c r="H1586" s="6" t="str">
        <f t="shared" si="49"/>
        <v/>
      </c>
      <c r="I1586" s="297"/>
      <c r="J1586" s="6"/>
    </row>
    <row r="1587" spans="2:10" ht="15">
      <c r="B1587" s="294">
        <v>42791.756828703998</v>
      </c>
      <c r="C1587" s="296">
        <v>100</v>
      </c>
      <c r="D1587" s="124">
        <f t="shared" si="48"/>
        <v>5</v>
      </c>
      <c r="E1587" s="296">
        <v>95</v>
      </c>
      <c r="F1587" s="298" t="s">
        <v>1069</v>
      </c>
      <c r="H1587" s="6" t="str">
        <f t="shared" si="49"/>
        <v/>
      </c>
      <c r="I1587" s="297"/>
      <c r="J1587" s="6"/>
    </row>
    <row r="1588" spans="2:10" ht="15">
      <c r="B1588" s="294">
        <v>42791.758680555999</v>
      </c>
      <c r="C1588" s="296">
        <v>200</v>
      </c>
      <c r="D1588" s="124">
        <f t="shared" si="48"/>
        <v>10</v>
      </c>
      <c r="E1588" s="296">
        <v>190</v>
      </c>
      <c r="F1588" s="298" t="s">
        <v>2208</v>
      </c>
      <c r="H1588" s="6" t="str">
        <f t="shared" si="49"/>
        <v/>
      </c>
      <c r="I1588" s="297"/>
      <c r="J1588" s="6"/>
    </row>
    <row r="1589" spans="2:10" ht="15">
      <c r="B1589" s="294">
        <v>42791.764594906999</v>
      </c>
      <c r="C1589" s="296">
        <v>200</v>
      </c>
      <c r="D1589" s="124">
        <f t="shared" si="48"/>
        <v>10</v>
      </c>
      <c r="E1589" s="296">
        <v>190</v>
      </c>
      <c r="F1589" s="298" t="s">
        <v>2209</v>
      </c>
      <c r="H1589" s="6" t="str">
        <f t="shared" si="49"/>
        <v/>
      </c>
      <c r="I1589" s="297"/>
      <c r="J1589" s="6"/>
    </row>
    <row r="1590" spans="2:10" ht="15">
      <c r="B1590" s="294">
        <v>42791.770416667001</v>
      </c>
      <c r="C1590" s="296">
        <v>100</v>
      </c>
      <c r="D1590" s="124">
        <f t="shared" si="48"/>
        <v>7</v>
      </c>
      <c r="E1590" s="296">
        <v>93</v>
      </c>
      <c r="F1590" s="298" t="s">
        <v>2210</v>
      </c>
      <c r="H1590" s="6" t="str">
        <f t="shared" si="49"/>
        <v/>
      </c>
      <c r="I1590" s="297"/>
      <c r="J1590" s="6"/>
    </row>
    <row r="1591" spans="2:10" ht="15">
      <c r="B1591" s="294">
        <v>42791.774247685004</v>
      </c>
      <c r="C1591" s="296">
        <v>50</v>
      </c>
      <c r="D1591" s="124">
        <f t="shared" si="48"/>
        <v>2.4799999999999969</v>
      </c>
      <c r="E1591" s="296">
        <v>47.52</v>
      </c>
      <c r="F1591" s="298" t="s">
        <v>2211</v>
      </c>
      <c r="H1591" s="6" t="str">
        <f t="shared" si="49"/>
        <v/>
      </c>
      <c r="I1591" s="297"/>
      <c r="J1591" s="6"/>
    </row>
    <row r="1592" spans="2:10" ht="15">
      <c r="B1592" s="294">
        <v>42791.777453704002</v>
      </c>
      <c r="C1592" s="296">
        <v>300</v>
      </c>
      <c r="D1592" s="124">
        <f t="shared" si="48"/>
        <v>15</v>
      </c>
      <c r="E1592" s="296">
        <v>285</v>
      </c>
      <c r="F1592" s="298" t="s">
        <v>2212</v>
      </c>
      <c r="H1592" s="6" t="str">
        <f t="shared" si="49"/>
        <v/>
      </c>
      <c r="I1592" s="297"/>
      <c r="J1592" s="6"/>
    </row>
    <row r="1593" spans="2:10" ht="15">
      <c r="B1593" s="294">
        <v>42791.780868055997</v>
      </c>
      <c r="C1593" s="296">
        <v>200</v>
      </c>
      <c r="D1593" s="124">
        <f t="shared" si="48"/>
        <v>10</v>
      </c>
      <c r="E1593" s="296">
        <v>190</v>
      </c>
      <c r="F1593" s="298" t="s">
        <v>2213</v>
      </c>
      <c r="H1593" s="6" t="str">
        <f t="shared" si="49"/>
        <v/>
      </c>
      <c r="I1593" s="297"/>
      <c r="J1593" s="6"/>
    </row>
    <row r="1594" spans="2:10" ht="15">
      <c r="B1594" s="294">
        <v>42791.782800925997</v>
      </c>
      <c r="C1594" s="296">
        <v>10</v>
      </c>
      <c r="D1594" s="124">
        <f t="shared" si="48"/>
        <v>0.5</v>
      </c>
      <c r="E1594" s="296">
        <v>9.5</v>
      </c>
      <c r="F1594" s="298" t="s">
        <v>2214</v>
      </c>
      <c r="H1594" s="6" t="str">
        <f t="shared" si="49"/>
        <v/>
      </c>
      <c r="I1594" s="297"/>
      <c r="J1594" s="6"/>
    </row>
    <row r="1595" spans="2:10" ht="15">
      <c r="B1595" s="294">
        <v>42791.783287036997</v>
      </c>
      <c r="C1595" s="296">
        <v>200</v>
      </c>
      <c r="D1595" s="124">
        <f t="shared" si="48"/>
        <v>10</v>
      </c>
      <c r="E1595" s="296">
        <v>190</v>
      </c>
      <c r="F1595" s="298" t="s">
        <v>2215</v>
      </c>
      <c r="H1595" s="6" t="str">
        <f t="shared" si="49"/>
        <v/>
      </c>
      <c r="I1595" s="297"/>
      <c r="J1595" s="6"/>
    </row>
    <row r="1596" spans="2:10" ht="15">
      <c r="B1596" s="294">
        <v>42791.783449073999</v>
      </c>
      <c r="C1596" s="296">
        <v>50</v>
      </c>
      <c r="D1596" s="124">
        <f t="shared" si="48"/>
        <v>2.5</v>
      </c>
      <c r="E1596" s="296">
        <v>47.5</v>
      </c>
      <c r="F1596" s="298" t="s">
        <v>2216</v>
      </c>
      <c r="H1596" s="6" t="str">
        <f t="shared" si="49"/>
        <v/>
      </c>
      <c r="I1596" s="297"/>
      <c r="J1596" s="6"/>
    </row>
    <row r="1597" spans="2:10" ht="15">
      <c r="B1597" s="294">
        <v>42791.783541666999</v>
      </c>
      <c r="C1597" s="296">
        <v>100</v>
      </c>
      <c r="D1597" s="124">
        <f t="shared" si="48"/>
        <v>4.9500000000000028</v>
      </c>
      <c r="E1597" s="296">
        <v>95.05</v>
      </c>
      <c r="F1597" s="298" t="s">
        <v>2217</v>
      </c>
      <c r="H1597" s="6" t="str">
        <f t="shared" si="49"/>
        <v/>
      </c>
      <c r="I1597" s="297"/>
      <c r="J1597" s="6"/>
    </row>
    <row r="1598" spans="2:10" ht="15">
      <c r="B1598" s="294">
        <v>42791.785138888998</v>
      </c>
      <c r="C1598" s="296">
        <v>200</v>
      </c>
      <c r="D1598" s="124">
        <f t="shared" si="48"/>
        <v>9.9000000000000057</v>
      </c>
      <c r="E1598" s="296">
        <v>190.1</v>
      </c>
      <c r="F1598" s="298" t="s">
        <v>2218</v>
      </c>
      <c r="H1598" s="6" t="str">
        <f t="shared" si="49"/>
        <v/>
      </c>
      <c r="I1598" s="297"/>
      <c r="J1598" s="6"/>
    </row>
    <row r="1599" spans="2:10" ht="15">
      <c r="B1599" s="294">
        <v>42791.785451388998</v>
      </c>
      <c r="C1599" s="296">
        <v>50</v>
      </c>
      <c r="D1599" s="124">
        <f t="shared" si="48"/>
        <v>2.5</v>
      </c>
      <c r="E1599" s="296">
        <v>47.5</v>
      </c>
      <c r="F1599" s="298" t="s">
        <v>2219</v>
      </c>
      <c r="H1599" s="6" t="str">
        <f t="shared" si="49"/>
        <v/>
      </c>
      <c r="I1599" s="297"/>
      <c r="J1599" s="6"/>
    </row>
    <row r="1600" spans="2:10" ht="15">
      <c r="B1600" s="294">
        <v>42791.786030092997</v>
      </c>
      <c r="C1600" s="296">
        <v>150</v>
      </c>
      <c r="D1600" s="124">
        <f t="shared" si="48"/>
        <v>7.5</v>
      </c>
      <c r="E1600" s="296">
        <v>142.5</v>
      </c>
      <c r="F1600" s="298" t="s">
        <v>2220</v>
      </c>
      <c r="H1600" s="6" t="str">
        <f t="shared" si="49"/>
        <v/>
      </c>
      <c r="I1600" s="297"/>
      <c r="J1600" s="6"/>
    </row>
    <row r="1601" spans="2:10" ht="15">
      <c r="B1601" s="294">
        <v>42791.789768518996</v>
      </c>
      <c r="C1601" s="296">
        <v>100</v>
      </c>
      <c r="D1601" s="124">
        <f t="shared" si="48"/>
        <v>4.9500000000000028</v>
      </c>
      <c r="E1601" s="296">
        <v>95.05</v>
      </c>
      <c r="F1601" s="298" t="s">
        <v>2221</v>
      </c>
      <c r="H1601" s="6" t="str">
        <f t="shared" si="49"/>
        <v/>
      </c>
      <c r="I1601" s="297"/>
      <c r="J1601" s="6"/>
    </row>
    <row r="1602" spans="2:10" ht="15">
      <c r="B1602" s="294">
        <v>42791.789988425997</v>
      </c>
      <c r="C1602" s="296">
        <v>200</v>
      </c>
      <c r="D1602" s="124">
        <f t="shared" si="48"/>
        <v>10</v>
      </c>
      <c r="E1602" s="296">
        <v>190</v>
      </c>
      <c r="F1602" s="298" t="s">
        <v>2222</v>
      </c>
      <c r="H1602" s="6" t="str">
        <f t="shared" si="49"/>
        <v/>
      </c>
      <c r="I1602" s="297"/>
      <c r="J1602" s="6"/>
    </row>
    <row r="1603" spans="2:10" ht="15">
      <c r="B1603" s="294">
        <v>42791.790324073998</v>
      </c>
      <c r="C1603" s="296">
        <v>500</v>
      </c>
      <c r="D1603" s="124">
        <f t="shared" si="48"/>
        <v>25</v>
      </c>
      <c r="E1603" s="296">
        <v>475</v>
      </c>
      <c r="F1603" s="298" t="s">
        <v>1267</v>
      </c>
      <c r="H1603" s="6" t="str">
        <f t="shared" si="49"/>
        <v/>
      </c>
      <c r="I1603" s="297"/>
      <c r="J1603" s="6"/>
    </row>
    <row r="1604" spans="2:10" ht="15">
      <c r="B1604" s="294">
        <v>42791.795185185001</v>
      </c>
      <c r="C1604" s="296">
        <v>300</v>
      </c>
      <c r="D1604" s="124">
        <f t="shared" si="48"/>
        <v>14.850000000000023</v>
      </c>
      <c r="E1604" s="296">
        <v>285.14999999999998</v>
      </c>
      <c r="F1604" s="298" t="s">
        <v>2223</v>
      </c>
      <c r="H1604" s="6" t="str">
        <f t="shared" si="49"/>
        <v/>
      </c>
      <c r="I1604" s="297"/>
      <c r="J1604" s="6"/>
    </row>
    <row r="1605" spans="2:10" ht="15">
      <c r="B1605" s="294">
        <v>42791.795555555997</v>
      </c>
      <c r="C1605" s="296">
        <v>500</v>
      </c>
      <c r="D1605" s="124">
        <f t="shared" si="48"/>
        <v>25</v>
      </c>
      <c r="E1605" s="296">
        <v>475</v>
      </c>
      <c r="F1605" s="298" t="s">
        <v>1542</v>
      </c>
      <c r="H1605" s="6" t="str">
        <f t="shared" si="49"/>
        <v/>
      </c>
      <c r="I1605" s="297"/>
      <c r="J1605" s="6"/>
    </row>
    <row r="1606" spans="2:10" ht="15">
      <c r="B1606" s="294">
        <v>42791.799363425998</v>
      </c>
      <c r="C1606" s="296">
        <v>100</v>
      </c>
      <c r="D1606" s="124">
        <f t="shared" ref="D1606:D1669" si="50">C1606-E1606</f>
        <v>5</v>
      </c>
      <c r="E1606" s="296">
        <v>95</v>
      </c>
      <c r="F1606" s="298" t="s">
        <v>2224</v>
      </c>
      <c r="H1606" s="6" t="str">
        <f t="shared" ref="H1606:H1669" si="51">RIGHT(I1606,4)</f>
        <v/>
      </c>
      <c r="I1606" s="297"/>
      <c r="J1606" s="6"/>
    </row>
    <row r="1607" spans="2:10" ht="15">
      <c r="B1607" s="294">
        <v>42791.800821759003</v>
      </c>
      <c r="C1607" s="296">
        <v>100</v>
      </c>
      <c r="D1607" s="124">
        <f t="shared" si="50"/>
        <v>5</v>
      </c>
      <c r="E1607" s="296">
        <v>95</v>
      </c>
      <c r="F1607" s="298" t="s">
        <v>2225</v>
      </c>
      <c r="H1607" s="6" t="str">
        <f t="shared" si="51"/>
        <v/>
      </c>
      <c r="I1607" s="297"/>
      <c r="J1607" s="6"/>
    </row>
    <row r="1608" spans="2:10" ht="15">
      <c r="B1608" s="294">
        <v>42791.803321758998</v>
      </c>
      <c r="C1608" s="296">
        <v>300</v>
      </c>
      <c r="D1608" s="124">
        <f t="shared" si="50"/>
        <v>15</v>
      </c>
      <c r="E1608" s="296">
        <v>285</v>
      </c>
      <c r="F1608" s="298" t="s">
        <v>2226</v>
      </c>
      <c r="H1608" s="6" t="str">
        <f t="shared" si="51"/>
        <v/>
      </c>
      <c r="I1608" s="297"/>
      <c r="J1608" s="6"/>
    </row>
    <row r="1609" spans="2:10" ht="15">
      <c r="B1609" s="294">
        <v>42791.810300926001</v>
      </c>
      <c r="C1609" s="296">
        <v>75</v>
      </c>
      <c r="D1609" s="124">
        <f t="shared" si="50"/>
        <v>5.25</v>
      </c>
      <c r="E1609" s="296">
        <v>69.75</v>
      </c>
      <c r="F1609" s="298" t="s">
        <v>1648</v>
      </c>
      <c r="H1609" s="6" t="str">
        <f t="shared" si="51"/>
        <v/>
      </c>
      <c r="I1609" s="297"/>
      <c r="J1609" s="6"/>
    </row>
    <row r="1610" spans="2:10" ht="15">
      <c r="B1610" s="294">
        <v>42791.812002314997</v>
      </c>
      <c r="C1610" s="296">
        <v>200</v>
      </c>
      <c r="D1610" s="124">
        <f t="shared" si="50"/>
        <v>9.9000000000000057</v>
      </c>
      <c r="E1610" s="296">
        <v>190.1</v>
      </c>
      <c r="F1610" s="298" t="s">
        <v>2227</v>
      </c>
      <c r="H1610" s="6" t="str">
        <f t="shared" si="51"/>
        <v/>
      </c>
      <c r="I1610" s="297"/>
      <c r="J1610" s="6"/>
    </row>
    <row r="1611" spans="2:10" ht="15">
      <c r="B1611" s="294">
        <v>42791.812233796001</v>
      </c>
      <c r="C1611" s="296">
        <v>70</v>
      </c>
      <c r="D1611" s="124">
        <f t="shared" si="50"/>
        <v>3.4699999999999989</v>
      </c>
      <c r="E1611" s="296">
        <v>66.53</v>
      </c>
      <c r="F1611" s="298" t="s">
        <v>2228</v>
      </c>
      <c r="H1611" s="6" t="str">
        <f t="shared" si="51"/>
        <v/>
      </c>
      <c r="I1611" s="297"/>
      <c r="J1611" s="6"/>
    </row>
    <row r="1612" spans="2:10" ht="15">
      <c r="B1612" s="294">
        <v>42791.814525463</v>
      </c>
      <c r="C1612" s="296">
        <v>200</v>
      </c>
      <c r="D1612" s="124">
        <f t="shared" si="50"/>
        <v>10</v>
      </c>
      <c r="E1612" s="296">
        <v>190</v>
      </c>
      <c r="F1612" s="298" t="s">
        <v>2229</v>
      </c>
      <c r="H1612" s="6" t="str">
        <f t="shared" si="51"/>
        <v/>
      </c>
      <c r="I1612" s="297"/>
      <c r="J1612" s="6"/>
    </row>
    <row r="1613" spans="2:10" ht="15">
      <c r="B1613" s="294">
        <v>42791.816909722002</v>
      </c>
      <c r="C1613" s="296">
        <v>50</v>
      </c>
      <c r="D1613" s="124">
        <f t="shared" si="50"/>
        <v>3.5</v>
      </c>
      <c r="E1613" s="296">
        <v>46.5</v>
      </c>
      <c r="F1613" s="298" t="s">
        <v>2230</v>
      </c>
      <c r="H1613" s="6" t="str">
        <f t="shared" si="51"/>
        <v/>
      </c>
      <c r="I1613" s="297"/>
      <c r="J1613" s="6"/>
    </row>
    <row r="1614" spans="2:10" ht="15">
      <c r="B1614" s="294">
        <v>42791.819131944001</v>
      </c>
      <c r="C1614" s="296">
        <v>300</v>
      </c>
      <c r="D1614" s="124">
        <f t="shared" si="50"/>
        <v>15</v>
      </c>
      <c r="E1614" s="296">
        <v>285</v>
      </c>
      <c r="F1614" s="298" t="s">
        <v>2231</v>
      </c>
      <c r="H1614" s="6" t="str">
        <f t="shared" si="51"/>
        <v/>
      </c>
      <c r="I1614" s="297"/>
      <c r="J1614" s="6"/>
    </row>
    <row r="1615" spans="2:10" ht="15">
      <c r="B1615" s="294">
        <v>42791.822534722</v>
      </c>
      <c r="C1615" s="296">
        <v>100</v>
      </c>
      <c r="D1615" s="124">
        <f t="shared" si="50"/>
        <v>5</v>
      </c>
      <c r="E1615" s="296">
        <v>95</v>
      </c>
      <c r="F1615" s="298" t="s">
        <v>2232</v>
      </c>
      <c r="H1615" s="6" t="str">
        <f t="shared" si="51"/>
        <v/>
      </c>
      <c r="I1615" s="297"/>
      <c r="J1615" s="6"/>
    </row>
    <row r="1616" spans="2:10" ht="15">
      <c r="B1616" s="294">
        <v>42791.825567129999</v>
      </c>
      <c r="C1616" s="296">
        <v>250</v>
      </c>
      <c r="D1616" s="124">
        <f t="shared" si="50"/>
        <v>12.379999999999995</v>
      </c>
      <c r="E1616" s="296">
        <v>237.62</v>
      </c>
      <c r="F1616" s="298" t="s">
        <v>2233</v>
      </c>
      <c r="H1616" s="6" t="str">
        <f t="shared" si="51"/>
        <v/>
      </c>
      <c r="I1616" s="297"/>
      <c r="J1616" s="6"/>
    </row>
    <row r="1617" spans="2:10" ht="15">
      <c r="B1617" s="294">
        <v>42791.826423610997</v>
      </c>
      <c r="C1617" s="296">
        <v>100</v>
      </c>
      <c r="D1617" s="124">
        <f t="shared" si="50"/>
        <v>5</v>
      </c>
      <c r="E1617" s="296">
        <v>95</v>
      </c>
      <c r="F1617" s="298" t="s">
        <v>2234</v>
      </c>
      <c r="H1617" s="6" t="str">
        <f t="shared" si="51"/>
        <v/>
      </c>
      <c r="I1617" s="297"/>
      <c r="J1617" s="6"/>
    </row>
    <row r="1618" spans="2:10" ht="15">
      <c r="B1618" s="294">
        <v>42791.826874999999</v>
      </c>
      <c r="C1618" s="296">
        <v>50</v>
      </c>
      <c r="D1618" s="124">
        <f t="shared" si="50"/>
        <v>3.5</v>
      </c>
      <c r="E1618" s="296">
        <v>46.5</v>
      </c>
      <c r="F1618" s="298" t="s">
        <v>2235</v>
      </c>
      <c r="H1618" s="6" t="str">
        <f t="shared" si="51"/>
        <v/>
      </c>
      <c r="I1618" s="297"/>
      <c r="J1618" s="6"/>
    </row>
    <row r="1619" spans="2:10" ht="15">
      <c r="B1619" s="294">
        <v>42791.829409721999</v>
      </c>
      <c r="C1619" s="296">
        <v>200</v>
      </c>
      <c r="D1619" s="124">
        <f t="shared" si="50"/>
        <v>10</v>
      </c>
      <c r="E1619" s="296">
        <v>190</v>
      </c>
      <c r="F1619" s="298" t="s">
        <v>2236</v>
      </c>
      <c r="H1619" s="6" t="str">
        <f t="shared" si="51"/>
        <v/>
      </c>
      <c r="I1619" s="297"/>
      <c r="J1619" s="6"/>
    </row>
    <row r="1620" spans="2:10" ht="15">
      <c r="B1620" s="294">
        <v>42791.833518519001</v>
      </c>
      <c r="C1620" s="296">
        <v>300</v>
      </c>
      <c r="D1620" s="124">
        <f t="shared" si="50"/>
        <v>15</v>
      </c>
      <c r="E1620" s="296">
        <v>285</v>
      </c>
      <c r="F1620" s="298" t="s">
        <v>2237</v>
      </c>
      <c r="H1620" s="6" t="str">
        <f t="shared" si="51"/>
        <v/>
      </c>
      <c r="I1620" s="297"/>
      <c r="J1620" s="6"/>
    </row>
    <row r="1621" spans="2:10" ht="15">
      <c r="B1621" s="294">
        <v>42791.835868055998</v>
      </c>
      <c r="C1621" s="296">
        <v>200</v>
      </c>
      <c r="D1621" s="124">
        <f t="shared" si="50"/>
        <v>9.9000000000000057</v>
      </c>
      <c r="E1621" s="296">
        <v>190.1</v>
      </c>
      <c r="F1621" s="298" t="s">
        <v>1147</v>
      </c>
      <c r="H1621" s="6" t="str">
        <f t="shared" si="51"/>
        <v/>
      </c>
      <c r="I1621" s="297"/>
      <c r="J1621" s="6"/>
    </row>
    <row r="1622" spans="2:10" ht="15">
      <c r="B1622" s="294">
        <v>42791.845439814999</v>
      </c>
      <c r="C1622" s="296">
        <v>10</v>
      </c>
      <c r="D1622" s="124">
        <f t="shared" si="50"/>
        <v>0.5</v>
      </c>
      <c r="E1622" s="296">
        <v>9.5</v>
      </c>
      <c r="F1622" s="298" t="s">
        <v>2238</v>
      </c>
      <c r="H1622" s="6" t="str">
        <f t="shared" si="51"/>
        <v/>
      </c>
      <c r="I1622" s="297"/>
      <c r="J1622" s="6"/>
    </row>
    <row r="1623" spans="2:10" ht="15">
      <c r="B1623" s="294">
        <v>42791.850254630001</v>
      </c>
      <c r="C1623" s="296">
        <v>100</v>
      </c>
      <c r="D1623" s="124">
        <f t="shared" si="50"/>
        <v>4.9500000000000028</v>
      </c>
      <c r="E1623" s="296">
        <v>95.05</v>
      </c>
      <c r="F1623" s="298" t="s">
        <v>2239</v>
      </c>
      <c r="H1623" s="6" t="str">
        <f t="shared" si="51"/>
        <v/>
      </c>
      <c r="I1623" s="297"/>
      <c r="J1623" s="6"/>
    </row>
    <row r="1624" spans="2:10" ht="15">
      <c r="B1624" s="294">
        <v>42791.854652777998</v>
      </c>
      <c r="C1624" s="296">
        <v>500</v>
      </c>
      <c r="D1624" s="124">
        <f t="shared" si="50"/>
        <v>24.75</v>
      </c>
      <c r="E1624" s="296">
        <v>475.25</v>
      </c>
      <c r="F1624" s="298" t="s">
        <v>2240</v>
      </c>
      <c r="H1624" s="6" t="str">
        <f t="shared" si="51"/>
        <v/>
      </c>
      <c r="I1624" s="297"/>
      <c r="J1624" s="6"/>
    </row>
    <row r="1625" spans="2:10" ht="15">
      <c r="B1625" s="294">
        <v>42791.867893518996</v>
      </c>
      <c r="C1625" s="296">
        <v>300</v>
      </c>
      <c r="D1625" s="124">
        <f t="shared" si="50"/>
        <v>21</v>
      </c>
      <c r="E1625" s="296">
        <v>279</v>
      </c>
      <c r="F1625" s="298" t="s">
        <v>2241</v>
      </c>
      <c r="H1625" s="6" t="str">
        <f t="shared" si="51"/>
        <v/>
      </c>
      <c r="I1625" s="297"/>
      <c r="J1625" s="6"/>
    </row>
    <row r="1626" spans="2:10" ht="15">
      <c r="B1626" s="294">
        <v>42791.875243055998</v>
      </c>
      <c r="C1626" s="296">
        <v>150</v>
      </c>
      <c r="D1626" s="124">
        <f t="shared" si="50"/>
        <v>7.5</v>
      </c>
      <c r="E1626" s="296">
        <v>142.5</v>
      </c>
      <c r="F1626" s="298" t="s">
        <v>1942</v>
      </c>
      <c r="H1626" s="6" t="str">
        <f t="shared" si="51"/>
        <v/>
      </c>
      <c r="I1626" s="297"/>
      <c r="J1626" s="6"/>
    </row>
    <row r="1627" spans="2:10" ht="15">
      <c r="B1627" s="294">
        <v>42791.877754629997</v>
      </c>
      <c r="C1627" s="296">
        <v>50</v>
      </c>
      <c r="D1627" s="124">
        <f t="shared" si="50"/>
        <v>2.5</v>
      </c>
      <c r="E1627" s="296">
        <v>47.5</v>
      </c>
      <c r="F1627" s="298" t="s">
        <v>2242</v>
      </c>
      <c r="H1627" s="6" t="str">
        <f t="shared" si="51"/>
        <v/>
      </c>
      <c r="I1627" s="297"/>
      <c r="J1627" s="6"/>
    </row>
    <row r="1628" spans="2:10" ht="15">
      <c r="B1628" s="294">
        <v>42791.881284722003</v>
      </c>
      <c r="C1628" s="296">
        <v>300</v>
      </c>
      <c r="D1628" s="124">
        <f t="shared" si="50"/>
        <v>15</v>
      </c>
      <c r="E1628" s="296">
        <v>285</v>
      </c>
      <c r="F1628" s="298" t="s">
        <v>954</v>
      </c>
      <c r="H1628" s="6" t="str">
        <f t="shared" si="51"/>
        <v/>
      </c>
      <c r="I1628" s="297"/>
      <c r="J1628" s="6"/>
    </row>
    <row r="1629" spans="2:10" ht="15">
      <c r="B1629" s="294">
        <v>42791.894108795997</v>
      </c>
      <c r="C1629" s="296">
        <v>50</v>
      </c>
      <c r="D1629" s="124">
        <f t="shared" si="50"/>
        <v>2.4799999999999969</v>
      </c>
      <c r="E1629" s="296">
        <v>47.52</v>
      </c>
      <c r="F1629" s="298" t="s">
        <v>2243</v>
      </c>
      <c r="H1629" s="6" t="str">
        <f t="shared" si="51"/>
        <v/>
      </c>
      <c r="I1629" s="297"/>
      <c r="J1629" s="6"/>
    </row>
    <row r="1630" spans="2:10" ht="15">
      <c r="B1630" s="294">
        <v>42791.898969907001</v>
      </c>
      <c r="C1630" s="296">
        <v>100</v>
      </c>
      <c r="D1630" s="124">
        <f t="shared" si="50"/>
        <v>5</v>
      </c>
      <c r="E1630" s="296">
        <v>95</v>
      </c>
      <c r="F1630" s="298" t="s">
        <v>2244</v>
      </c>
      <c r="H1630" s="6" t="str">
        <f t="shared" si="51"/>
        <v/>
      </c>
      <c r="I1630" s="297"/>
      <c r="J1630" s="6"/>
    </row>
    <row r="1631" spans="2:10" ht="15">
      <c r="B1631" s="294">
        <v>42791.901875000003</v>
      </c>
      <c r="C1631" s="296">
        <v>300</v>
      </c>
      <c r="D1631" s="124">
        <f t="shared" si="50"/>
        <v>15</v>
      </c>
      <c r="E1631" s="296">
        <v>285</v>
      </c>
      <c r="F1631" s="298" t="s">
        <v>2245</v>
      </c>
      <c r="H1631" s="6" t="str">
        <f t="shared" si="51"/>
        <v/>
      </c>
      <c r="I1631" s="297"/>
      <c r="J1631" s="6"/>
    </row>
    <row r="1632" spans="2:10" ht="15">
      <c r="B1632" s="294">
        <v>42791.903182870003</v>
      </c>
      <c r="C1632" s="296">
        <v>100</v>
      </c>
      <c r="D1632" s="124">
        <f t="shared" si="50"/>
        <v>4.9500000000000028</v>
      </c>
      <c r="E1632" s="296">
        <v>95.05</v>
      </c>
      <c r="F1632" s="298" t="s">
        <v>1016</v>
      </c>
      <c r="H1632" s="6" t="str">
        <f t="shared" si="51"/>
        <v/>
      </c>
      <c r="I1632" s="297"/>
      <c r="J1632" s="6"/>
    </row>
    <row r="1633" spans="2:10" ht="15">
      <c r="B1633" s="294">
        <v>42791.904675926002</v>
      </c>
      <c r="C1633" s="296">
        <v>100</v>
      </c>
      <c r="D1633" s="124">
        <f t="shared" si="50"/>
        <v>4.9500000000000028</v>
      </c>
      <c r="E1633" s="296">
        <v>95.05</v>
      </c>
      <c r="F1633" s="298" t="s">
        <v>2246</v>
      </c>
      <c r="H1633" s="6" t="str">
        <f t="shared" si="51"/>
        <v/>
      </c>
      <c r="I1633" s="297"/>
      <c r="J1633" s="6"/>
    </row>
    <row r="1634" spans="2:10" ht="15">
      <c r="B1634" s="294">
        <v>42791.905879630001</v>
      </c>
      <c r="C1634" s="296">
        <v>50</v>
      </c>
      <c r="D1634" s="124">
        <f t="shared" si="50"/>
        <v>2.4799999999999969</v>
      </c>
      <c r="E1634" s="296">
        <v>47.52</v>
      </c>
      <c r="F1634" s="298" t="s">
        <v>1307</v>
      </c>
      <c r="H1634" s="6" t="str">
        <f t="shared" si="51"/>
        <v/>
      </c>
      <c r="I1634" s="297"/>
      <c r="J1634" s="6"/>
    </row>
    <row r="1635" spans="2:10" ht="15">
      <c r="B1635" s="294">
        <v>42791.912326389</v>
      </c>
      <c r="C1635" s="296">
        <v>35</v>
      </c>
      <c r="D1635" s="124">
        <f t="shared" si="50"/>
        <v>2.4500000000000028</v>
      </c>
      <c r="E1635" s="296">
        <v>32.549999999999997</v>
      </c>
      <c r="F1635" s="298" t="s">
        <v>2247</v>
      </c>
      <c r="H1635" s="6" t="str">
        <f t="shared" si="51"/>
        <v/>
      </c>
      <c r="I1635" s="297"/>
      <c r="J1635" s="6"/>
    </row>
    <row r="1636" spans="2:10" ht="15">
      <c r="B1636" s="294">
        <v>42791.914537037002</v>
      </c>
      <c r="C1636" s="296">
        <v>300</v>
      </c>
      <c r="D1636" s="124">
        <f t="shared" si="50"/>
        <v>14.850000000000023</v>
      </c>
      <c r="E1636" s="296">
        <v>285.14999999999998</v>
      </c>
      <c r="F1636" s="298" t="s">
        <v>2248</v>
      </c>
      <c r="H1636" s="6" t="str">
        <f t="shared" si="51"/>
        <v/>
      </c>
      <c r="I1636" s="297"/>
      <c r="J1636" s="6"/>
    </row>
    <row r="1637" spans="2:10" ht="15">
      <c r="B1637" s="294">
        <v>42791.914976852</v>
      </c>
      <c r="C1637" s="296">
        <v>45</v>
      </c>
      <c r="D1637" s="124">
        <f t="shared" si="50"/>
        <v>2.25</v>
      </c>
      <c r="E1637" s="296">
        <v>42.75</v>
      </c>
      <c r="F1637" s="298" t="s">
        <v>2249</v>
      </c>
      <c r="H1637" s="6" t="str">
        <f t="shared" si="51"/>
        <v/>
      </c>
      <c r="I1637" s="297"/>
      <c r="J1637" s="6"/>
    </row>
    <row r="1638" spans="2:10" ht="15">
      <c r="B1638" s="294">
        <v>42791.918136574001</v>
      </c>
      <c r="C1638" s="296">
        <v>270</v>
      </c>
      <c r="D1638" s="124">
        <f t="shared" si="50"/>
        <v>18.900000000000006</v>
      </c>
      <c r="E1638" s="296">
        <v>251.1</v>
      </c>
      <c r="F1638" s="298" t="s">
        <v>2250</v>
      </c>
      <c r="H1638" s="6" t="str">
        <f t="shared" si="51"/>
        <v/>
      </c>
      <c r="I1638" s="297"/>
      <c r="J1638" s="6"/>
    </row>
    <row r="1639" spans="2:10" ht="15">
      <c r="B1639" s="294">
        <v>42791.924872684998</v>
      </c>
      <c r="C1639" s="296">
        <v>100</v>
      </c>
      <c r="D1639" s="124">
        <f t="shared" si="50"/>
        <v>5</v>
      </c>
      <c r="E1639" s="296">
        <v>95</v>
      </c>
      <c r="F1639" s="298" t="s">
        <v>1653</v>
      </c>
      <c r="H1639" s="6" t="str">
        <f t="shared" si="51"/>
        <v/>
      </c>
      <c r="I1639" s="297"/>
      <c r="J1639" s="6"/>
    </row>
    <row r="1640" spans="2:10" ht="15">
      <c r="B1640" s="294">
        <v>42791.931423611</v>
      </c>
      <c r="C1640" s="296">
        <v>500</v>
      </c>
      <c r="D1640" s="124">
        <f t="shared" si="50"/>
        <v>25</v>
      </c>
      <c r="E1640" s="296">
        <v>475</v>
      </c>
      <c r="F1640" s="298" t="s">
        <v>2251</v>
      </c>
      <c r="H1640" s="6" t="str">
        <f t="shared" si="51"/>
        <v/>
      </c>
      <c r="I1640" s="297"/>
      <c r="J1640" s="6"/>
    </row>
    <row r="1641" spans="2:10" ht="15">
      <c r="B1641" s="294">
        <v>42791.931875000002</v>
      </c>
      <c r="C1641" s="296">
        <v>50</v>
      </c>
      <c r="D1641" s="124">
        <f t="shared" si="50"/>
        <v>2.5</v>
      </c>
      <c r="E1641" s="296">
        <v>47.5</v>
      </c>
      <c r="F1641" s="298" t="s">
        <v>2249</v>
      </c>
      <c r="H1641" s="6" t="str">
        <f t="shared" si="51"/>
        <v/>
      </c>
      <c r="I1641" s="297"/>
      <c r="J1641" s="6"/>
    </row>
    <row r="1642" spans="2:10" ht="15">
      <c r="B1642" s="294">
        <v>42791.936643519002</v>
      </c>
      <c r="C1642" s="296">
        <v>30</v>
      </c>
      <c r="D1642" s="124">
        <f t="shared" si="50"/>
        <v>2.1000000000000014</v>
      </c>
      <c r="E1642" s="296">
        <v>27.9</v>
      </c>
      <c r="F1642" s="298" t="s">
        <v>2252</v>
      </c>
      <c r="H1642" s="6" t="str">
        <f t="shared" si="51"/>
        <v/>
      </c>
      <c r="I1642" s="297"/>
      <c r="J1642" s="6"/>
    </row>
    <row r="1643" spans="2:10" ht="15">
      <c r="B1643" s="294">
        <v>42791.945567130002</v>
      </c>
      <c r="C1643" s="296">
        <v>40</v>
      </c>
      <c r="D1643" s="124">
        <f t="shared" si="50"/>
        <v>1.9799999999999969</v>
      </c>
      <c r="E1643" s="296">
        <v>38.020000000000003</v>
      </c>
      <c r="F1643" s="298" t="s">
        <v>2253</v>
      </c>
      <c r="H1643" s="6" t="str">
        <f t="shared" si="51"/>
        <v/>
      </c>
      <c r="I1643" s="297"/>
      <c r="J1643" s="6"/>
    </row>
    <row r="1644" spans="2:10" ht="15">
      <c r="B1644" s="294">
        <v>42791.945810185003</v>
      </c>
      <c r="C1644" s="296">
        <v>300</v>
      </c>
      <c r="D1644" s="124">
        <f t="shared" si="50"/>
        <v>15</v>
      </c>
      <c r="E1644" s="296">
        <v>285</v>
      </c>
      <c r="F1644" s="298" t="s">
        <v>2254</v>
      </c>
      <c r="H1644" s="6" t="str">
        <f t="shared" si="51"/>
        <v/>
      </c>
      <c r="I1644" s="297"/>
      <c r="J1644" s="6"/>
    </row>
    <row r="1645" spans="2:10" ht="15">
      <c r="B1645" s="294">
        <v>42791.947187500002</v>
      </c>
      <c r="C1645" s="296">
        <v>300</v>
      </c>
      <c r="D1645" s="124">
        <f t="shared" si="50"/>
        <v>14.850000000000023</v>
      </c>
      <c r="E1645" s="296">
        <v>285.14999999999998</v>
      </c>
      <c r="F1645" s="298" t="s">
        <v>2255</v>
      </c>
      <c r="H1645" s="6" t="str">
        <f t="shared" si="51"/>
        <v/>
      </c>
      <c r="I1645" s="297"/>
      <c r="J1645" s="6"/>
    </row>
    <row r="1646" spans="2:10" ht="15">
      <c r="B1646" s="294">
        <v>42791.954212962999</v>
      </c>
      <c r="C1646" s="296">
        <v>400</v>
      </c>
      <c r="D1646" s="124">
        <f t="shared" si="50"/>
        <v>19.800000000000011</v>
      </c>
      <c r="E1646" s="296">
        <v>380.2</v>
      </c>
      <c r="F1646" s="298" t="s">
        <v>1542</v>
      </c>
      <c r="H1646" s="6" t="str">
        <f t="shared" si="51"/>
        <v/>
      </c>
      <c r="I1646" s="297"/>
      <c r="J1646" s="6"/>
    </row>
    <row r="1647" spans="2:10" ht="15">
      <c r="B1647" s="294">
        <v>42791.962164352</v>
      </c>
      <c r="C1647" s="296">
        <v>88</v>
      </c>
      <c r="D1647" s="124">
        <f t="shared" si="50"/>
        <v>4.3599999999999994</v>
      </c>
      <c r="E1647" s="296">
        <v>83.64</v>
      </c>
      <c r="F1647" s="298" t="s">
        <v>2102</v>
      </c>
      <c r="H1647" s="6" t="str">
        <f t="shared" si="51"/>
        <v/>
      </c>
      <c r="I1647" s="297"/>
      <c r="J1647" s="6"/>
    </row>
    <row r="1648" spans="2:10" ht="15">
      <c r="B1648" s="294">
        <v>42791.962743055999</v>
      </c>
      <c r="C1648" s="296">
        <v>200</v>
      </c>
      <c r="D1648" s="124">
        <f t="shared" si="50"/>
        <v>14</v>
      </c>
      <c r="E1648" s="296">
        <v>186</v>
      </c>
      <c r="F1648" s="298" t="s">
        <v>2256</v>
      </c>
      <c r="H1648" s="6" t="str">
        <f t="shared" si="51"/>
        <v/>
      </c>
      <c r="I1648" s="297"/>
      <c r="J1648" s="6"/>
    </row>
    <row r="1649" spans="2:10" ht="15">
      <c r="B1649" s="294">
        <v>42791.964675925999</v>
      </c>
      <c r="C1649" s="296">
        <v>100</v>
      </c>
      <c r="D1649" s="124">
        <f t="shared" si="50"/>
        <v>5</v>
      </c>
      <c r="E1649" s="296">
        <v>95</v>
      </c>
      <c r="F1649" s="298" t="s">
        <v>2257</v>
      </c>
      <c r="H1649" s="6" t="str">
        <f t="shared" si="51"/>
        <v/>
      </c>
      <c r="I1649" s="297"/>
      <c r="J1649" s="6"/>
    </row>
    <row r="1650" spans="2:10" ht="15">
      <c r="B1650" s="294">
        <v>42791.965798611003</v>
      </c>
      <c r="C1650" s="296">
        <v>100</v>
      </c>
      <c r="D1650" s="124">
        <f t="shared" si="50"/>
        <v>4.9500000000000028</v>
      </c>
      <c r="E1650" s="296">
        <v>95.05</v>
      </c>
      <c r="F1650" s="298" t="s">
        <v>2258</v>
      </c>
      <c r="H1650" s="6" t="str">
        <f t="shared" si="51"/>
        <v/>
      </c>
      <c r="I1650" s="297"/>
      <c r="J1650" s="6"/>
    </row>
    <row r="1651" spans="2:10" ht="15">
      <c r="B1651" s="294">
        <v>42791.967210647999</v>
      </c>
      <c r="C1651" s="296">
        <v>200</v>
      </c>
      <c r="D1651" s="124">
        <f t="shared" si="50"/>
        <v>9.9000000000000057</v>
      </c>
      <c r="E1651" s="296">
        <v>190.1</v>
      </c>
      <c r="F1651" s="298" t="s">
        <v>2259</v>
      </c>
      <c r="H1651" s="6" t="str">
        <f t="shared" si="51"/>
        <v/>
      </c>
      <c r="I1651" s="297"/>
      <c r="J1651" s="6"/>
    </row>
    <row r="1652" spans="2:10" ht="15">
      <c r="B1652" s="294">
        <v>42791.980069443998</v>
      </c>
      <c r="C1652" s="296">
        <v>300</v>
      </c>
      <c r="D1652" s="124">
        <f t="shared" si="50"/>
        <v>15</v>
      </c>
      <c r="E1652" s="296">
        <v>285</v>
      </c>
      <c r="F1652" s="298" t="s">
        <v>2260</v>
      </c>
      <c r="H1652" s="6" t="str">
        <f t="shared" si="51"/>
        <v/>
      </c>
      <c r="I1652" s="297"/>
      <c r="J1652" s="6"/>
    </row>
    <row r="1653" spans="2:10" ht="15">
      <c r="B1653" s="294">
        <v>42791.989131943999</v>
      </c>
      <c r="C1653" s="296">
        <v>100</v>
      </c>
      <c r="D1653" s="124">
        <f t="shared" si="50"/>
        <v>5</v>
      </c>
      <c r="E1653" s="296">
        <v>95</v>
      </c>
      <c r="F1653" s="298" t="s">
        <v>2261</v>
      </c>
      <c r="H1653" s="6" t="str">
        <f t="shared" si="51"/>
        <v/>
      </c>
      <c r="I1653" s="297"/>
      <c r="J1653" s="6"/>
    </row>
    <row r="1654" spans="2:10" ht="15">
      <c r="B1654" s="294">
        <v>42791.992164351999</v>
      </c>
      <c r="C1654" s="296">
        <v>200</v>
      </c>
      <c r="D1654" s="124">
        <f t="shared" si="50"/>
        <v>9.9000000000000057</v>
      </c>
      <c r="E1654" s="296">
        <v>190.1</v>
      </c>
      <c r="F1654" s="298" t="s">
        <v>2262</v>
      </c>
      <c r="H1654" s="6" t="str">
        <f t="shared" si="51"/>
        <v/>
      </c>
      <c r="I1654" s="297"/>
      <c r="J1654" s="6"/>
    </row>
    <row r="1655" spans="2:10" ht="15">
      <c r="B1655" s="294">
        <v>42792.005497685001</v>
      </c>
      <c r="C1655" s="296">
        <v>50</v>
      </c>
      <c r="D1655" s="124">
        <f t="shared" si="50"/>
        <v>2.5</v>
      </c>
      <c r="E1655" s="296">
        <v>47.5</v>
      </c>
      <c r="F1655" s="298" t="s">
        <v>2263</v>
      </c>
      <c r="H1655" s="6" t="str">
        <f t="shared" si="51"/>
        <v/>
      </c>
      <c r="I1655" s="297"/>
      <c r="J1655" s="6"/>
    </row>
    <row r="1656" spans="2:10" ht="15">
      <c r="B1656" s="294">
        <v>42792.009039352</v>
      </c>
      <c r="C1656" s="296">
        <v>300</v>
      </c>
      <c r="D1656" s="124">
        <f t="shared" si="50"/>
        <v>15</v>
      </c>
      <c r="E1656" s="296">
        <v>285</v>
      </c>
      <c r="F1656" s="298" t="s">
        <v>2264</v>
      </c>
      <c r="H1656" s="6" t="str">
        <f t="shared" si="51"/>
        <v/>
      </c>
      <c r="I1656" s="297"/>
      <c r="J1656" s="6"/>
    </row>
    <row r="1657" spans="2:10" ht="15">
      <c r="B1657" s="294">
        <v>42792.013472222003</v>
      </c>
      <c r="C1657" s="296">
        <v>30</v>
      </c>
      <c r="D1657" s="124">
        <f t="shared" si="50"/>
        <v>1.4899999999999984</v>
      </c>
      <c r="E1657" s="296">
        <v>28.51</v>
      </c>
      <c r="F1657" s="298" t="s">
        <v>2265</v>
      </c>
      <c r="H1657" s="6" t="str">
        <f t="shared" si="51"/>
        <v/>
      </c>
      <c r="I1657" s="297"/>
      <c r="J1657" s="6"/>
    </row>
    <row r="1658" spans="2:10" ht="15">
      <c r="B1658" s="294">
        <v>42792.013530092998</v>
      </c>
      <c r="C1658" s="296">
        <v>300</v>
      </c>
      <c r="D1658" s="124">
        <f t="shared" si="50"/>
        <v>15</v>
      </c>
      <c r="E1658" s="296">
        <v>285</v>
      </c>
      <c r="F1658" s="298" t="s">
        <v>2266</v>
      </c>
      <c r="H1658" s="6" t="str">
        <f t="shared" si="51"/>
        <v/>
      </c>
      <c r="I1658" s="297"/>
      <c r="J1658" s="6"/>
    </row>
    <row r="1659" spans="2:10" ht="15">
      <c r="B1659" s="294">
        <v>42792.01755787</v>
      </c>
      <c r="C1659" s="296">
        <v>100</v>
      </c>
      <c r="D1659" s="124">
        <f t="shared" si="50"/>
        <v>5</v>
      </c>
      <c r="E1659" s="296">
        <v>95</v>
      </c>
      <c r="F1659" s="298" t="s">
        <v>2267</v>
      </c>
      <c r="H1659" s="6" t="str">
        <f t="shared" si="51"/>
        <v/>
      </c>
      <c r="I1659" s="297"/>
      <c r="J1659" s="6"/>
    </row>
    <row r="1660" spans="2:10" ht="15">
      <c r="B1660" s="294">
        <v>42792.021203703996</v>
      </c>
      <c r="C1660" s="296">
        <v>600</v>
      </c>
      <c r="D1660" s="124">
        <f t="shared" si="50"/>
        <v>29.700000000000045</v>
      </c>
      <c r="E1660" s="296">
        <v>570.29999999999995</v>
      </c>
      <c r="F1660" s="298" t="s">
        <v>1124</v>
      </c>
      <c r="H1660" s="6" t="str">
        <f t="shared" si="51"/>
        <v/>
      </c>
      <c r="I1660" s="297"/>
      <c r="J1660" s="6"/>
    </row>
    <row r="1661" spans="2:10" ht="15">
      <c r="B1661" s="294">
        <v>42792.033530093002</v>
      </c>
      <c r="C1661" s="296">
        <v>500</v>
      </c>
      <c r="D1661" s="124">
        <f t="shared" si="50"/>
        <v>25</v>
      </c>
      <c r="E1661" s="296">
        <v>475</v>
      </c>
      <c r="F1661" s="298" t="s">
        <v>2268</v>
      </c>
      <c r="H1661" s="6" t="str">
        <f t="shared" si="51"/>
        <v/>
      </c>
      <c r="I1661" s="297"/>
      <c r="J1661" s="6"/>
    </row>
    <row r="1662" spans="2:10" ht="15">
      <c r="B1662" s="294">
        <v>42792.172025462998</v>
      </c>
      <c r="C1662" s="296">
        <v>100</v>
      </c>
      <c r="D1662" s="124">
        <f t="shared" si="50"/>
        <v>5</v>
      </c>
      <c r="E1662" s="296">
        <v>95</v>
      </c>
      <c r="F1662" s="298" t="s">
        <v>1285</v>
      </c>
      <c r="H1662" s="6" t="str">
        <f t="shared" si="51"/>
        <v/>
      </c>
      <c r="I1662" s="297"/>
      <c r="J1662" s="6"/>
    </row>
    <row r="1663" spans="2:10" ht="15">
      <c r="B1663" s="294">
        <v>42792.191712963002</v>
      </c>
      <c r="C1663" s="296">
        <v>100</v>
      </c>
      <c r="D1663" s="124">
        <f t="shared" si="50"/>
        <v>5</v>
      </c>
      <c r="E1663" s="296">
        <v>95</v>
      </c>
      <c r="F1663" s="298" t="s">
        <v>2269</v>
      </c>
      <c r="H1663" s="6" t="str">
        <f t="shared" si="51"/>
        <v/>
      </c>
      <c r="I1663" s="297"/>
      <c r="J1663" s="6"/>
    </row>
    <row r="1664" spans="2:10" ht="15">
      <c r="B1664" s="294">
        <v>42792.271956019002</v>
      </c>
      <c r="C1664" s="296">
        <v>50</v>
      </c>
      <c r="D1664" s="124">
        <f t="shared" si="50"/>
        <v>2.4799999999999969</v>
      </c>
      <c r="E1664" s="296">
        <v>47.52</v>
      </c>
      <c r="F1664" s="298" t="s">
        <v>2270</v>
      </c>
      <c r="H1664" s="6" t="str">
        <f t="shared" si="51"/>
        <v/>
      </c>
      <c r="I1664" s="297"/>
      <c r="J1664" s="6"/>
    </row>
    <row r="1665" spans="2:10" ht="15">
      <c r="B1665" s="294">
        <v>42792.283634259002</v>
      </c>
      <c r="C1665" s="296">
        <v>950</v>
      </c>
      <c r="D1665" s="124">
        <f t="shared" si="50"/>
        <v>47.5</v>
      </c>
      <c r="E1665" s="296">
        <v>902.5</v>
      </c>
      <c r="F1665" s="298" t="s">
        <v>2271</v>
      </c>
      <c r="H1665" s="6" t="str">
        <f t="shared" si="51"/>
        <v/>
      </c>
      <c r="I1665" s="297"/>
      <c r="J1665" s="6"/>
    </row>
    <row r="1666" spans="2:10" ht="15">
      <c r="B1666" s="294">
        <v>42792.326041667002</v>
      </c>
      <c r="C1666" s="296">
        <v>75</v>
      </c>
      <c r="D1666" s="124">
        <f t="shared" si="50"/>
        <v>3.75</v>
      </c>
      <c r="E1666" s="296">
        <v>71.25</v>
      </c>
      <c r="F1666" s="298" t="s">
        <v>2272</v>
      </c>
      <c r="H1666" s="6" t="str">
        <f t="shared" si="51"/>
        <v/>
      </c>
      <c r="I1666" s="297"/>
      <c r="J1666" s="6"/>
    </row>
    <row r="1667" spans="2:10" ht="15">
      <c r="B1667" s="294">
        <v>42792.334733796</v>
      </c>
      <c r="C1667" s="296">
        <v>10</v>
      </c>
      <c r="D1667" s="124">
        <f t="shared" si="50"/>
        <v>0.5</v>
      </c>
      <c r="E1667" s="296">
        <v>9.5</v>
      </c>
      <c r="F1667" s="298" t="s">
        <v>2273</v>
      </c>
      <c r="H1667" s="6" t="str">
        <f t="shared" si="51"/>
        <v/>
      </c>
      <c r="I1667" s="297"/>
      <c r="J1667" s="6"/>
    </row>
    <row r="1668" spans="2:10" ht="15">
      <c r="B1668" s="294">
        <v>42792.349270833001</v>
      </c>
      <c r="C1668" s="296">
        <v>150</v>
      </c>
      <c r="D1668" s="124">
        <f t="shared" si="50"/>
        <v>7.5</v>
      </c>
      <c r="E1668" s="296">
        <v>142.5</v>
      </c>
      <c r="F1668" s="298" t="s">
        <v>2274</v>
      </c>
      <c r="H1668" s="6" t="str">
        <f t="shared" si="51"/>
        <v/>
      </c>
      <c r="I1668" s="297"/>
      <c r="J1668" s="6"/>
    </row>
    <row r="1669" spans="2:10" ht="15">
      <c r="B1669" s="294">
        <v>42792.356458333001</v>
      </c>
      <c r="C1669" s="296">
        <v>150</v>
      </c>
      <c r="D1669" s="124">
        <f t="shared" si="50"/>
        <v>7.5</v>
      </c>
      <c r="E1669" s="296">
        <v>142.5</v>
      </c>
      <c r="F1669" s="298" t="s">
        <v>2275</v>
      </c>
      <c r="H1669" s="6" t="str">
        <f t="shared" si="51"/>
        <v/>
      </c>
      <c r="I1669" s="297"/>
      <c r="J1669" s="6"/>
    </row>
    <row r="1670" spans="2:10" ht="15">
      <c r="B1670" s="294">
        <v>42792.360219907001</v>
      </c>
      <c r="C1670" s="296">
        <v>50</v>
      </c>
      <c r="D1670" s="124">
        <f t="shared" ref="D1670:D1733" si="52">C1670-E1670</f>
        <v>2.4799999999999969</v>
      </c>
      <c r="E1670" s="296">
        <v>47.52</v>
      </c>
      <c r="F1670" s="298" t="s">
        <v>2276</v>
      </c>
      <c r="H1670" s="6" t="str">
        <f t="shared" ref="H1670:H1733" si="53">RIGHT(I1670,4)</f>
        <v/>
      </c>
      <c r="I1670" s="297"/>
      <c r="J1670" s="6"/>
    </row>
    <row r="1671" spans="2:10" ht="15">
      <c r="B1671" s="294">
        <v>42792.368668980998</v>
      </c>
      <c r="C1671" s="296">
        <v>100</v>
      </c>
      <c r="D1671" s="124">
        <f t="shared" si="52"/>
        <v>5</v>
      </c>
      <c r="E1671" s="296">
        <v>95</v>
      </c>
      <c r="F1671" s="298" t="s">
        <v>1352</v>
      </c>
      <c r="H1671" s="6" t="str">
        <f t="shared" si="53"/>
        <v/>
      </c>
      <c r="I1671" s="297"/>
      <c r="J1671" s="6"/>
    </row>
    <row r="1672" spans="2:10" ht="15">
      <c r="B1672" s="294">
        <v>42792.437395833003</v>
      </c>
      <c r="C1672" s="296">
        <v>50</v>
      </c>
      <c r="D1672" s="124">
        <f t="shared" si="52"/>
        <v>2.5</v>
      </c>
      <c r="E1672" s="296">
        <v>47.5</v>
      </c>
      <c r="F1672" s="298" t="s">
        <v>2277</v>
      </c>
      <c r="H1672" s="6" t="str">
        <f t="shared" si="53"/>
        <v/>
      </c>
      <c r="I1672" s="297"/>
      <c r="J1672" s="6"/>
    </row>
    <row r="1673" spans="2:10" ht="15">
      <c r="B1673" s="294">
        <v>42792.459548610997</v>
      </c>
      <c r="C1673" s="296">
        <v>100</v>
      </c>
      <c r="D1673" s="124">
        <f t="shared" si="52"/>
        <v>5</v>
      </c>
      <c r="E1673" s="296">
        <v>95</v>
      </c>
      <c r="F1673" s="298" t="s">
        <v>2278</v>
      </c>
      <c r="H1673" s="6" t="str">
        <f t="shared" si="53"/>
        <v/>
      </c>
      <c r="I1673" s="297"/>
      <c r="J1673" s="6"/>
    </row>
    <row r="1674" spans="2:10" ht="15">
      <c r="B1674" s="294">
        <v>42792.460243055997</v>
      </c>
      <c r="C1674" s="296">
        <v>300</v>
      </c>
      <c r="D1674" s="124">
        <f t="shared" si="52"/>
        <v>14.850000000000023</v>
      </c>
      <c r="E1674" s="296">
        <v>285.14999999999998</v>
      </c>
      <c r="F1674" s="298" t="s">
        <v>2279</v>
      </c>
      <c r="H1674" s="6" t="str">
        <f t="shared" si="53"/>
        <v/>
      </c>
      <c r="I1674" s="297"/>
      <c r="J1674" s="6"/>
    </row>
    <row r="1675" spans="2:10" ht="15">
      <c r="B1675" s="294">
        <v>42792.46125</v>
      </c>
      <c r="C1675" s="296">
        <v>100</v>
      </c>
      <c r="D1675" s="124">
        <f t="shared" si="52"/>
        <v>7</v>
      </c>
      <c r="E1675" s="296">
        <v>93</v>
      </c>
      <c r="F1675" s="298" t="s">
        <v>2280</v>
      </c>
      <c r="H1675" s="6" t="str">
        <f t="shared" si="53"/>
        <v/>
      </c>
      <c r="I1675" s="297"/>
      <c r="J1675" s="6"/>
    </row>
    <row r="1676" spans="2:10" ht="15">
      <c r="B1676" s="294">
        <v>42792.461516203999</v>
      </c>
      <c r="C1676" s="296">
        <v>200</v>
      </c>
      <c r="D1676" s="124">
        <f t="shared" si="52"/>
        <v>10</v>
      </c>
      <c r="E1676" s="296">
        <v>190</v>
      </c>
      <c r="F1676" s="298" t="s">
        <v>2281</v>
      </c>
      <c r="H1676" s="6" t="str">
        <f t="shared" si="53"/>
        <v/>
      </c>
      <c r="I1676" s="297"/>
      <c r="J1676" s="6"/>
    </row>
    <row r="1677" spans="2:10" ht="15">
      <c r="B1677" s="294">
        <v>42792.461990741002</v>
      </c>
      <c r="C1677" s="296">
        <v>100</v>
      </c>
      <c r="D1677" s="124">
        <f t="shared" si="52"/>
        <v>7</v>
      </c>
      <c r="E1677" s="296">
        <v>93</v>
      </c>
      <c r="F1677" s="298" t="s">
        <v>2282</v>
      </c>
      <c r="H1677" s="6" t="str">
        <f t="shared" si="53"/>
        <v/>
      </c>
      <c r="I1677" s="297"/>
      <c r="J1677" s="6"/>
    </row>
    <row r="1678" spans="2:10" ht="15">
      <c r="B1678" s="294">
        <v>42792.462222221999</v>
      </c>
      <c r="C1678" s="296">
        <v>100</v>
      </c>
      <c r="D1678" s="124">
        <f t="shared" si="52"/>
        <v>5</v>
      </c>
      <c r="E1678" s="296">
        <v>95</v>
      </c>
      <c r="F1678" s="298" t="s">
        <v>2283</v>
      </c>
      <c r="H1678" s="6" t="str">
        <f t="shared" si="53"/>
        <v/>
      </c>
      <c r="I1678" s="297"/>
      <c r="J1678" s="6"/>
    </row>
    <row r="1679" spans="2:10" ht="15">
      <c r="B1679" s="294">
        <v>42792.462731480999</v>
      </c>
      <c r="C1679" s="296">
        <v>50</v>
      </c>
      <c r="D1679" s="124">
        <f t="shared" si="52"/>
        <v>3.5</v>
      </c>
      <c r="E1679" s="296">
        <v>46.5</v>
      </c>
      <c r="F1679" s="298" t="s">
        <v>2284</v>
      </c>
      <c r="H1679" s="6" t="str">
        <f t="shared" si="53"/>
        <v/>
      </c>
      <c r="I1679" s="297"/>
      <c r="J1679" s="6"/>
    </row>
    <row r="1680" spans="2:10" ht="15">
      <c r="B1680" s="294">
        <v>42792.463541666999</v>
      </c>
      <c r="C1680" s="296">
        <v>200</v>
      </c>
      <c r="D1680" s="124">
        <f t="shared" si="52"/>
        <v>10</v>
      </c>
      <c r="E1680" s="296">
        <v>190</v>
      </c>
      <c r="F1680" s="298" t="s">
        <v>2285</v>
      </c>
      <c r="H1680" s="6" t="str">
        <f t="shared" si="53"/>
        <v/>
      </c>
      <c r="I1680" s="297"/>
      <c r="J1680" s="6"/>
    </row>
    <row r="1681" spans="2:10" ht="15">
      <c r="B1681" s="294">
        <v>42792.464317129998</v>
      </c>
      <c r="C1681" s="296">
        <v>100</v>
      </c>
      <c r="D1681" s="124">
        <f t="shared" si="52"/>
        <v>4.9500000000000028</v>
      </c>
      <c r="E1681" s="296">
        <v>95.05</v>
      </c>
      <c r="F1681" s="298" t="s">
        <v>2017</v>
      </c>
      <c r="H1681" s="6" t="str">
        <f t="shared" si="53"/>
        <v/>
      </c>
      <c r="I1681" s="297"/>
      <c r="J1681" s="6"/>
    </row>
    <row r="1682" spans="2:10" ht="15">
      <c r="B1682" s="294">
        <v>42792.469212962998</v>
      </c>
      <c r="C1682" s="296">
        <v>500</v>
      </c>
      <c r="D1682" s="124">
        <f t="shared" si="52"/>
        <v>25</v>
      </c>
      <c r="E1682" s="296">
        <v>475</v>
      </c>
      <c r="F1682" s="298" t="s">
        <v>2286</v>
      </c>
      <c r="H1682" s="6" t="str">
        <f t="shared" si="53"/>
        <v/>
      </c>
      <c r="I1682" s="297"/>
      <c r="J1682" s="6"/>
    </row>
    <row r="1683" spans="2:10" ht="15">
      <c r="B1683" s="294">
        <v>42792.470601852001</v>
      </c>
      <c r="C1683" s="296">
        <v>200</v>
      </c>
      <c r="D1683" s="124">
        <f t="shared" si="52"/>
        <v>10</v>
      </c>
      <c r="E1683" s="296">
        <v>190</v>
      </c>
      <c r="F1683" s="298" t="s">
        <v>2287</v>
      </c>
      <c r="H1683" s="6" t="str">
        <f t="shared" si="53"/>
        <v/>
      </c>
      <c r="I1683" s="297"/>
      <c r="J1683" s="6"/>
    </row>
    <row r="1684" spans="2:10" ht="15">
      <c r="B1684" s="294">
        <v>42792.485011573997</v>
      </c>
      <c r="C1684" s="296">
        <v>50</v>
      </c>
      <c r="D1684" s="124">
        <f t="shared" si="52"/>
        <v>2.5</v>
      </c>
      <c r="E1684" s="296">
        <v>47.5</v>
      </c>
      <c r="F1684" s="298" t="s">
        <v>1962</v>
      </c>
      <c r="H1684" s="6" t="str">
        <f t="shared" si="53"/>
        <v/>
      </c>
      <c r="I1684" s="297"/>
      <c r="J1684" s="6"/>
    </row>
    <row r="1685" spans="2:10" ht="15">
      <c r="B1685" s="294">
        <v>42792.487546295997</v>
      </c>
      <c r="C1685" s="296">
        <v>500</v>
      </c>
      <c r="D1685" s="124">
        <f t="shared" si="52"/>
        <v>25</v>
      </c>
      <c r="E1685" s="296">
        <v>475</v>
      </c>
      <c r="F1685" s="298" t="s">
        <v>2288</v>
      </c>
      <c r="H1685" s="6" t="str">
        <f t="shared" si="53"/>
        <v/>
      </c>
      <c r="I1685" s="297"/>
      <c r="J1685" s="6"/>
    </row>
    <row r="1686" spans="2:10" ht="15">
      <c r="B1686" s="294">
        <v>42792.489594906998</v>
      </c>
      <c r="C1686" s="296">
        <v>30</v>
      </c>
      <c r="D1686" s="124">
        <f t="shared" si="52"/>
        <v>1.5</v>
      </c>
      <c r="E1686" s="296">
        <v>28.5</v>
      </c>
      <c r="F1686" s="298" t="s">
        <v>2289</v>
      </c>
      <c r="H1686" s="6" t="str">
        <f t="shared" si="53"/>
        <v/>
      </c>
      <c r="I1686" s="297"/>
      <c r="J1686" s="6"/>
    </row>
    <row r="1687" spans="2:10" ht="15">
      <c r="B1687" s="294">
        <v>42792.489907406998</v>
      </c>
      <c r="C1687" s="296">
        <v>200</v>
      </c>
      <c r="D1687" s="124">
        <f t="shared" si="52"/>
        <v>10</v>
      </c>
      <c r="E1687" s="296">
        <v>190</v>
      </c>
      <c r="F1687" s="298" t="s">
        <v>1205</v>
      </c>
      <c r="H1687" s="6" t="str">
        <f t="shared" si="53"/>
        <v/>
      </c>
      <c r="I1687" s="297"/>
      <c r="J1687" s="6"/>
    </row>
    <row r="1688" spans="2:10" ht="15">
      <c r="B1688" s="294">
        <v>42792.499861110999</v>
      </c>
      <c r="C1688" s="296">
        <v>300</v>
      </c>
      <c r="D1688" s="124">
        <f t="shared" si="52"/>
        <v>15</v>
      </c>
      <c r="E1688" s="296">
        <v>285</v>
      </c>
      <c r="F1688" s="298" t="s">
        <v>2290</v>
      </c>
      <c r="H1688" s="6" t="str">
        <f t="shared" si="53"/>
        <v/>
      </c>
      <c r="I1688" s="297"/>
      <c r="J1688" s="6"/>
    </row>
    <row r="1689" spans="2:10" ht="15">
      <c r="B1689" s="294">
        <v>42792.504537036999</v>
      </c>
      <c r="C1689" s="296">
        <v>50</v>
      </c>
      <c r="D1689" s="124">
        <f t="shared" si="52"/>
        <v>2.4799999999999969</v>
      </c>
      <c r="E1689" s="296">
        <v>47.52</v>
      </c>
      <c r="F1689" s="298" t="s">
        <v>2291</v>
      </c>
      <c r="H1689" s="6" t="str">
        <f t="shared" si="53"/>
        <v/>
      </c>
      <c r="I1689" s="297"/>
      <c r="J1689" s="6"/>
    </row>
    <row r="1690" spans="2:10" ht="15">
      <c r="B1690" s="294">
        <v>42792.508298610999</v>
      </c>
      <c r="C1690" s="296">
        <v>20</v>
      </c>
      <c r="D1690" s="124">
        <f t="shared" si="52"/>
        <v>1</v>
      </c>
      <c r="E1690" s="296">
        <v>19</v>
      </c>
      <c r="F1690" s="298" t="s">
        <v>1060</v>
      </c>
      <c r="H1690" s="6" t="str">
        <f t="shared" si="53"/>
        <v/>
      </c>
      <c r="I1690" s="297"/>
      <c r="J1690" s="6"/>
    </row>
    <row r="1691" spans="2:10" ht="15">
      <c r="B1691" s="294">
        <v>42792.512349536999</v>
      </c>
      <c r="C1691" s="296">
        <v>100</v>
      </c>
      <c r="D1691" s="124">
        <f t="shared" si="52"/>
        <v>7</v>
      </c>
      <c r="E1691" s="296">
        <v>93</v>
      </c>
      <c r="F1691" s="298" t="s">
        <v>965</v>
      </c>
      <c r="H1691" s="6" t="str">
        <f t="shared" si="53"/>
        <v/>
      </c>
      <c r="I1691" s="297"/>
      <c r="J1691" s="6"/>
    </row>
    <row r="1692" spans="2:10" ht="15">
      <c r="B1692" s="294">
        <v>42792.535138888998</v>
      </c>
      <c r="C1692" s="296">
        <v>500</v>
      </c>
      <c r="D1692" s="124">
        <f t="shared" si="52"/>
        <v>25</v>
      </c>
      <c r="E1692" s="296">
        <v>475</v>
      </c>
      <c r="F1692" s="298" t="s">
        <v>1126</v>
      </c>
      <c r="H1692" s="6" t="str">
        <f t="shared" si="53"/>
        <v/>
      </c>
      <c r="I1692" s="297"/>
      <c r="J1692" s="6"/>
    </row>
    <row r="1693" spans="2:10" ht="15">
      <c r="B1693" s="294">
        <v>42792.546388889001</v>
      </c>
      <c r="C1693" s="296">
        <v>300</v>
      </c>
      <c r="D1693" s="124">
        <f t="shared" si="52"/>
        <v>15</v>
      </c>
      <c r="E1693" s="296">
        <v>285</v>
      </c>
      <c r="F1693" s="298" t="s">
        <v>2292</v>
      </c>
      <c r="H1693" s="6" t="str">
        <f t="shared" si="53"/>
        <v/>
      </c>
      <c r="I1693" s="297"/>
      <c r="J1693" s="6"/>
    </row>
    <row r="1694" spans="2:10" ht="15">
      <c r="B1694" s="294">
        <v>42792.547546296002</v>
      </c>
      <c r="C1694" s="296">
        <v>100</v>
      </c>
      <c r="D1694" s="124">
        <f t="shared" si="52"/>
        <v>7</v>
      </c>
      <c r="E1694" s="296">
        <v>93</v>
      </c>
      <c r="F1694" s="298" t="s">
        <v>1733</v>
      </c>
      <c r="H1694" s="6" t="str">
        <f t="shared" si="53"/>
        <v/>
      </c>
      <c r="I1694" s="297"/>
      <c r="J1694" s="6"/>
    </row>
    <row r="1695" spans="2:10" ht="15">
      <c r="B1695" s="294">
        <v>42792.548159721999</v>
      </c>
      <c r="C1695" s="296">
        <v>100</v>
      </c>
      <c r="D1695" s="124">
        <f t="shared" si="52"/>
        <v>4.9500000000000028</v>
      </c>
      <c r="E1695" s="296">
        <v>95.05</v>
      </c>
      <c r="F1695" s="298" t="s">
        <v>2293</v>
      </c>
      <c r="H1695" s="6" t="str">
        <f t="shared" si="53"/>
        <v/>
      </c>
      <c r="I1695" s="297"/>
      <c r="J1695" s="6"/>
    </row>
    <row r="1696" spans="2:10" ht="15">
      <c r="B1696" s="294">
        <v>42792.566111111002</v>
      </c>
      <c r="C1696" s="296">
        <v>300</v>
      </c>
      <c r="D1696" s="124">
        <f t="shared" si="52"/>
        <v>15</v>
      </c>
      <c r="E1696" s="296">
        <v>285</v>
      </c>
      <c r="F1696" s="298" t="s">
        <v>2294</v>
      </c>
      <c r="H1696" s="6" t="str">
        <f t="shared" si="53"/>
        <v/>
      </c>
      <c r="I1696" s="297"/>
      <c r="J1696" s="6"/>
    </row>
    <row r="1697" spans="2:10" ht="15">
      <c r="B1697" s="294">
        <v>42792.569317130001</v>
      </c>
      <c r="C1697" s="296">
        <v>300</v>
      </c>
      <c r="D1697" s="124">
        <f t="shared" si="52"/>
        <v>15</v>
      </c>
      <c r="E1697" s="296">
        <v>285</v>
      </c>
      <c r="F1697" s="298" t="s">
        <v>2295</v>
      </c>
      <c r="H1697" s="6" t="str">
        <f t="shared" si="53"/>
        <v/>
      </c>
      <c r="I1697" s="297"/>
      <c r="J1697" s="6"/>
    </row>
    <row r="1698" spans="2:10" ht="15">
      <c r="B1698" s="294">
        <v>42792.575497685</v>
      </c>
      <c r="C1698" s="296">
        <v>100</v>
      </c>
      <c r="D1698" s="124">
        <f t="shared" si="52"/>
        <v>5</v>
      </c>
      <c r="E1698" s="296">
        <v>95</v>
      </c>
      <c r="F1698" s="298" t="s">
        <v>2296</v>
      </c>
      <c r="H1698" s="6" t="str">
        <f t="shared" si="53"/>
        <v/>
      </c>
      <c r="I1698" s="297"/>
      <c r="J1698" s="6"/>
    </row>
    <row r="1699" spans="2:10" ht="15">
      <c r="B1699" s="294">
        <v>42792.582777778</v>
      </c>
      <c r="C1699" s="296">
        <v>500</v>
      </c>
      <c r="D1699" s="124">
        <f t="shared" si="52"/>
        <v>24.75</v>
      </c>
      <c r="E1699" s="296">
        <v>475.25</v>
      </c>
      <c r="F1699" s="298" t="s">
        <v>2297</v>
      </c>
      <c r="H1699" s="6" t="str">
        <f t="shared" si="53"/>
        <v/>
      </c>
      <c r="I1699" s="297"/>
      <c r="J1699" s="6"/>
    </row>
    <row r="1700" spans="2:10" ht="15">
      <c r="B1700" s="294">
        <v>42792.606180556002</v>
      </c>
      <c r="C1700" s="296">
        <v>200</v>
      </c>
      <c r="D1700" s="124">
        <f t="shared" si="52"/>
        <v>14</v>
      </c>
      <c r="E1700" s="296">
        <v>186</v>
      </c>
      <c r="F1700" s="298" t="s">
        <v>2298</v>
      </c>
      <c r="H1700" s="6" t="str">
        <f t="shared" si="53"/>
        <v/>
      </c>
      <c r="I1700" s="297"/>
      <c r="J1700" s="6"/>
    </row>
    <row r="1701" spans="2:10" ht="15">
      <c r="B1701" s="294">
        <v>42792.606620370003</v>
      </c>
      <c r="C1701" s="296">
        <v>100</v>
      </c>
      <c r="D1701" s="124">
        <f t="shared" si="52"/>
        <v>5</v>
      </c>
      <c r="E1701" s="296">
        <v>95</v>
      </c>
      <c r="F1701" s="298" t="s">
        <v>2299</v>
      </c>
      <c r="H1701" s="6" t="str">
        <f t="shared" si="53"/>
        <v/>
      </c>
      <c r="I1701" s="297"/>
      <c r="J1701" s="6"/>
    </row>
    <row r="1702" spans="2:10" ht="15">
      <c r="B1702" s="294">
        <v>42792.608229167003</v>
      </c>
      <c r="C1702" s="296">
        <v>300</v>
      </c>
      <c r="D1702" s="124">
        <f t="shared" si="52"/>
        <v>14.850000000000023</v>
      </c>
      <c r="E1702" s="296">
        <v>285.14999999999998</v>
      </c>
      <c r="F1702" s="298" t="s">
        <v>1199</v>
      </c>
      <c r="H1702" s="6" t="str">
        <f t="shared" si="53"/>
        <v/>
      </c>
      <c r="I1702" s="297"/>
      <c r="J1702" s="6"/>
    </row>
    <row r="1703" spans="2:10" ht="15">
      <c r="B1703" s="294">
        <v>42792.613865740997</v>
      </c>
      <c r="C1703" s="296">
        <v>30</v>
      </c>
      <c r="D1703" s="124">
        <f t="shared" si="52"/>
        <v>1.5</v>
      </c>
      <c r="E1703" s="296">
        <v>28.5</v>
      </c>
      <c r="F1703" s="298" t="s">
        <v>2300</v>
      </c>
      <c r="H1703" s="6" t="str">
        <f t="shared" si="53"/>
        <v/>
      </c>
      <c r="I1703" s="297"/>
      <c r="J1703" s="6"/>
    </row>
    <row r="1704" spans="2:10" ht="15">
      <c r="B1704" s="294">
        <v>42792.618784721999</v>
      </c>
      <c r="C1704" s="296">
        <v>200</v>
      </c>
      <c r="D1704" s="124">
        <f t="shared" si="52"/>
        <v>9.9000000000000057</v>
      </c>
      <c r="E1704" s="296">
        <v>190.1</v>
      </c>
      <c r="F1704" s="298" t="s">
        <v>959</v>
      </c>
      <c r="H1704" s="6" t="str">
        <f t="shared" si="53"/>
        <v/>
      </c>
      <c r="I1704" s="297"/>
      <c r="J1704" s="6"/>
    </row>
    <row r="1705" spans="2:10" ht="15">
      <c r="B1705" s="294">
        <v>42792.619594907002</v>
      </c>
      <c r="C1705" s="296">
        <v>500</v>
      </c>
      <c r="D1705" s="124">
        <f t="shared" si="52"/>
        <v>24.75</v>
      </c>
      <c r="E1705" s="296">
        <v>475.25</v>
      </c>
      <c r="F1705" s="298" t="s">
        <v>2301</v>
      </c>
      <c r="H1705" s="6" t="str">
        <f t="shared" si="53"/>
        <v/>
      </c>
      <c r="I1705" s="297"/>
      <c r="J1705" s="6"/>
    </row>
    <row r="1706" spans="2:10" ht="15">
      <c r="B1706" s="294">
        <v>42792.659548611002</v>
      </c>
      <c r="C1706" s="296">
        <v>100</v>
      </c>
      <c r="D1706" s="124">
        <f t="shared" si="52"/>
        <v>5</v>
      </c>
      <c r="E1706" s="296">
        <v>95</v>
      </c>
      <c r="F1706" s="298" t="s">
        <v>1063</v>
      </c>
      <c r="H1706" s="6" t="str">
        <f t="shared" si="53"/>
        <v/>
      </c>
      <c r="I1706" s="297"/>
      <c r="J1706" s="6"/>
    </row>
    <row r="1707" spans="2:10" ht="15">
      <c r="B1707" s="294">
        <v>42792.676550926</v>
      </c>
      <c r="C1707" s="296">
        <v>500</v>
      </c>
      <c r="D1707" s="124">
        <f t="shared" si="52"/>
        <v>35</v>
      </c>
      <c r="E1707" s="296">
        <v>465</v>
      </c>
      <c r="F1707" s="298" t="s">
        <v>1169</v>
      </c>
      <c r="H1707" s="6" t="str">
        <f t="shared" si="53"/>
        <v/>
      </c>
      <c r="I1707" s="297"/>
      <c r="J1707" s="6"/>
    </row>
    <row r="1708" spans="2:10" ht="15">
      <c r="B1708" s="294">
        <v>42792.682557870001</v>
      </c>
      <c r="C1708" s="296">
        <v>500</v>
      </c>
      <c r="D1708" s="124">
        <f t="shared" si="52"/>
        <v>25</v>
      </c>
      <c r="E1708" s="296">
        <v>475</v>
      </c>
      <c r="F1708" s="298" t="s">
        <v>2302</v>
      </c>
      <c r="H1708" s="6" t="str">
        <f t="shared" si="53"/>
        <v/>
      </c>
      <c r="I1708" s="297"/>
      <c r="J1708" s="6"/>
    </row>
    <row r="1709" spans="2:10" ht="15">
      <c r="B1709" s="294">
        <v>42792.719571759</v>
      </c>
      <c r="C1709" s="296">
        <v>200</v>
      </c>
      <c r="D1709" s="124">
        <f t="shared" si="52"/>
        <v>9.9000000000000057</v>
      </c>
      <c r="E1709" s="296">
        <v>190.1</v>
      </c>
      <c r="F1709" s="298" t="s">
        <v>2303</v>
      </c>
      <c r="H1709" s="6" t="str">
        <f t="shared" si="53"/>
        <v/>
      </c>
      <c r="I1709" s="297"/>
      <c r="J1709" s="6"/>
    </row>
    <row r="1710" spans="2:10" ht="15">
      <c r="B1710" s="294">
        <v>42792.730243056001</v>
      </c>
      <c r="C1710" s="296">
        <v>300</v>
      </c>
      <c r="D1710" s="124">
        <f t="shared" si="52"/>
        <v>21</v>
      </c>
      <c r="E1710" s="296">
        <v>279</v>
      </c>
      <c r="F1710" s="298" t="s">
        <v>2304</v>
      </c>
      <c r="H1710" s="6" t="str">
        <f t="shared" si="53"/>
        <v/>
      </c>
      <c r="I1710" s="297"/>
      <c r="J1710" s="6"/>
    </row>
    <row r="1711" spans="2:10" ht="15">
      <c r="B1711" s="294">
        <v>42792.738229167</v>
      </c>
      <c r="C1711" s="296">
        <v>300</v>
      </c>
      <c r="D1711" s="124">
        <f t="shared" si="52"/>
        <v>21</v>
      </c>
      <c r="E1711" s="296">
        <v>279</v>
      </c>
      <c r="F1711" s="298" t="s">
        <v>1946</v>
      </c>
      <c r="H1711" s="6" t="str">
        <f t="shared" si="53"/>
        <v/>
      </c>
      <c r="I1711" s="297"/>
      <c r="J1711" s="6"/>
    </row>
    <row r="1712" spans="2:10" ht="15">
      <c r="B1712" s="294">
        <v>42792.765763889001</v>
      </c>
      <c r="C1712" s="296">
        <v>500</v>
      </c>
      <c r="D1712" s="124">
        <f t="shared" si="52"/>
        <v>24.75</v>
      </c>
      <c r="E1712" s="296">
        <v>475.25</v>
      </c>
      <c r="F1712" s="298" t="s">
        <v>1484</v>
      </c>
      <c r="H1712" s="6" t="str">
        <f t="shared" si="53"/>
        <v/>
      </c>
      <c r="I1712" s="297"/>
      <c r="J1712" s="6"/>
    </row>
    <row r="1713" spans="2:10" ht="15">
      <c r="B1713" s="294">
        <v>42792.768263888996</v>
      </c>
      <c r="C1713" s="296">
        <v>300</v>
      </c>
      <c r="D1713" s="124">
        <f t="shared" si="52"/>
        <v>15</v>
      </c>
      <c r="E1713" s="296">
        <v>285</v>
      </c>
      <c r="F1713" s="298" t="s">
        <v>2305</v>
      </c>
      <c r="H1713" s="6" t="str">
        <f t="shared" si="53"/>
        <v/>
      </c>
      <c r="I1713" s="297"/>
      <c r="J1713" s="6"/>
    </row>
    <row r="1714" spans="2:10" ht="15">
      <c r="B1714" s="294">
        <v>42792.771111110997</v>
      </c>
      <c r="C1714" s="296">
        <v>300</v>
      </c>
      <c r="D1714" s="124">
        <f t="shared" si="52"/>
        <v>21</v>
      </c>
      <c r="E1714" s="296">
        <v>279</v>
      </c>
      <c r="F1714" s="298" t="s">
        <v>2306</v>
      </c>
      <c r="H1714" s="6" t="str">
        <f t="shared" si="53"/>
        <v/>
      </c>
      <c r="I1714" s="297"/>
      <c r="J1714" s="6"/>
    </row>
    <row r="1715" spans="2:10" ht="15">
      <c r="B1715" s="294">
        <v>42792.780393519002</v>
      </c>
      <c r="C1715" s="296">
        <v>50</v>
      </c>
      <c r="D1715" s="124">
        <f t="shared" si="52"/>
        <v>2.4799999999999969</v>
      </c>
      <c r="E1715" s="296">
        <v>47.52</v>
      </c>
      <c r="F1715" s="298" t="s">
        <v>1988</v>
      </c>
      <c r="H1715" s="6" t="str">
        <f t="shared" si="53"/>
        <v/>
      </c>
      <c r="I1715" s="297"/>
      <c r="J1715" s="6"/>
    </row>
    <row r="1716" spans="2:10" ht="15">
      <c r="B1716" s="294">
        <v>42792.780393519002</v>
      </c>
      <c r="C1716" s="296">
        <v>100</v>
      </c>
      <c r="D1716" s="124">
        <f t="shared" si="52"/>
        <v>4.9500000000000028</v>
      </c>
      <c r="E1716" s="296">
        <v>95.05</v>
      </c>
      <c r="F1716" s="298" t="s">
        <v>2307</v>
      </c>
      <c r="H1716" s="6" t="str">
        <f t="shared" si="53"/>
        <v/>
      </c>
      <c r="I1716" s="297"/>
      <c r="J1716" s="6"/>
    </row>
    <row r="1717" spans="2:10" ht="15">
      <c r="B1717" s="294">
        <v>42792.805729166997</v>
      </c>
      <c r="C1717" s="296">
        <v>100</v>
      </c>
      <c r="D1717" s="124">
        <f t="shared" si="52"/>
        <v>4.9500000000000028</v>
      </c>
      <c r="E1717" s="296">
        <v>95.05</v>
      </c>
      <c r="F1717" s="298" t="s">
        <v>2308</v>
      </c>
      <c r="H1717" s="6" t="str">
        <f t="shared" si="53"/>
        <v/>
      </c>
      <c r="I1717" s="297"/>
      <c r="J1717" s="6"/>
    </row>
    <row r="1718" spans="2:10" ht="15">
      <c r="B1718" s="294">
        <v>42792.806493055999</v>
      </c>
      <c r="C1718" s="296">
        <v>500</v>
      </c>
      <c r="D1718" s="124">
        <f t="shared" si="52"/>
        <v>25</v>
      </c>
      <c r="E1718" s="296">
        <v>475</v>
      </c>
      <c r="F1718" s="298" t="s">
        <v>2309</v>
      </c>
      <c r="H1718" s="6" t="str">
        <f t="shared" si="53"/>
        <v/>
      </c>
      <c r="I1718" s="297"/>
      <c r="J1718" s="6"/>
    </row>
    <row r="1719" spans="2:10" ht="15">
      <c r="B1719" s="294">
        <v>42792.808055556001</v>
      </c>
      <c r="C1719" s="296">
        <v>50</v>
      </c>
      <c r="D1719" s="124">
        <f t="shared" si="52"/>
        <v>3.5</v>
      </c>
      <c r="E1719" s="296">
        <v>46.5</v>
      </c>
      <c r="F1719" s="298" t="s">
        <v>2310</v>
      </c>
      <c r="H1719" s="6" t="str">
        <f t="shared" si="53"/>
        <v/>
      </c>
      <c r="I1719" s="297"/>
      <c r="J1719" s="6"/>
    </row>
    <row r="1720" spans="2:10" ht="15">
      <c r="B1720" s="294">
        <v>42792.817685185</v>
      </c>
      <c r="C1720" s="296">
        <v>100</v>
      </c>
      <c r="D1720" s="124">
        <f t="shared" si="52"/>
        <v>7</v>
      </c>
      <c r="E1720" s="296">
        <v>93</v>
      </c>
      <c r="F1720" s="298" t="s">
        <v>2311</v>
      </c>
      <c r="H1720" s="6" t="str">
        <f t="shared" si="53"/>
        <v/>
      </c>
      <c r="I1720" s="297"/>
      <c r="J1720" s="6"/>
    </row>
    <row r="1721" spans="2:10" ht="15">
      <c r="B1721" s="294">
        <v>42792.827870369998</v>
      </c>
      <c r="C1721" s="296">
        <v>250</v>
      </c>
      <c r="D1721" s="124">
        <f t="shared" si="52"/>
        <v>17.5</v>
      </c>
      <c r="E1721" s="296">
        <v>232.5</v>
      </c>
      <c r="F1721" s="298" t="s">
        <v>2312</v>
      </c>
      <c r="H1721" s="6" t="str">
        <f t="shared" si="53"/>
        <v/>
      </c>
      <c r="I1721" s="297"/>
      <c r="J1721" s="6"/>
    </row>
    <row r="1722" spans="2:10" ht="15">
      <c r="B1722" s="294">
        <v>42792.831793981</v>
      </c>
      <c r="C1722" s="296">
        <v>200</v>
      </c>
      <c r="D1722" s="124">
        <f t="shared" si="52"/>
        <v>14</v>
      </c>
      <c r="E1722" s="296">
        <v>186</v>
      </c>
      <c r="F1722" s="298" t="s">
        <v>2312</v>
      </c>
      <c r="H1722" s="6" t="str">
        <f t="shared" si="53"/>
        <v/>
      </c>
      <c r="I1722" s="297"/>
      <c r="J1722" s="6"/>
    </row>
    <row r="1723" spans="2:10" ht="15">
      <c r="B1723" s="294">
        <v>42792.835567130001</v>
      </c>
      <c r="C1723" s="296">
        <v>300</v>
      </c>
      <c r="D1723" s="124">
        <f t="shared" si="52"/>
        <v>14.850000000000023</v>
      </c>
      <c r="E1723" s="296">
        <v>285.14999999999998</v>
      </c>
      <c r="F1723" s="298" t="s">
        <v>1098</v>
      </c>
      <c r="H1723" s="6" t="str">
        <f t="shared" si="53"/>
        <v/>
      </c>
      <c r="I1723" s="297"/>
      <c r="J1723" s="6"/>
    </row>
    <row r="1724" spans="2:10" ht="15">
      <c r="B1724" s="294">
        <v>42792.844907407001</v>
      </c>
      <c r="C1724" s="296">
        <v>200</v>
      </c>
      <c r="D1724" s="124">
        <f t="shared" si="52"/>
        <v>10</v>
      </c>
      <c r="E1724" s="296">
        <v>190</v>
      </c>
      <c r="F1724" s="298" t="s">
        <v>1992</v>
      </c>
      <c r="H1724" s="6" t="str">
        <f t="shared" si="53"/>
        <v/>
      </c>
      <c r="I1724" s="297"/>
      <c r="J1724" s="6"/>
    </row>
    <row r="1725" spans="2:10" ht="15">
      <c r="B1725" s="294">
        <v>42792.849803240999</v>
      </c>
      <c r="C1725" s="296">
        <v>150</v>
      </c>
      <c r="D1725" s="124">
        <f t="shared" si="52"/>
        <v>10.5</v>
      </c>
      <c r="E1725" s="296">
        <v>139.5</v>
      </c>
      <c r="F1725" s="298" t="s">
        <v>2313</v>
      </c>
      <c r="H1725" s="6" t="str">
        <f t="shared" si="53"/>
        <v/>
      </c>
      <c r="I1725" s="297"/>
      <c r="J1725" s="6"/>
    </row>
    <row r="1726" spans="2:10" ht="15">
      <c r="B1726" s="294">
        <v>42792.850775462997</v>
      </c>
      <c r="C1726" s="296">
        <v>200</v>
      </c>
      <c r="D1726" s="124">
        <f t="shared" si="52"/>
        <v>10</v>
      </c>
      <c r="E1726" s="296">
        <v>190</v>
      </c>
      <c r="F1726" s="298" t="s">
        <v>2314</v>
      </c>
      <c r="H1726" s="6" t="str">
        <f t="shared" si="53"/>
        <v/>
      </c>
      <c r="I1726" s="297"/>
      <c r="J1726" s="6"/>
    </row>
    <row r="1727" spans="2:10" ht="15">
      <c r="B1727" s="294">
        <v>42792.867974537003</v>
      </c>
      <c r="C1727" s="296">
        <v>100</v>
      </c>
      <c r="D1727" s="124">
        <f t="shared" si="52"/>
        <v>4.9500000000000028</v>
      </c>
      <c r="E1727" s="296">
        <v>95.05</v>
      </c>
      <c r="F1727" s="298" t="s">
        <v>1768</v>
      </c>
      <c r="H1727" s="6" t="str">
        <f t="shared" si="53"/>
        <v/>
      </c>
      <c r="I1727" s="297"/>
      <c r="J1727" s="6"/>
    </row>
    <row r="1728" spans="2:10" ht="15">
      <c r="B1728" s="294">
        <v>42792.893495370001</v>
      </c>
      <c r="C1728" s="296">
        <v>40</v>
      </c>
      <c r="D1728" s="124">
        <f t="shared" si="52"/>
        <v>1.9799999999999969</v>
      </c>
      <c r="E1728" s="296">
        <v>38.020000000000003</v>
      </c>
      <c r="F1728" s="298" t="s">
        <v>2315</v>
      </c>
      <c r="H1728" s="6" t="str">
        <f t="shared" si="53"/>
        <v/>
      </c>
      <c r="I1728" s="297"/>
      <c r="J1728" s="6"/>
    </row>
    <row r="1729" spans="2:10" ht="15">
      <c r="B1729" s="294">
        <v>42792.894270833</v>
      </c>
      <c r="C1729" s="296">
        <v>60</v>
      </c>
      <c r="D1729" s="124">
        <f t="shared" si="52"/>
        <v>4.2000000000000028</v>
      </c>
      <c r="E1729" s="296">
        <v>55.8</v>
      </c>
      <c r="F1729" s="298" t="s">
        <v>2316</v>
      </c>
      <c r="H1729" s="6" t="str">
        <f t="shared" si="53"/>
        <v/>
      </c>
      <c r="I1729" s="297"/>
      <c r="J1729" s="6"/>
    </row>
    <row r="1730" spans="2:10" ht="15">
      <c r="B1730" s="294">
        <v>42792.896840278001</v>
      </c>
      <c r="C1730" s="296">
        <v>500</v>
      </c>
      <c r="D1730" s="124">
        <f t="shared" si="52"/>
        <v>24.75</v>
      </c>
      <c r="E1730" s="296">
        <v>475.25</v>
      </c>
      <c r="F1730" s="298" t="s">
        <v>2317</v>
      </c>
      <c r="H1730" s="6" t="str">
        <f t="shared" si="53"/>
        <v/>
      </c>
      <c r="I1730" s="297"/>
      <c r="J1730" s="6"/>
    </row>
    <row r="1731" spans="2:10" ht="15">
      <c r="B1731" s="294">
        <v>42792.916712963</v>
      </c>
      <c r="C1731" s="296">
        <v>50</v>
      </c>
      <c r="D1731" s="124">
        <f t="shared" si="52"/>
        <v>2.5</v>
      </c>
      <c r="E1731" s="296">
        <v>47.5</v>
      </c>
      <c r="F1731" s="298" t="s">
        <v>2318</v>
      </c>
      <c r="H1731" s="6" t="str">
        <f t="shared" si="53"/>
        <v/>
      </c>
      <c r="I1731" s="297"/>
      <c r="J1731" s="6"/>
    </row>
    <row r="1732" spans="2:10" ht="15">
      <c r="B1732" s="294">
        <v>42792.921307869998</v>
      </c>
      <c r="C1732" s="296">
        <v>200</v>
      </c>
      <c r="D1732" s="124">
        <f t="shared" si="52"/>
        <v>10</v>
      </c>
      <c r="E1732" s="296">
        <v>190</v>
      </c>
      <c r="F1732" s="298" t="s">
        <v>2319</v>
      </c>
      <c r="H1732" s="6" t="str">
        <f t="shared" si="53"/>
        <v/>
      </c>
      <c r="I1732" s="297"/>
      <c r="J1732" s="6"/>
    </row>
    <row r="1733" spans="2:10" ht="15">
      <c r="B1733" s="294">
        <v>42792.926006943999</v>
      </c>
      <c r="C1733" s="296">
        <v>50</v>
      </c>
      <c r="D1733" s="124">
        <f t="shared" si="52"/>
        <v>2.5</v>
      </c>
      <c r="E1733" s="296">
        <v>47.5</v>
      </c>
      <c r="F1733" s="298" t="s">
        <v>2320</v>
      </c>
      <c r="H1733" s="6" t="str">
        <f t="shared" si="53"/>
        <v/>
      </c>
      <c r="I1733" s="297"/>
      <c r="J1733" s="6"/>
    </row>
    <row r="1734" spans="2:10" ht="15">
      <c r="B1734" s="294">
        <v>42792.931643518998</v>
      </c>
      <c r="C1734" s="296">
        <v>50</v>
      </c>
      <c r="D1734" s="124">
        <f t="shared" ref="D1734:D1797" si="54">C1734-E1734</f>
        <v>2.5</v>
      </c>
      <c r="E1734" s="296">
        <v>47.5</v>
      </c>
      <c r="F1734" s="298" t="s">
        <v>2321</v>
      </c>
      <c r="H1734" s="6" t="str">
        <f t="shared" ref="H1734:H1797" si="55">RIGHT(I1734,4)</f>
        <v/>
      </c>
      <c r="I1734" s="297"/>
      <c r="J1734" s="6"/>
    </row>
    <row r="1735" spans="2:10" ht="15">
      <c r="B1735" s="294">
        <v>42792.934733795999</v>
      </c>
      <c r="C1735" s="296">
        <v>100</v>
      </c>
      <c r="D1735" s="124">
        <f t="shared" si="54"/>
        <v>5</v>
      </c>
      <c r="E1735" s="296">
        <v>95</v>
      </c>
      <c r="F1735" s="298" t="s">
        <v>2322</v>
      </c>
      <c r="H1735" s="6" t="str">
        <f t="shared" si="55"/>
        <v/>
      </c>
      <c r="I1735" s="297"/>
      <c r="J1735" s="6"/>
    </row>
    <row r="1736" spans="2:10" ht="15">
      <c r="B1736" s="294">
        <v>42792.939768518998</v>
      </c>
      <c r="C1736" s="296">
        <v>1000</v>
      </c>
      <c r="D1736" s="124">
        <f t="shared" si="54"/>
        <v>49.5</v>
      </c>
      <c r="E1736" s="296">
        <v>950.5</v>
      </c>
      <c r="F1736" s="298" t="s">
        <v>2323</v>
      </c>
      <c r="H1736" s="6" t="str">
        <f t="shared" si="55"/>
        <v/>
      </c>
      <c r="I1736" s="297"/>
      <c r="J1736" s="6"/>
    </row>
    <row r="1737" spans="2:10" ht="15">
      <c r="B1737" s="294">
        <v>42792.941550926</v>
      </c>
      <c r="C1737" s="296">
        <v>300</v>
      </c>
      <c r="D1737" s="124">
        <f t="shared" si="54"/>
        <v>14.850000000000023</v>
      </c>
      <c r="E1737" s="296">
        <v>285.14999999999998</v>
      </c>
      <c r="F1737" s="298" t="s">
        <v>2211</v>
      </c>
      <c r="H1737" s="6" t="str">
        <f t="shared" si="55"/>
        <v/>
      </c>
      <c r="I1737" s="297"/>
      <c r="J1737" s="6"/>
    </row>
    <row r="1738" spans="2:10" ht="15">
      <c r="B1738" s="294">
        <v>42792.965972222002</v>
      </c>
      <c r="C1738" s="296">
        <v>100</v>
      </c>
      <c r="D1738" s="124">
        <f t="shared" si="54"/>
        <v>4.9500000000000028</v>
      </c>
      <c r="E1738" s="296">
        <v>95.05</v>
      </c>
      <c r="F1738" s="298" t="s">
        <v>1709</v>
      </c>
      <c r="H1738" s="6" t="str">
        <f t="shared" si="55"/>
        <v/>
      </c>
      <c r="I1738" s="297"/>
      <c r="J1738" s="6"/>
    </row>
    <row r="1739" spans="2:10" ht="15">
      <c r="B1739" s="294">
        <v>42792.971446759002</v>
      </c>
      <c r="C1739" s="296">
        <v>100</v>
      </c>
      <c r="D1739" s="124">
        <f t="shared" si="54"/>
        <v>4.9500000000000028</v>
      </c>
      <c r="E1739" s="296">
        <v>95.05</v>
      </c>
      <c r="F1739" s="298" t="s">
        <v>2324</v>
      </c>
      <c r="H1739" s="6" t="str">
        <f t="shared" si="55"/>
        <v/>
      </c>
      <c r="I1739" s="297"/>
      <c r="J1739" s="6"/>
    </row>
    <row r="1740" spans="2:10" ht="15">
      <c r="B1740" s="294">
        <v>42792.97494213</v>
      </c>
      <c r="C1740" s="296">
        <v>10</v>
      </c>
      <c r="D1740" s="124">
        <f t="shared" si="54"/>
        <v>0.5</v>
      </c>
      <c r="E1740" s="296">
        <v>9.5</v>
      </c>
      <c r="F1740" s="298" t="s">
        <v>2325</v>
      </c>
      <c r="H1740" s="6" t="str">
        <f t="shared" si="55"/>
        <v/>
      </c>
      <c r="I1740" s="297"/>
      <c r="J1740" s="6"/>
    </row>
    <row r="1741" spans="2:10" ht="15">
      <c r="B1741" s="294">
        <v>42792.989409722002</v>
      </c>
      <c r="C1741" s="296">
        <v>300</v>
      </c>
      <c r="D1741" s="124">
        <f t="shared" si="54"/>
        <v>15</v>
      </c>
      <c r="E1741" s="296">
        <v>285</v>
      </c>
      <c r="F1741" s="298" t="s">
        <v>1659</v>
      </c>
      <c r="H1741" s="6" t="str">
        <f t="shared" si="55"/>
        <v/>
      </c>
      <c r="I1741" s="297"/>
      <c r="J1741" s="6"/>
    </row>
    <row r="1742" spans="2:10" ht="15">
      <c r="B1742" s="294">
        <v>42792.995902777999</v>
      </c>
      <c r="C1742" s="296">
        <v>100</v>
      </c>
      <c r="D1742" s="124">
        <f t="shared" si="54"/>
        <v>5</v>
      </c>
      <c r="E1742" s="296">
        <v>95</v>
      </c>
      <c r="F1742" s="298" t="s">
        <v>2326</v>
      </c>
      <c r="H1742" s="6" t="str">
        <f t="shared" si="55"/>
        <v/>
      </c>
      <c r="I1742" s="297"/>
      <c r="J1742" s="6"/>
    </row>
    <row r="1743" spans="2:10" ht="15">
      <c r="B1743" s="294">
        <v>42793.000682869999</v>
      </c>
      <c r="C1743" s="296">
        <v>100</v>
      </c>
      <c r="D1743" s="124">
        <f t="shared" si="54"/>
        <v>5</v>
      </c>
      <c r="E1743" s="296">
        <v>95</v>
      </c>
      <c r="F1743" s="298" t="s">
        <v>2327</v>
      </c>
      <c r="H1743" s="6" t="str">
        <f t="shared" si="55"/>
        <v/>
      </c>
      <c r="I1743" s="297"/>
      <c r="J1743" s="6"/>
    </row>
    <row r="1744" spans="2:10" ht="15">
      <c r="B1744" s="294">
        <v>42793.008703703999</v>
      </c>
      <c r="C1744" s="296">
        <v>50</v>
      </c>
      <c r="D1744" s="124">
        <f t="shared" si="54"/>
        <v>2.4799999999999969</v>
      </c>
      <c r="E1744" s="296">
        <v>47.52</v>
      </c>
      <c r="F1744" s="298" t="s">
        <v>1734</v>
      </c>
      <c r="H1744" s="6" t="str">
        <f t="shared" si="55"/>
        <v/>
      </c>
      <c r="I1744" s="297"/>
      <c r="J1744" s="6"/>
    </row>
    <row r="1745" spans="2:10" ht="15">
      <c r="B1745" s="294">
        <v>42793.025717593002</v>
      </c>
      <c r="C1745" s="296">
        <v>300</v>
      </c>
      <c r="D1745" s="124">
        <f t="shared" si="54"/>
        <v>15</v>
      </c>
      <c r="E1745" s="296">
        <v>285</v>
      </c>
      <c r="F1745" s="298" t="s">
        <v>2328</v>
      </c>
      <c r="H1745" s="6" t="str">
        <f t="shared" si="55"/>
        <v/>
      </c>
      <c r="I1745" s="297"/>
      <c r="J1745" s="6"/>
    </row>
    <row r="1746" spans="2:10" ht="15">
      <c r="B1746" s="294">
        <v>42793.033414352001</v>
      </c>
      <c r="C1746" s="296">
        <v>200</v>
      </c>
      <c r="D1746" s="124">
        <f t="shared" si="54"/>
        <v>9.9000000000000057</v>
      </c>
      <c r="E1746" s="296">
        <v>190.1</v>
      </c>
      <c r="F1746" s="298" t="s">
        <v>2329</v>
      </c>
      <c r="H1746" s="6" t="str">
        <f t="shared" si="55"/>
        <v/>
      </c>
      <c r="I1746" s="297"/>
      <c r="J1746" s="6"/>
    </row>
    <row r="1747" spans="2:10" ht="15">
      <c r="B1747" s="294">
        <v>42793.034236111002</v>
      </c>
      <c r="C1747" s="296">
        <v>700</v>
      </c>
      <c r="D1747" s="124">
        <f t="shared" si="54"/>
        <v>35</v>
      </c>
      <c r="E1747" s="296">
        <v>665</v>
      </c>
      <c r="F1747" s="298" t="s">
        <v>1155</v>
      </c>
      <c r="H1747" s="6" t="str">
        <f t="shared" si="55"/>
        <v/>
      </c>
      <c r="I1747" s="297"/>
      <c r="J1747" s="6"/>
    </row>
    <row r="1748" spans="2:10" ht="15">
      <c r="B1748" s="294">
        <v>42793.196631944003</v>
      </c>
      <c r="C1748" s="296">
        <v>150</v>
      </c>
      <c r="D1748" s="124">
        <f t="shared" si="54"/>
        <v>7.5</v>
      </c>
      <c r="E1748" s="296">
        <v>142.5</v>
      </c>
      <c r="F1748" s="298" t="s">
        <v>2330</v>
      </c>
      <c r="H1748" s="6" t="str">
        <f t="shared" si="55"/>
        <v/>
      </c>
      <c r="I1748" s="297"/>
      <c r="J1748" s="6"/>
    </row>
    <row r="1749" spans="2:10" ht="15">
      <c r="B1749" s="294">
        <v>42793.241585648</v>
      </c>
      <c r="C1749" s="296">
        <v>100</v>
      </c>
      <c r="D1749" s="124">
        <f t="shared" si="54"/>
        <v>4.9500000000000028</v>
      </c>
      <c r="E1749" s="296">
        <v>95.05</v>
      </c>
      <c r="F1749" s="298" t="s">
        <v>2331</v>
      </c>
      <c r="H1749" s="6" t="str">
        <f t="shared" si="55"/>
        <v/>
      </c>
      <c r="I1749" s="297"/>
      <c r="J1749" s="6"/>
    </row>
    <row r="1750" spans="2:10" ht="15">
      <c r="B1750" s="294">
        <v>42793.265254630001</v>
      </c>
      <c r="C1750" s="296">
        <v>45</v>
      </c>
      <c r="D1750" s="124">
        <f t="shared" si="54"/>
        <v>2.2299999999999969</v>
      </c>
      <c r="E1750" s="296">
        <v>42.77</v>
      </c>
      <c r="F1750" s="298" t="s">
        <v>2192</v>
      </c>
      <c r="H1750" s="6" t="str">
        <f t="shared" si="55"/>
        <v/>
      </c>
      <c r="I1750" s="297"/>
      <c r="J1750" s="6"/>
    </row>
    <row r="1751" spans="2:10" ht="15">
      <c r="B1751" s="294">
        <v>42793.290069444003</v>
      </c>
      <c r="C1751" s="296">
        <v>30</v>
      </c>
      <c r="D1751" s="124">
        <f t="shared" si="54"/>
        <v>1.5</v>
      </c>
      <c r="E1751" s="296">
        <v>28.5</v>
      </c>
      <c r="F1751" s="298" t="s">
        <v>1199</v>
      </c>
      <c r="H1751" s="6" t="str">
        <f t="shared" si="55"/>
        <v/>
      </c>
      <c r="I1751" s="297"/>
      <c r="J1751" s="6"/>
    </row>
    <row r="1752" spans="2:10" ht="15">
      <c r="B1752" s="294">
        <v>42793.307118056</v>
      </c>
      <c r="C1752" s="296">
        <v>40</v>
      </c>
      <c r="D1752" s="124">
        <f t="shared" si="54"/>
        <v>2</v>
      </c>
      <c r="E1752" s="296">
        <v>38</v>
      </c>
      <c r="F1752" s="298" t="s">
        <v>2332</v>
      </c>
      <c r="H1752" s="6" t="str">
        <f t="shared" si="55"/>
        <v/>
      </c>
      <c r="I1752" s="297"/>
      <c r="J1752" s="6"/>
    </row>
    <row r="1753" spans="2:10" ht="15">
      <c r="B1753" s="294">
        <v>42793.339687500003</v>
      </c>
      <c r="C1753" s="296">
        <v>55</v>
      </c>
      <c r="D1753" s="124">
        <f t="shared" si="54"/>
        <v>2.7199999999999989</v>
      </c>
      <c r="E1753" s="296">
        <v>52.28</v>
      </c>
      <c r="F1753" s="298" t="s">
        <v>2333</v>
      </c>
      <c r="H1753" s="6" t="str">
        <f t="shared" si="55"/>
        <v/>
      </c>
      <c r="I1753" s="297"/>
      <c r="J1753" s="6"/>
    </row>
    <row r="1754" spans="2:10" ht="15">
      <c r="B1754" s="294">
        <v>42793.351898148001</v>
      </c>
      <c r="C1754" s="296">
        <v>50</v>
      </c>
      <c r="D1754" s="124">
        <f t="shared" si="54"/>
        <v>2.5</v>
      </c>
      <c r="E1754" s="296">
        <v>47.5</v>
      </c>
      <c r="F1754" s="298" t="s">
        <v>2199</v>
      </c>
      <c r="H1754" s="6" t="str">
        <f t="shared" si="55"/>
        <v/>
      </c>
      <c r="I1754" s="297"/>
      <c r="J1754" s="6"/>
    </row>
    <row r="1755" spans="2:10" ht="15">
      <c r="B1755" s="294">
        <v>42793.370324074</v>
      </c>
      <c r="C1755" s="296">
        <v>150</v>
      </c>
      <c r="D1755" s="124">
        <f t="shared" si="54"/>
        <v>10.5</v>
      </c>
      <c r="E1755" s="296">
        <v>139.5</v>
      </c>
      <c r="F1755" s="298" t="s">
        <v>2334</v>
      </c>
      <c r="H1755" s="6" t="str">
        <f t="shared" si="55"/>
        <v/>
      </c>
      <c r="I1755" s="297"/>
      <c r="J1755" s="6"/>
    </row>
    <row r="1756" spans="2:10" ht="15">
      <c r="B1756" s="294">
        <v>42793.374131944001</v>
      </c>
      <c r="C1756" s="296">
        <v>300</v>
      </c>
      <c r="D1756" s="124">
        <f t="shared" si="54"/>
        <v>15</v>
      </c>
      <c r="E1756" s="296">
        <v>285</v>
      </c>
      <c r="F1756" s="298" t="s">
        <v>2335</v>
      </c>
      <c r="H1756" s="6" t="str">
        <f t="shared" si="55"/>
        <v/>
      </c>
      <c r="I1756" s="297"/>
      <c r="J1756" s="6"/>
    </row>
    <row r="1757" spans="2:10" ht="15">
      <c r="B1757" s="294">
        <v>42793.376886573998</v>
      </c>
      <c r="C1757" s="296">
        <v>30</v>
      </c>
      <c r="D1757" s="124">
        <f t="shared" si="54"/>
        <v>2.1000000000000014</v>
      </c>
      <c r="E1757" s="296">
        <v>27.9</v>
      </c>
      <c r="F1757" s="298" t="s">
        <v>1370</v>
      </c>
      <c r="H1757" s="6" t="str">
        <f t="shared" si="55"/>
        <v/>
      </c>
      <c r="I1757" s="297"/>
      <c r="J1757" s="6"/>
    </row>
    <row r="1758" spans="2:10" ht="15">
      <c r="B1758" s="294">
        <v>42793.394733795998</v>
      </c>
      <c r="C1758" s="296">
        <v>50</v>
      </c>
      <c r="D1758" s="124">
        <f t="shared" si="54"/>
        <v>2.5</v>
      </c>
      <c r="E1758" s="296">
        <v>47.5</v>
      </c>
      <c r="F1758" s="298" t="s">
        <v>1570</v>
      </c>
      <c r="H1758" s="6" t="str">
        <f t="shared" si="55"/>
        <v/>
      </c>
      <c r="I1758" s="297"/>
      <c r="J1758" s="6"/>
    </row>
    <row r="1759" spans="2:10" ht="15">
      <c r="B1759" s="294">
        <v>42793.395891204003</v>
      </c>
      <c r="C1759" s="296">
        <v>24</v>
      </c>
      <c r="D1759" s="124">
        <f t="shared" si="54"/>
        <v>1.1999999999999993</v>
      </c>
      <c r="E1759" s="296">
        <v>22.8</v>
      </c>
      <c r="F1759" s="298" t="s">
        <v>1267</v>
      </c>
      <c r="H1759" s="6" t="str">
        <f t="shared" si="55"/>
        <v/>
      </c>
      <c r="I1759" s="297"/>
      <c r="J1759" s="6"/>
    </row>
    <row r="1760" spans="2:10" ht="15">
      <c r="B1760" s="294">
        <v>42793.396550926002</v>
      </c>
      <c r="C1760" s="296">
        <v>100</v>
      </c>
      <c r="D1760" s="124">
        <f t="shared" si="54"/>
        <v>5</v>
      </c>
      <c r="E1760" s="296">
        <v>95</v>
      </c>
      <c r="F1760" s="298" t="s">
        <v>1570</v>
      </c>
      <c r="H1760" s="6" t="str">
        <f t="shared" si="55"/>
        <v/>
      </c>
      <c r="I1760" s="297"/>
      <c r="J1760" s="6"/>
    </row>
    <row r="1761" spans="2:10" ht="15">
      <c r="B1761" s="294">
        <v>42793.398888889002</v>
      </c>
      <c r="C1761" s="296">
        <v>20</v>
      </c>
      <c r="D1761" s="124">
        <f t="shared" si="54"/>
        <v>1</v>
      </c>
      <c r="E1761" s="296">
        <v>19</v>
      </c>
      <c r="F1761" s="298" t="s">
        <v>2336</v>
      </c>
      <c r="H1761" s="6" t="str">
        <f t="shared" si="55"/>
        <v/>
      </c>
      <c r="I1761" s="297"/>
      <c r="J1761" s="6"/>
    </row>
    <row r="1762" spans="2:10" ht="15">
      <c r="B1762" s="294">
        <v>42793.401458332999</v>
      </c>
      <c r="C1762" s="296">
        <v>200</v>
      </c>
      <c r="D1762" s="124">
        <f t="shared" si="54"/>
        <v>9.9000000000000057</v>
      </c>
      <c r="E1762" s="296">
        <v>190.1</v>
      </c>
      <c r="F1762" s="298" t="s">
        <v>2337</v>
      </c>
      <c r="H1762" s="6" t="str">
        <f t="shared" si="55"/>
        <v/>
      </c>
      <c r="I1762" s="297"/>
      <c r="J1762" s="6"/>
    </row>
    <row r="1763" spans="2:10" ht="15">
      <c r="B1763" s="294">
        <v>42793.402222222001</v>
      </c>
      <c r="C1763" s="296">
        <v>50</v>
      </c>
      <c r="D1763" s="124">
        <f t="shared" si="54"/>
        <v>2.4799999999999969</v>
      </c>
      <c r="E1763" s="296">
        <v>47.52</v>
      </c>
      <c r="F1763" s="298" t="s">
        <v>2338</v>
      </c>
      <c r="H1763" s="6" t="str">
        <f t="shared" si="55"/>
        <v/>
      </c>
      <c r="I1763" s="297"/>
      <c r="J1763" s="6"/>
    </row>
    <row r="1764" spans="2:10" ht="15">
      <c r="B1764" s="294">
        <v>42793.415023148002</v>
      </c>
      <c r="C1764" s="296">
        <v>100</v>
      </c>
      <c r="D1764" s="124">
        <f t="shared" si="54"/>
        <v>5</v>
      </c>
      <c r="E1764" s="296">
        <v>95</v>
      </c>
      <c r="F1764" s="298" t="s">
        <v>986</v>
      </c>
      <c r="H1764" s="6" t="str">
        <f t="shared" si="55"/>
        <v/>
      </c>
      <c r="I1764" s="297"/>
      <c r="J1764" s="6"/>
    </row>
    <row r="1765" spans="2:10" ht="15">
      <c r="B1765" s="294">
        <v>42793.442152778</v>
      </c>
      <c r="C1765" s="296">
        <v>1000</v>
      </c>
      <c r="D1765" s="124">
        <f t="shared" si="54"/>
        <v>50</v>
      </c>
      <c r="E1765" s="296">
        <v>950</v>
      </c>
      <c r="F1765" s="298" t="s">
        <v>2339</v>
      </c>
      <c r="H1765" s="6" t="str">
        <f t="shared" si="55"/>
        <v/>
      </c>
      <c r="I1765" s="297"/>
      <c r="J1765" s="6"/>
    </row>
    <row r="1766" spans="2:10" ht="15">
      <c r="B1766" s="294">
        <v>42793.447523148003</v>
      </c>
      <c r="C1766" s="296">
        <v>300</v>
      </c>
      <c r="D1766" s="124">
        <f t="shared" si="54"/>
        <v>15</v>
      </c>
      <c r="E1766" s="296">
        <v>285</v>
      </c>
      <c r="F1766" s="298" t="s">
        <v>2340</v>
      </c>
      <c r="H1766" s="6" t="str">
        <f t="shared" si="55"/>
        <v/>
      </c>
      <c r="I1766" s="297"/>
      <c r="J1766" s="6"/>
    </row>
    <row r="1767" spans="2:10" ht="15">
      <c r="B1767" s="294">
        <v>42793.449166667</v>
      </c>
      <c r="C1767" s="296">
        <v>100</v>
      </c>
      <c r="D1767" s="124">
        <f t="shared" si="54"/>
        <v>7</v>
      </c>
      <c r="E1767" s="296">
        <v>93</v>
      </c>
      <c r="F1767" s="298" t="s">
        <v>2341</v>
      </c>
      <c r="H1767" s="6" t="str">
        <f t="shared" si="55"/>
        <v/>
      </c>
      <c r="I1767" s="297"/>
      <c r="J1767" s="6"/>
    </row>
    <row r="1768" spans="2:10" ht="15">
      <c r="B1768" s="294">
        <v>42793.450497685</v>
      </c>
      <c r="C1768" s="296">
        <v>100</v>
      </c>
      <c r="D1768" s="124">
        <f t="shared" si="54"/>
        <v>5</v>
      </c>
      <c r="E1768" s="296">
        <v>95</v>
      </c>
      <c r="F1768" s="298" t="s">
        <v>1261</v>
      </c>
      <c r="H1768" s="6" t="str">
        <f t="shared" si="55"/>
        <v/>
      </c>
      <c r="I1768" s="297"/>
      <c r="J1768" s="6"/>
    </row>
    <row r="1769" spans="2:10" ht="15">
      <c r="B1769" s="294">
        <v>42793.453587962998</v>
      </c>
      <c r="C1769" s="296">
        <v>300</v>
      </c>
      <c r="D1769" s="124">
        <f t="shared" si="54"/>
        <v>21</v>
      </c>
      <c r="E1769" s="296">
        <v>279</v>
      </c>
      <c r="F1769" s="298" t="s">
        <v>2342</v>
      </c>
      <c r="H1769" s="6" t="str">
        <f t="shared" si="55"/>
        <v/>
      </c>
      <c r="I1769" s="297"/>
      <c r="J1769" s="6"/>
    </row>
    <row r="1770" spans="2:10" ht="15">
      <c r="B1770" s="294">
        <v>42793.454826389003</v>
      </c>
      <c r="C1770" s="296">
        <v>100</v>
      </c>
      <c r="D1770" s="124">
        <f t="shared" si="54"/>
        <v>4.9500000000000028</v>
      </c>
      <c r="E1770" s="296">
        <v>95.05</v>
      </c>
      <c r="F1770" s="298" t="s">
        <v>2343</v>
      </c>
      <c r="H1770" s="6" t="str">
        <f t="shared" si="55"/>
        <v/>
      </c>
      <c r="I1770" s="297"/>
      <c r="J1770" s="6"/>
    </row>
    <row r="1771" spans="2:10" ht="15">
      <c r="B1771" s="294">
        <v>42793.456909722001</v>
      </c>
      <c r="C1771" s="296">
        <v>50</v>
      </c>
      <c r="D1771" s="124">
        <f t="shared" si="54"/>
        <v>3.5</v>
      </c>
      <c r="E1771" s="296">
        <v>46.5</v>
      </c>
      <c r="F1771" s="298" t="s">
        <v>1350</v>
      </c>
      <c r="H1771" s="6" t="str">
        <f t="shared" si="55"/>
        <v/>
      </c>
      <c r="I1771" s="297"/>
      <c r="J1771" s="6"/>
    </row>
    <row r="1772" spans="2:10" ht="15">
      <c r="B1772" s="294">
        <v>42793.458854167002</v>
      </c>
      <c r="C1772" s="296">
        <v>50</v>
      </c>
      <c r="D1772" s="124">
        <f t="shared" si="54"/>
        <v>2.5</v>
      </c>
      <c r="E1772" s="296">
        <v>47.5</v>
      </c>
      <c r="F1772" s="298" t="s">
        <v>2344</v>
      </c>
      <c r="H1772" s="6" t="str">
        <f t="shared" si="55"/>
        <v/>
      </c>
      <c r="I1772" s="297"/>
      <c r="J1772" s="6"/>
    </row>
    <row r="1773" spans="2:10" ht="15">
      <c r="B1773" s="294">
        <v>42793.458923610997</v>
      </c>
      <c r="C1773" s="296">
        <v>50</v>
      </c>
      <c r="D1773" s="124">
        <f t="shared" si="54"/>
        <v>2.4799999999999969</v>
      </c>
      <c r="E1773" s="296">
        <v>47.52</v>
      </c>
      <c r="F1773" s="298" t="s">
        <v>2345</v>
      </c>
      <c r="H1773" s="6" t="str">
        <f t="shared" si="55"/>
        <v/>
      </c>
      <c r="I1773" s="297"/>
      <c r="J1773" s="6"/>
    </row>
    <row r="1774" spans="2:10" ht="15">
      <c r="B1774" s="294">
        <v>42793.458981481002</v>
      </c>
      <c r="C1774" s="296">
        <v>100</v>
      </c>
      <c r="D1774" s="124">
        <f t="shared" si="54"/>
        <v>5</v>
      </c>
      <c r="E1774" s="296">
        <v>95</v>
      </c>
      <c r="F1774" s="298" t="s">
        <v>953</v>
      </c>
      <c r="H1774" s="6" t="str">
        <f t="shared" si="55"/>
        <v/>
      </c>
      <c r="I1774" s="297"/>
      <c r="J1774" s="6"/>
    </row>
    <row r="1775" spans="2:10" ht="15">
      <c r="B1775" s="294">
        <v>42793.459074074002</v>
      </c>
      <c r="C1775" s="296">
        <v>50</v>
      </c>
      <c r="D1775" s="124">
        <f t="shared" si="54"/>
        <v>2.5</v>
      </c>
      <c r="E1775" s="296">
        <v>47.5</v>
      </c>
      <c r="F1775" s="298" t="s">
        <v>1421</v>
      </c>
      <c r="H1775" s="6" t="str">
        <f t="shared" si="55"/>
        <v/>
      </c>
      <c r="I1775" s="297"/>
      <c r="J1775" s="6"/>
    </row>
    <row r="1776" spans="2:10" ht="15">
      <c r="B1776" s="294">
        <v>42793.459490740999</v>
      </c>
      <c r="C1776" s="296">
        <v>50</v>
      </c>
      <c r="D1776" s="124">
        <f t="shared" si="54"/>
        <v>2.4799999999999969</v>
      </c>
      <c r="E1776" s="296">
        <v>47.52</v>
      </c>
      <c r="F1776" s="298" t="s">
        <v>2107</v>
      </c>
      <c r="H1776" s="6" t="str">
        <f t="shared" si="55"/>
        <v/>
      </c>
      <c r="I1776" s="297"/>
      <c r="J1776" s="6"/>
    </row>
    <row r="1777" spans="2:10" ht="15">
      <c r="B1777" s="294">
        <v>42793.460543980997</v>
      </c>
      <c r="C1777" s="296">
        <v>100</v>
      </c>
      <c r="D1777" s="124">
        <f t="shared" si="54"/>
        <v>5</v>
      </c>
      <c r="E1777" s="296">
        <v>95</v>
      </c>
      <c r="F1777" s="298" t="s">
        <v>2346</v>
      </c>
      <c r="H1777" s="6" t="str">
        <f t="shared" si="55"/>
        <v/>
      </c>
      <c r="I1777" s="297"/>
      <c r="J1777" s="6"/>
    </row>
    <row r="1778" spans="2:10" ht="15">
      <c r="B1778" s="294">
        <v>42793.461493055998</v>
      </c>
      <c r="C1778" s="296">
        <v>30</v>
      </c>
      <c r="D1778" s="124">
        <f t="shared" si="54"/>
        <v>2.1000000000000014</v>
      </c>
      <c r="E1778" s="296">
        <v>27.9</v>
      </c>
      <c r="F1778" s="298" t="s">
        <v>2347</v>
      </c>
      <c r="H1778" s="6" t="str">
        <f t="shared" si="55"/>
        <v/>
      </c>
      <c r="I1778" s="297"/>
      <c r="J1778" s="6"/>
    </row>
    <row r="1779" spans="2:10" ht="15">
      <c r="B1779" s="294">
        <v>42793.461585648001</v>
      </c>
      <c r="C1779" s="296">
        <v>300</v>
      </c>
      <c r="D1779" s="124">
        <f t="shared" si="54"/>
        <v>15</v>
      </c>
      <c r="E1779" s="296">
        <v>285</v>
      </c>
      <c r="F1779" s="298" t="s">
        <v>2348</v>
      </c>
      <c r="H1779" s="6" t="str">
        <f t="shared" si="55"/>
        <v/>
      </c>
      <c r="I1779" s="297"/>
      <c r="J1779" s="6"/>
    </row>
    <row r="1780" spans="2:10" ht="15">
      <c r="B1780" s="294">
        <v>42793.461793980998</v>
      </c>
      <c r="C1780" s="296">
        <v>300</v>
      </c>
      <c r="D1780" s="124">
        <f t="shared" si="54"/>
        <v>15</v>
      </c>
      <c r="E1780" s="296">
        <v>285</v>
      </c>
      <c r="F1780" s="298" t="s">
        <v>2349</v>
      </c>
      <c r="H1780" s="6" t="str">
        <f t="shared" si="55"/>
        <v/>
      </c>
      <c r="I1780" s="297"/>
      <c r="J1780" s="6"/>
    </row>
    <row r="1781" spans="2:10" ht="15">
      <c r="B1781" s="294">
        <v>42793.475902778002</v>
      </c>
      <c r="C1781" s="296">
        <v>50</v>
      </c>
      <c r="D1781" s="124">
        <f t="shared" si="54"/>
        <v>2.4799999999999969</v>
      </c>
      <c r="E1781" s="296">
        <v>47.52</v>
      </c>
      <c r="F1781" s="298" t="s">
        <v>2350</v>
      </c>
      <c r="H1781" s="6" t="str">
        <f t="shared" si="55"/>
        <v/>
      </c>
      <c r="I1781" s="297"/>
      <c r="J1781" s="6"/>
    </row>
    <row r="1782" spans="2:10" ht="15">
      <c r="B1782" s="294">
        <v>42793.478298611</v>
      </c>
      <c r="C1782" s="296">
        <v>150</v>
      </c>
      <c r="D1782" s="124">
        <f t="shared" si="54"/>
        <v>7.5</v>
      </c>
      <c r="E1782" s="296">
        <v>142.5</v>
      </c>
      <c r="F1782" s="298" t="s">
        <v>2351</v>
      </c>
      <c r="H1782" s="6" t="str">
        <f t="shared" si="55"/>
        <v/>
      </c>
      <c r="I1782" s="297"/>
      <c r="J1782" s="6"/>
    </row>
    <row r="1783" spans="2:10" ht="15">
      <c r="B1783" s="294">
        <v>42793.488287036998</v>
      </c>
      <c r="C1783" s="296">
        <v>50</v>
      </c>
      <c r="D1783" s="124">
        <f t="shared" si="54"/>
        <v>3.5</v>
      </c>
      <c r="E1783" s="296">
        <v>46.5</v>
      </c>
      <c r="F1783" s="298" t="s">
        <v>2352</v>
      </c>
      <c r="H1783" s="6" t="str">
        <f t="shared" si="55"/>
        <v/>
      </c>
      <c r="I1783" s="297"/>
      <c r="J1783" s="6"/>
    </row>
    <row r="1784" spans="2:10" ht="15">
      <c r="B1784" s="294">
        <v>42793.538067130001</v>
      </c>
      <c r="C1784" s="296">
        <v>100</v>
      </c>
      <c r="D1784" s="124">
        <f t="shared" si="54"/>
        <v>7</v>
      </c>
      <c r="E1784" s="296">
        <v>93</v>
      </c>
      <c r="F1784" s="298" t="s">
        <v>2353</v>
      </c>
      <c r="H1784" s="6" t="str">
        <f t="shared" si="55"/>
        <v/>
      </c>
      <c r="I1784" s="297"/>
      <c r="J1784" s="6"/>
    </row>
    <row r="1785" spans="2:10" ht="15">
      <c r="B1785" s="294">
        <v>42793.550983795998</v>
      </c>
      <c r="C1785" s="296">
        <v>50</v>
      </c>
      <c r="D1785" s="124">
        <f t="shared" si="54"/>
        <v>2.5</v>
      </c>
      <c r="E1785" s="296">
        <v>47.5</v>
      </c>
      <c r="F1785" s="298" t="s">
        <v>2354</v>
      </c>
      <c r="H1785" s="6" t="str">
        <f t="shared" si="55"/>
        <v/>
      </c>
      <c r="I1785" s="297"/>
      <c r="J1785" s="6"/>
    </row>
    <row r="1786" spans="2:10" ht="15">
      <c r="B1786" s="294">
        <v>42793.553831019002</v>
      </c>
      <c r="C1786" s="296">
        <v>200</v>
      </c>
      <c r="D1786" s="124">
        <f t="shared" si="54"/>
        <v>10</v>
      </c>
      <c r="E1786" s="296">
        <v>190</v>
      </c>
      <c r="F1786" s="298" t="s">
        <v>2355</v>
      </c>
      <c r="H1786" s="6" t="str">
        <f t="shared" si="55"/>
        <v/>
      </c>
      <c r="I1786" s="297"/>
      <c r="J1786" s="6"/>
    </row>
    <row r="1787" spans="2:10" ht="15">
      <c r="B1787" s="294">
        <v>42793.562847221998</v>
      </c>
      <c r="C1787" s="296">
        <v>500</v>
      </c>
      <c r="D1787" s="124">
        <f t="shared" si="54"/>
        <v>25</v>
      </c>
      <c r="E1787" s="296">
        <v>475</v>
      </c>
      <c r="F1787" s="298" t="s">
        <v>2356</v>
      </c>
      <c r="H1787" s="6" t="str">
        <f t="shared" si="55"/>
        <v/>
      </c>
      <c r="I1787" s="297"/>
      <c r="J1787" s="6"/>
    </row>
    <row r="1788" spans="2:10" ht="15">
      <c r="B1788" s="294">
        <v>42793.564351852001</v>
      </c>
      <c r="C1788" s="296">
        <v>100</v>
      </c>
      <c r="D1788" s="124">
        <f t="shared" si="54"/>
        <v>7</v>
      </c>
      <c r="E1788" s="296">
        <v>93</v>
      </c>
      <c r="F1788" s="298" t="s">
        <v>1380</v>
      </c>
      <c r="H1788" s="6" t="str">
        <f t="shared" si="55"/>
        <v/>
      </c>
      <c r="I1788" s="297"/>
      <c r="J1788" s="6"/>
    </row>
    <row r="1789" spans="2:10" ht="15">
      <c r="B1789" s="294">
        <v>42793.572152777997</v>
      </c>
      <c r="C1789" s="296">
        <v>250</v>
      </c>
      <c r="D1789" s="124">
        <f t="shared" si="54"/>
        <v>12.5</v>
      </c>
      <c r="E1789" s="296">
        <v>237.5</v>
      </c>
      <c r="F1789" s="298" t="s">
        <v>1108</v>
      </c>
      <c r="H1789" s="6" t="str">
        <f t="shared" si="55"/>
        <v/>
      </c>
      <c r="I1789" s="297"/>
      <c r="J1789" s="6"/>
    </row>
    <row r="1790" spans="2:10" ht="15">
      <c r="B1790" s="294">
        <v>42793.599664351997</v>
      </c>
      <c r="C1790" s="296">
        <v>35</v>
      </c>
      <c r="D1790" s="124">
        <f t="shared" si="54"/>
        <v>1.75</v>
      </c>
      <c r="E1790" s="296">
        <v>33.25</v>
      </c>
      <c r="F1790" s="298" t="s">
        <v>2206</v>
      </c>
      <c r="H1790" s="6" t="str">
        <f t="shared" si="55"/>
        <v/>
      </c>
      <c r="I1790" s="297"/>
      <c r="J1790" s="6"/>
    </row>
    <row r="1791" spans="2:10" ht="15">
      <c r="B1791" s="294">
        <v>42793.629884258997</v>
      </c>
      <c r="C1791" s="296">
        <v>150</v>
      </c>
      <c r="D1791" s="124">
        <f t="shared" si="54"/>
        <v>7.5</v>
      </c>
      <c r="E1791" s="296">
        <v>142.5</v>
      </c>
      <c r="F1791" s="298" t="s">
        <v>1011</v>
      </c>
      <c r="H1791" s="6" t="str">
        <f t="shared" si="55"/>
        <v/>
      </c>
      <c r="I1791" s="297"/>
      <c r="J1791" s="6"/>
    </row>
    <row r="1792" spans="2:10" ht="15">
      <c r="B1792" s="294">
        <v>42793.661504629999</v>
      </c>
      <c r="C1792" s="296">
        <v>10</v>
      </c>
      <c r="D1792" s="124">
        <f t="shared" si="54"/>
        <v>0.5</v>
      </c>
      <c r="E1792" s="296">
        <v>9.5</v>
      </c>
      <c r="F1792" s="298" t="s">
        <v>1060</v>
      </c>
      <c r="H1792" s="6" t="str">
        <f t="shared" si="55"/>
        <v/>
      </c>
      <c r="I1792" s="297"/>
      <c r="J1792" s="6"/>
    </row>
    <row r="1793" spans="2:10" ht="15">
      <c r="B1793" s="294">
        <v>42793.673865741002</v>
      </c>
      <c r="C1793" s="296">
        <v>30</v>
      </c>
      <c r="D1793" s="124">
        <f t="shared" si="54"/>
        <v>2.1000000000000014</v>
      </c>
      <c r="E1793" s="296">
        <v>27.9</v>
      </c>
      <c r="F1793" s="298" t="s">
        <v>1370</v>
      </c>
      <c r="H1793" s="6" t="str">
        <f t="shared" si="55"/>
        <v/>
      </c>
      <c r="I1793" s="297"/>
      <c r="J1793" s="6"/>
    </row>
    <row r="1794" spans="2:10" ht="15">
      <c r="B1794" s="294">
        <v>42793.691284722001</v>
      </c>
      <c r="C1794" s="296">
        <v>1000</v>
      </c>
      <c r="D1794" s="124">
        <f t="shared" si="54"/>
        <v>50</v>
      </c>
      <c r="E1794" s="296">
        <v>950</v>
      </c>
      <c r="F1794" s="298" t="s">
        <v>2357</v>
      </c>
      <c r="H1794" s="6" t="str">
        <f t="shared" si="55"/>
        <v/>
      </c>
      <c r="I1794" s="297"/>
      <c r="J1794" s="6"/>
    </row>
    <row r="1795" spans="2:10" ht="15">
      <c r="B1795" s="294">
        <v>42793.695520832996</v>
      </c>
      <c r="C1795" s="296">
        <v>100</v>
      </c>
      <c r="D1795" s="124">
        <f t="shared" si="54"/>
        <v>4.9500000000000028</v>
      </c>
      <c r="E1795" s="296">
        <v>95.05</v>
      </c>
      <c r="F1795" s="298" t="s">
        <v>2358</v>
      </c>
      <c r="H1795" s="6" t="str">
        <f t="shared" si="55"/>
        <v/>
      </c>
      <c r="I1795" s="297"/>
      <c r="J1795" s="6"/>
    </row>
    <row r="1796" spans="2:10" ht="15">
      <c r="B1796" s="294">
        <v>42793.713402777998</v>
      </c>
      <c r="C1796" s="296">
        <v>50</v>
      </c>
      <c r="D1796" s="124">
        <f t="shared" si="54"/>
        <v>2.4799999999999969</v>
      </c>
      <c r="E1796" s="296">
        <v>47.52</v>
      </c>
      <c r="F1796" s="298" t="s">
        <v>2359</v>
      </c>
      <c r="H1796" s="6" t="str">
        <f t="shared" si="55"/>
        <v/>
      </c>
      <c r="I1796" s="297"/>
      <c r="J1796" s="6"/>
    </row>
    <row r="1797" spans="2:10" ht="15">
      <c r="B1797" s="294">
        <v>42793.718634258999</v>
      </c>
      <c r="C1797" s="296">
        <v>200</v>
      </c>
      <c r="D1797" s="124">
        <f t="shared" si="54"/>
        <v>10</v>
      </c>
      <c r="E1797" s="296">
        <v>190</v>
      </c>
      <c r="F1797" s="298" t="s">
        <v>2360</v>
      </c>
      <c r="H1797" s="6" t="str">
        <f t="shared" si="55"/>
        <v/>
      </c>
      <c r="I1797" s="297"/>
      <c r="J1797" s="6"/>
    </row>
    <row r="1798" spans="2:10" ht="15">
      <c r="B1798" s="294">
        <v>42793.719513889002</v>
      </c>
      <c r="C1798" s="296">
        <v>50</v>
      </c>
      <c r="D1798" s="124">
        <f t="shared" ref="D1798:D1861" si="56">C1798-E1798</f>
        <v>2.5</v>
      </c>
      <c r="E1798" s="296">
        <v>47.5</v>
      </c>
      <c r="F1798" s="298" t="s">
        <v>1237</v>
      </c>
      <c r="H1798" s="6" t="str">
        <f t="shared" ref="H1798:H1861" si="57">RIGHT(I1798,4)</f>
        <v/>
      </c>
      <c r="I1798" s="297"/>
      <c r="J1798" s="6"/>
    </row>
    <row r="1799" spans="2:10" ht="15">
      <c r="B1799" s="294">
        <v>42793.743518518997</v>
      </c>
      <c r="C1799" s="296">
        <v>150</v>
      </c>
      <c r="D1799" s="124">
        <f t="shared" si="56"/>
        <v>7.5</v>
      </c>
      <c r="E1799" s="296">
        <v>142.5</v>
      </c>
      <c r="F1799" s="298" t="s">
        <v>1073</v>
      </c>
      <c r="H1799" s="6" t="str">
        <f t="shared" si="57"/>
        <v/>
      </c>
      <c r="I1799" s="297"/>
      <c r="J1799" s="6"/>
    </row>
    <row r="1800" spans="2:10" ht="15">
      <c r="B1800" s="294">
        <v>42793.757349537002</v>
      </c>
      <c r="C1800" s="296">
        <v>300</v>
      </c>
      <c r="D1800" s="124">
        <f t="shared" si="56"/>
        <v>15</v>
      </c>
      <c r="E1800" s="296">
        <v>285</v>
      </c>
      <c r="F1800" s="298" t="s">
        <v>1956</v>
      </c>
      <c r="H1800" s="6" t="str">
        <f t="shared" si="57"/>
        <v/>
      </c>
      <c r="I1800" s="297"/>
      <c r="J1800" s="6"/>
    </row>
    <row r="1801" spans="2:10" ht="15">
      <c r="B1801" s="294">
        <v>42793.775127314999</v>
      </c>
      <c r="C1801" s="296">
        <v>300</v>
      </c>
      <c r="D1801" s="124">
        <f t="shared" si="56"/>
        <v>15</v>
      </c>
      <c r="E1801" s="296">
        <v>285</v>
      </c>
      <c r="F1801" s="298" t="s">
        <v>2175</v>
      </c>
      <c r="H1801" s="6" t="str">
        <f t="shared" si="57"/>
        <v/>
      </c>
      <c r="I1801" s="297"/>
      <c r="J1801" s="6"/>
    </row>
    <row r="1802" spans="2:10" ht="15">
      <c r="B1802" s="294">
        <v>42793.807280093002</v>
      </c>
      <c r="C1802" s="296">
        <v>20</v>
      </c>
      <c r="D1802" s="124">
        <f t="shared" si="56"/>
        <v>1</v>
      </c>
      <c r="E1802" s="296">
        <v>19</v>
      </c>
      <c r="F1802" s="298" t="s">
        <v>1587</v>
      </c>
      <c r="H1802" s="6" t="str">
        <f t="shared" si="57"/>
        <v/>
      </c>
      <c r="I1802" s="297"/>
      <c r="J1802" s="6"/>
    </row>
    <row r="1803" spans="2:10" ht="15">
      <c r="B1803" s="294">
        <v>42793.810358795999</v>
      </c>
      <c r="C1803" s="296">
        <v>500</v>
      </c>
      <c r="D1803" s="124">
        <f t="shared" si="56"/>
        <v>25</v>
      </c>
      <c r="E1803" s="296">
        <v>475</v>
      </c>
      <c r="F1803" s="298" t="s">
        <v>1390</v>
      </c>
      <c r="H1803" s="6" t="str">
        <f t="shared" si="57"/>
        <v/>
      </c>
      <c r="I1803" s="297"/>
      <c r="J1803" s="6"/>
    </row>
    <row r="1804" spans="2:10" ht="15">
      <c r="B1804" s="294">
        <v>42793.853321759001</v>
      </c>
      <c r="C1804" s="296">
        <v>600</v>
      </c>
      <c r="D1804" s="124">
        <f t="shared" si="56"/>
        <v>30</v>
      </c>
      <c r="E1804" s="296">
        <v>570</v>
      </c>
      <c r="F1804" s="298" t="s">
        <v>1104</v>
      </c>
      <c r="H1804" s="6" t="str">
        <f t="shared" si="57"/>
        <v/>
      </c>
      <c r="I1804" s="297"/>
      <c r="J1804" s="6"/>
    </row>
    <row r="1805" spans="2:10" ht="15">
      <c r="B1805" s="294">
        <v>42793.863530092996</v>
      </c>
      <c r="C1805" s="296">
        <v>500</v>
      </c>
      <c r="D1805" s="124">
        <f t="shared" si="56"/>
        <v>24.75</v>
      </c>
      <c r="E1805" s="296">
        <v>475.25</v>
      </c>
      <c r="F1805" s="298" t="s">
        <v>1493</v>
      </c>
      <c r="H1805" s="6" t="str">
        <f t="shared" si="57"/>
        <v/>
      </c>
      <c r="I1805" s="297"/>
      <c r="J1805" s="6"/>
    </row>
    <row r="1806" spans="2:10" ht="15">
      <c r="B1806" s="294">
        <v>42793.879178240997</v>
      </c>
      <c r="C1806" s="296">
        <v>55</v>
      </c>
      <c r="D1806" s="124">
        <f t="shared" si="56"/>
        <v>2.75</v>
      </c>
      <c r="E1806" s="296">
        <v>52.25</v>
      </c>
      <c r="F1806" s="298" t="s">
        <v>2315</v>
      </c>
      <c r="H1806" s="6" t="str">
        <f t="shared" si="57"/>
        <v/>
      </c>
      <c r="I1806" s="297"/>
      <c r="J1806" s="6"/>
    </row>
    <row r="1807" spans="2:10" ht="15">
      <c r="B1807" s="294">
        <v>42793.884409721999</v>
      </c>
      <c r="C1807" s="296">
        <v>30</v>
      </c>
      <c r="D1807" s="124">
        <f t="shared" si="56"/>
        <v>1.5</v>
      </c>
      <c r="E1807" s="296">
        <v>28.5</v>
      </c>
      <c r="F1807" s="298" t="s">
        <v>2361</v>
      </c>
      <c r="H1807" s="6" t="str">
        <f t="shared" si="57"/>
        <v/>
      </c>
      <c r="I1807" s="297"/>
      <c r="J1807" s="6"/>
    </row>
    <row r="1808" spans="2:10" ht="15">
      <c r="B1808" s="294">
        <v>42793.889768519002</v>
      </c>
      <c r="C1808" s="296">
        <v>60</v>
      </c>
      <c r="D1808" s="124">
        <f t="shared" si="56"/>
        <v>3</v>
      </c>
      <c r="E1808" s="296">
        <v>57</v>
      </c>
      <c r="F1808" s="298" t="s">
        <v>2362</v>
      </c>
      <c r="H1808" s="6" t="str">
        <f t="shared" si="57"/>
        <v/>
      </c>
      <c r="I1808" s="297"/>
      <c r="J1808" s="6"/>
    </row>
    <row r="1809" spans="2:10" ht="15">
      <c r="B1809" s="294">
        <v>42793.892939814999</v>
      </c>
      <c r="C1809" s="296">
        <v>1500</v>
      </c>
      <c r="D1809" s="124">
        <f t="shared" si="56"/>
        <v>105</v>
      </c>
      <c r="E1809" s="296">
        <v>1395</v>
      </c>
      <c r="F1809" s="298" t="s">
        <v>2363</v>
      </c>
      <c r="H1809" s="6" t="str">
        <f t="shared" si="57"/>
        <v/>
      </c>
      <c r="I1809" s="297"/>
      <c r="J1809" s="6"/>
    </row>
    <row r="1810" spans="2:10" ht="15">
      <c r="B1810" s="294">
        <v>42793.895451388998</v>
      </c>
      <c r="C1810" s="296">
        <v>100</v>
      </c>
      <c r="D1810" s="124">
        <f t="shared" si="56"/>
        <v>5</v>
      </c>
      <c r="E1810" s="296">
        <v>95</v>
      </c>
      <c r="F1810" s="298" t="s">
        <v>1966</v>
      </c>
      <c r="H1810" s="6" t="str">
        <f t="shared" si="57"/>
        <v/>
      </c>
      <c r="I1810" s="297"/>
      <c r="J1810" s="6"/>
    </row>
    <row r="1811" spans="2:10" ht="15">
      <c r="B1811" s="294">
        <v>42793.905856480997</v>
      </c>
      <c r="C1811" s="296">
        <v>100</v>
      </c>
      <c r="D1811" s="124">
        <f t="shared" si="56"/>
        <v>5</v>
      </c>
      <c r="E1811" s="296">
        <v>95</v>
      </c>
      <c r="F1811" s="298" t="s">
        <v>1762</v>
      </c>
      <c r="H1811" s="6" t="str">
        <f t="shared" si="57"/>
        <v/>
      </c>
      <c r="I1811" s="297"/>
      <c r="J1811" s="6"/>
    </row>
    <row r="1812" spans="2:10" ht="15">
      <c r="B1812" s="294">
        <v>42793.925162036998</v>
      </c>
      <c r="C1812" s="296">
        <v>50</v>
      </c>
      <c r="D1812" s="124">
        <f t="shared" si="56"/>
        <v>2.5</v>
      </c>
      <c r="E1812" s="296">
        <v>47.5</v>
      </c>
      <c r="F1812" s="298" t="s">
        <v>947</v>
      </c>
      <c r="H1812" s="6" t="str">
        <f t="shared" si="57"/>
        <v/>
      </c>
      <c r="I1812" s="297"/>
      <c r="J1812" s="6"/>
    </row>
    <row r="1813" spans="2:10" ht="15">
      <c r="B1813" s="294">
        <v>42793.949965278</v>
      </c>
      <c r="C1813" s="296">
        <v>250</v>
      </c>
      <c r="D1813" s="124">
        <f t="shared" si="56"/>
        <v>12.5</v>
      </c>
      <c r="E1813" s="296">
        <v>237.5</v>
      </c>
      <c r="F1813" s="298" t="s">
        <v>2364</v>
      </c>
      <c r="H1813" s="6" t="str">
        <f t="shared" si="57"/>
        <v/>
      </c>
      <c r="I1813" s="297"/>
      <c r="J1813" s="6"/>
    </row>
    <row r="1814" spans="2:10" ht="15">
      <c r="B1814" s="294">
        <v>42793.955300925998</v>
      </c>
      <c r="C1814" s="296">
        <v>100</v>
      </c>
      <c r="D1814" s="124">
        <f t="shared" si="56"/>
        <v>5</v>
      </c>
      <c r="E1814" s="296">
        <v>95</v>
      </c>
      <c r="F1814" s="298" t="s">
        <v>1188</v>
      </c>
      <c r="H1814" s="6" t="str">
        <f t="shared" si="57"/>
        <v/>
      </c>
      <c r="I1814" s="297"/>
      <c r="J1814" s="6"/>
    </row>
    <row r="1815" spans="2:10" ht="15">
      <c r="B1815" s="294">
        <v>42793.955312500002</v>
      </c>
      <c r="C1815" s="296">
        <v>80</v>
      </c>
      <c r="D1815" s="124">
        <f t="shared" si="56"/>
        <v>4</v>
      </c>
      <c r="E1815" s="296">
        <v>76</v>
      </c>
      <c r="F1815" s="298" t="s">
        <v>1293</v>
      </c>
      <c r="H1815" s="6" t="str">
        <f t="shared" si="57"/>
        <v/>
      </c>
      <c r="I1815" s="297"/>
      <c r="J1815" s="6"/>
    </row>
    <row r="1816" spans="2:10" ht="15">
      <c r="B1816" s="294">
        <v>42793.957650463002</v>
      </c>
      <c r="C1816" s="296">
        <v>500</v>
      </c>
      <c r="D1816" s="124">
        <f t="shared" si="56"/>
        <v>25</v>
      </c>
      <c r="E1816" s="296">
        <v>475</v>
      </c>
      <c r="F1816" s="298" t="s">
        <v>2365</v>
      </c>
      <c r="H1816" s="6" t="str">
        <f t="shared" si="57"/>
        <v/>
      </c>
      <c r="I1816" s="297"/>
      <c r="J1816" s="6"/>
    </row>
    <row r="1817" spans="2:10" ht="15">
      <c r="B1817" s="294">
        <v>42793.969756944003</v>
      </c>
      <c r="C1817" s="296">
        <v>50</v>
      </c>
      <c r="D1817" s="124">
        <f t="shared" si="56"/>
        <v>2.4799999999999969</v>
      </c>
      <c r="E1817" s="296">
        <v>47.52</v>
      </c>
      <c r="F1817" s="298" t="s">
        <v>2366</v>
      </c>
      <c r="H1817" s="6" t="str">
        <f t="shared" si="57"/>
        <v/>
      </c>
      <c r="I1817" s="297"/>
      <c r="J1817" s="6"/>
    </row>
    <row r="1818" spans="2:10" ht="15">
      <c r="B1818" s="294">
        <v>42793.986365741002</v>
      </c>
      <c r="C1818" s="296">
        <v>300</v>
      </c>
      <c r="D1818" s="124">
        <f t="shared" si="56"/>
        <v>21</v>
      </c>
      <c r="E1818" s="296">
        <v>279</v>
      </c>
      <c r="F1818" s="298" t="s">
        <v>1208</v>
      </c>
      <c r="H1818" s="6" t="str">
        <f t="shared" si="57"/>
        <v/>
      </c>
      <c r="I1818" s="297"/>
      <c r="J1818" s="6"/>
    </row>
    <row r="1819" spans="2:10" ht="15">
      <c r="B1819" s="294">
        <v>42794.002858795997</v>
      </c>
      <c r="C1819" s="296">
        <v>100</v>
      </c>
      <c r="D1819" s="124">
        <f t="shared" si="56"/>
        <v>5</v>
      </c>
      <c r="E1819" s="296">
        <v>95</v>
      </c>
      <c r="F1819" s="298" t="s">
        <v>2367</v>
      </c>
      <c r="H1819" s="6" t="str">
        <f t="shared" si="57"/>
        <v/>
      </c>
      <c r="I1819" s="297"/>
      <c r="J1819" s="6"/>
    </row>
    <row r="1820" spans="2:10" ht="15">
      <c r="B1820" s="294">
        <v>42794.004178240997</v>
      </c>
      <c r="C1820" s="296">
        <v>100</v>
      </c>
      <c r="D1820" s="124">
        <f t="shared" si="56"/>
        <v>5</v>
      </c>
      <c r="E1820" s="296">
        <v>95</v>
      </c>
      <c r="F1820" s="298" t="s">
        <v>2368</v>
      </c>
      <c r="H1820" s="6" t="str">
        <f t="shared" si="57"/>
        <v/>
      </c>
      <c r="I1820" s="297"/>
      <c r="J1820" s="6"/>
    </row>
    <row r="1821" spans="2:10" ht="15">
      <c r="B1821" s="294">
        <v>42794.005173611004</v>
      </c>
      <c r="C1821" s="296">
        <v>300</v>
      </c>
      <c r="D1821" s="124">
        <f t="shared" si="56"/>
        <v>15</v>
      </c>
      <c r="E1821" s="296">
        <v>285</v>
      </c>
      <c r="F1821" s="298" t="s">
        <v>2369</v>
      </c>
      <c r="H1821" s="6" t="str">
        <f t="shared" si="57"/>
        <v/>
      </c>
      <c r="I1821" s="297"/>
      <c r="J1821" s="6"/>
    </row>
    <row r="1822" spans="2:10" ht="15">
      <c r="B1822" s="294">
        <v>42794.015335648</v>
      </c>
      <c r="C1822" s="296">
        <v>300</v>
      </c>
      <c r="D1822" s="124">
        <f t="shared" si="56"/>
        <v>15</v>
      </c>
      <c r="E1822" s="296">
        <v>285</v>
      </c>
      <c r="F1822" s="298" t="s">
        <v>1279</v>
      </c>
      <c r="H1822" s="6" t="str">
        <f t="shared" si="57"/>
        <v/>
      </c>
      <c r="I1822" s="297"/>
      <c r="J1822" s="6"/>
    </row>
    <row r="1823" spans="2:10" ht="15">
      <c r="B1823" s="294">
        <v>42794.048449073998</v>
      </c>
      <c r="C1823" s="296">
        <v>300</v>
      </c>
      <c r="D1823" s="124">
        <f t="shared" si="56"/>
        <v>14.850000000000023</v>
      </c>
      <c r="E1823" s="296">
        <v>285.14999999999998</v>
      </c>
      <c r="F1823" s="298" t="s">
        <v>2370</v>
      </c>
      <c r="H1823" s="6" t="str">
        <f t="shared" si="57"/>
        <v/>
      </c>
      <c r="I1823" s="297"/>
      <c r="J1823" s="6"/>
    </row>
    <row r="1824" spans="2:10" ht="15">
      <c r="B1824" s="294">
        <v>42794.209282406999</v>
      </c>
      <c r="C1824" s="296">
        <v>150</v>
      </c>
      <c r="D1824" s="124">
        <f t="shared" si="56"/>
        <v>7.4300000000000068</v>
      </c>
      <c r="E1824" s="296">
        <v>142.57</v>
      </c>
      <c r="F1824" s="298" t="s">
        <v>2371</v>
      </c>
      <c r="H1824" s="6" t="str">
        <f t="shared" si="57"/>
        <v/>
      </c>
      <c r="I1824" s="297"/>
      <c r="J1824" s="6"/>
    </row>
    <row r="1825" spans="2:10" ht="15">
      <c r="B1825" s="294">
        <v>42794.233738426003</v>
      </c>
      <c r="C1825" s="296">
        <v>200</v>
      </c>
      <c r="D1825" s="124">
        <f t="shared" si="56"/>
        <v>10</v>
      </c>
      <c r="E1825" s="296">
        <v>190</v>
      </c>
      <c r="F1825" s="298" t="s">
        <v>2372</v>
      </c>
      <c r="H1825" s="6" t="str">
        <f t="shared" si="57"/>
        <v/>
      </c>
      <c r="I1825" s="297"/>
      <c r="J1825" s="6"/>
    </row>
    <row r="1826" spans="2:10" ht="15">
      <c r="B1826" s="294">
        <v>42794.274386573998</v>
      </c>
      <c r="C1826" s="296">
        <v>100</v>
      </c>
      <c r="D1826" s="124">
        <f t="shared" si="56"/>
        <v>7</v>
      </c>
      <c r="E1826" s="296">
        <v>93</v>
      </c>
      <c r="F1826" s="298" t="s">
        <v>2373</v>
      </c>
      <c r="H1826" s="6" t="str">
        <f t="shared" si="57"/>
        <v/>
      </c>
      <c r="I1826" s="297"/>
      <c r="J1826" s="6"/>
    </row>
    <row r="1827" spans="2:10" ht="15">
      <c r="B1827" s="294">
        <v>42794.352442130003</v>
      </c>
      <c r="C1827" s="296">
        <v>150</v>
      </c>
      <c r="D1827" s="124">
        <f t="shared" si="56"/>
        <v>10.5</v>
      </c>
      <c r="E1827" s="296">
        <v>139.5</v>
      </c>
      <c r="F1827" s="298" t="s">
        <v>2374</v>
      </c>
      <c r="H1827" s="6" t="str">
        <f t="shared" si="57"/>
        <v/>
      </c>
      <c r="I1827" s="297"/>
      <c r="J1827" s="6"/>
    </row>
    <row r="1828" spans="2:10" ht="15">
      <c r="B1828" s="294">
        <v>42794.357743056004</v>
      </c>
      <c r="C1828" s="296">
        <v>1750</v>
      </c>
      <c r="D1828" s="124">
        <f t="shared" si="56"/>
        <v>87.5</v>
      </c>
      <c r="E1828" s="296">
        <v>1662.5</v>
      </c>
      <c r="F1828" s="298" t="s">
        <v>2375</v>
      </c>
      <c r="H1828" s="6" t="str">
        <f t="shared" si="57"/>
        <v/>
      </c>
      <c r="I1828" s="297"/>
      <c r="J1828" s="6"/>
    </row>
    <row r="1829" spans="2:10" ht="15">
      <c r="B1829" s="294">
        <v>42794.385717593002</v>
      </c>
      <c r="C1829" s="296">
        <v>200</v>
      </c>
      <c r="D1829" s="124">
        <f t="shared" si="56"/>
        <v>10</v>
      </c>
      <c r="E1829" s="296">
        <v>190</v>
      </c>
      <c r="F1829" s="298" t="s">
        <v>2376</v>
      </c>
      <c r="H1829" s="6" t="str">
        <f t="shared" si="57"/>
        <v/>
      </c>
      <c r="I1829" s="297"/>
      <c r="J1829" s="6"/>
    </row>
    <row r="1830" spans="2:10" ht="15">
      <c r="B1830" s="294">
        <v>42794.397870369998</v>
      </c>
      <c r="C1830" s="296">
        <v>100</v>
      </c>
      <c r="D1830" s="124">
        <f t="shared" si="56"/>
        <v>4.9500000000000028</v>
      </c>
      <c r="E1830" s="296">
        <v>95.05</v>
      </c>
      <c r="F1830" s="298" t="s">
        <v>2377</v>
      </c>
      <c r="H1830" s="6" t="str">
        <f t="shared" si="57"/>
        <v/>
      </c>
      <c r="I1830" s="297"/>
      <c r="J1830" s="6"/>
    </row>
    <row r="1831" spans="2:10" ht="15">
      <c r="B1831" s="294">
        <v>42794.400902777998</v>
      </c>
      <c r="C1831" s="296">
        <v>900</v>
      </c>
      <c r="D1831" s="124">
        <f t="shared" si="56"/>
        <v>44.549999999999955</v>
      </c>
      <c r="E1831" s="296">
        <v>855.45</v>
      </c>
      <c r="F1831" s="298" t="s">
        <v>2377</v>
      </c>
      <c r="H1831" s="6" t="str">
        <f t="shared" si="57"/>
        <v/>
      </c>
      <c r="I1831" s="297"/>
      <c r="J1831" s="6"/>
    </row>
    <row r="1832" spans="2:10" ht="15">
      <c r="B1832" s="294">
        <v>42794.406412037002</v>
      </c>
      <c r="C1832" s="296">
        <v>500</v>
      </c>
      <c r="D1832" s="124">
        <f t="shared" si="56"/>
        <v>24.75</v>
      </c>
      <c r="E1832" s="296">
        <v>475.25</v>
      </c>
      <c r="F1832" s="298" t="s">
        <v>2378</v>
      </c>
      <c r="H1832" s="6" t="str">
        <f t="shared" si="57"/>
        <v/>
      </c>
      <c r="I1832" s="297"/>
      <c r="J1832" s="6"/>
    </row>
    <row r="1833" spans="2:10" ht="15">
      <c r="B1833" s="294">
        <v>42794.411678240998</v>
      </c>
      <c r="C1833" s="296">
        <v>30</v>
      </c>
      <c r="D1833" s="124">
        <f t="shared" si="56"/>
        <v>1.5</v>
      </c>
      <c r="E1833" s="296">
        <v>28.5</v>
      </c>
      <c r="F1833" s="298" t="s">
        <v>1060</v>
      </c>
      <c r="H1833" s="6" t="str">
        <f t="shared" si="57"/>
        <v/>
      </c>
      <c r="I1833" s="297"/>
      <c r="J1833" s="6"/>
    </row>
    <row r="1834" spans="2:10" ht="15">
      <c r="B1834" s="294">
        <v>42794.418344906997</v>
      </c>
      <c r="C1834" s="296">
        <v>25</v>
      </c>
      <c r="D1834" s="124">
        <f t="shared" si="56"/>
        <v>1.25</v>
      </c>
      <c r="E1834" s="296">
        <v>23.75</v>
      </c>
      <c r="F1834" s="298" t="s">
        <v>2379</v>
      </c>
      <c r="H1834" s="6" t="str">
        <f t="shared" si="57"/>
        <v/>
      </c>
      <c r="I1834" s="297"/>
      <c r="J1834" s="6"/>
    </row>
    <row r="1835" spans="2:10" ht="15">
      <c r="B1835" s="294">
        <v>42794.420949074003</v>
      </c>
      <c r="C1835" s="296">
        <v>250</v>
      </c>
      <c r="D1835" s="124">
        <f t="shared" si="56"/>
        <v>12.5</v>
      </c>
      <c r="E1835" s="296">
        <v>237.5</v>
      </c>
      <c r="F1835" s="298" t="s">
        <v>2380</v>
      </c>
      <c r="H1835" s="6" t="str">
        <f t="shared" si="57"/>
        <v/>
      </c>
      <c r="I1835" s="297"/>
      <c r="J1835" s="6"/>
    </row>
    <row r="1836" spans="2:10" ht="15">
      <c r="B1836" s="294">
        <v>42794.434872685</v>
      </c>
      <c r="C1836" s="296">
        <v>500</v>
      </c>
      <c r="D1836" s="124">
        <f t="shared" si="56"/>
        <v>25</v>
      </c>
      <c r="E1836" s="296">
        <v>475</v>
      </c>
      <c r="F1836" s="298" t="s">
        <v>2381</v>
      </c>
      <c r="H1836" s="6" t="str">
        <f t="shared" si="57"/>
        <v/>
      </c>
      <c r="I1836" s="297"/>
      <c r="J1836" s="6"/>
    </row>
    <row r="1837" spans="2:10" ht="15">
      <c r="B1837" s="294">
        <v>42794.451307869997</v>
      </c>
      <c r="C1837" s="296">
        <v>200</v>
      </c>
      <c r="D1837" s="124">
        <f t="shared" si="56"/>
        <v>10</v>
      </c>
      <c r="E1837" s="296">
        <v>190</v>
      </c>
      <c r="F1837" s="298" t="s">
        <v>2382</v>
      </c>
      <c r="H1837" s="6" t="str">
        <f t="shared" si="57"/>
        <v/>
      </c>
      <c r="I1837" s="297"/>
      <c r="J1837" s="6"/>
    </row>
    <row r="1838" spans="2:10" ht="15">
      <c r="B1838" s="294">
        <v>42794.458460647998</v>
      </c>
      <c r="C1838" s="296">
        <v>50</v>
      </c>
      <c r="D1838" s="124">
        <f t="shared" si="56"/>
        <v>2.4799999999999969</v>
      </c>
      <c r="E1838" s="296">
        <v>47.52</v>
      </c>
      <c r="F1838" s="298" t="s">
        <v>2383</v>
      </c>
      <c r="H1838" s="6" t="str">
        <f t="shared" si="57"/>
        <v/>
      </c>
      <c r="I1838" s="297"/>
      <c r="J1838" s="6"/>
    </row>
    <row r="1839" spans="2:10" ht="15">
      <c r="B1839" s="294">
        <v>42794.458495370003</v>
      </c>
      <c r="C1839" s="296">
        <v>100</v>
      </c>
      <c r="D1839" s="124">
        <f t="shared" si="56"/>
        <v>5</v>
      </c>
      <c r="E1839" s="296">
        <v>95</v>
      </c>
      <c r="F1839" s="298" t="s">
        <v>2384</v>
      </c>
      <c r="H1839" s="6" t="str">
        <f t="shared" si="57"/>
        <v/>
      </c>
      <c r="I1839" s="297"/>
      <c r="J1839" s="6"/>
    </row>
    <row r="1840" spans="2:10" ht="15">
      <c r="B1840" s="294">
        <v>42794.458495370003</v>
      </c>
      <c r="C1840" s="296">
        <v>100</v>
      </c>
      <c r="D1840" s="124">
        <f t="shared" si="56"/>
        <v>5</v>
      </c>
      <c r="E1840" s="296">
        <v>95</v>
      </c>
      <c r="F1840" s="298" t="s">
        <v>2385</v>
      </c>
      <c r="H1840" s="6" t="str">
        <f t="shared" si="57"/>
        <v/>
      </c>
      <c r="I1840" s="297"/>
      <c r="J1840" s="6"/>
    </row>
    <row r="1841" spans="2:10" ht="15">
      <c r="B1841" s="294">
        <v>42794.458495370003</v>
      </c>
      <c r="C1841" s="296">
        <v>50</v>
      </c>
      <c r="D1841" s="124">
        <f t="shared" si="56"/>
        <v>2.5</v>
      </c>
      <c r="E1841" s="296">
        <v>47.5</v>
      </c>
      <c r="F1841" s="298" t="s">
        <v>2386</v>
      </c>
      <c r="H1841" s="6" t="str">
        <f t="shared" si="57"/>
        <v/>
      </c>
      <c r="I1841" s="297"/>
      <c r="J1841" s="6"/>
    </row>
    <row r="1842" spans="2:10" ht="15">
      <c r="B1842" s="294">
        <v>42794.459212962996</v>
      </c>
      <c r="C1842" s="296">
        <v>100</v>
      </c>
      <c r="D1842" s="124">
        <f t="shared" si="56"/>
        <v>5</v>
      </c>
      <c r="E1842" s="296">
        <v>95</v>
      </c>
      <c r="F1842" s="298" t="s">
        <v>2387</v>
      </c>
      <c r="H1842" s="6" t="str">
        <f t="shared" si="57"/>
        <v/>
      </c>
      <c r="I1842" s="297"/>
      <c r="J1842" s="6"/>
    </row>
    <row r="1843" spans="2:10" ht="15">
      <c r="B1843" s="294">
        <v>42794.459282406999</v>
      </c>
      <c r="C1843" s="296">
        <v>100</v>
      </c>
      <c r="D1843" s="124">
        <f t="shared" si="56"/>
        <v>4.9500000000000028</v>
      </c>
      <c r="E1843" s="296">
        <v>95.05</v>
      </c>
      <c r="F1843" s="298" t="s">
        <v>2388</v>
      </c>
      <c r="H1843" s="6" t="str">
        <f t="shared" si="57"/>
        <v/>
      </c>
      <c r="I1843" s="297"/>
      <c r="J1843" s="6"/>
    </row>
    <row r="1844" spans="2:10" ht="15">
      <c r="B1844" s="294">
        <v>42794.459282406999</v>
      </c>
      <c r="C1844" s="296">
        <v>100</v>
      </c>
      <c r="D1844" s="124">
        <f t="shared" si="56"/>
        <v>5</v>
      </c>
      <c r="E1844" s="296">
        <v>95</v>
      </c>
      <c r="F1844" s="298" t="s">
        <v>2389</v>
      </c>
      <c r="H1844" s="6" t="str">
        <f t="shared" si="57"/>
        <v/>
      </c>
      <c r="I1844" s="297"/>
      <c r="J1844" s="6"/>
    </row>
    <row r="1845" spans="2:10" ht="15">
      <c r="B1845" s="294">
        <v>42794.459293981003</v>
      </c>
      <c r="C1845" s="296">
        <v>50</v>
      </c>
      <c r="D1845" s="124">
        <f t="shared" si="56"/>
        <v>3.5</v>
      </c>
      <c r="E1845" s="296">
        <v>46.5</v>
      </c>
      <c r="F1845" s="298" t="s">
        <v>2390</v>
      </c>
      <c r="H1845" s="6" t="str">
        <f t="shared" si="57"/>
        <v/>
      </c>
      <c r="I1845" s="297"/>
      <c r="J1845" s="6"/>
    </row>
    <row r="1846" spans="2:10" ht="15">
      <c r="B1846" s="294">
        <v>42794.459421296</v>
      </c>
      <c r="C1846" s="296">
        <v>10</v>
      </c>
      <c r="D1846" s="124">
        <f t="shared" si="56"/>
        <v>0.5</v>
      </c>
      <c r="E1846" s="296">
        <v>9.5</v>
      </c>
      <c r="F1846" s="298" t="s">
        <v>1738</v>
      </c>
      <c r="H1846" s="6" t="str">
        <f t="shared" si="57"/>
        <v/>
      </c>
      <c r="I1846" s="297"/>
      <c r="J1846" s="6"/>
    </row>
    <row r="1847" spans="2:10" ht="15">
      <c r="B1847" s="294">
        <v>42794.459837962997</v>
      </c>
      <c r="C1847" s="296">
        <v>50</v>
      </c>
      <c r="D1847" s="124">
        <f t="shared" si="56"/>
        <v>2.5</v>
      </c>
      <c r="E1847" s="296">
        <v>47.5</v>
      </c>
      <c r="F1847" s="298" t="s">
        <v>2391</v>
      </c>
      <c r="H1847" s="6" t="str">
        <f t="shared" si="57"/>
        <v/>
      </c>
      <c r="I1847" s="297"/>
      <c r="J1847" s="6"/>
    </row>
    <row r="1848" spans="2:10" ht="15">
      <c r="B1848" s="294">
        <v>42794.459953703998</v>
      </c>
      <c r="C1848" s="296">
        <v>100</v>
      </c>
      <c r="D1848" s="124">
        <f t="shared" si="56"/>
        <v>7</v>
      </c>
      <c r="E1848" s="296">
        <v>93</v>
      </c>
      <c r="F1848" s="298" t="s">
        <v>2392</v>
      </c>
      <c r="H1848" s="6" t="str">
        <f t="shared" si="57"/>
        <v/>
      </c>
      <c r="I1848" s="297"/>
      <c r="J1848" s="6"/>
    </row>
    <row r="1849" spans="2:10" ht="15">
      <c r="B1849" s="294">
        <v>42794.459953703998</v>
      </c>
      <c r="C1849" s="296">
        <v>200</v>
      </c>
      <c r="D1849" s="124">
        <f t="shared" si="56"/>
        <v>14</v>
      </c>
      <c r="E1849" s="296">
        <v>186</v>
      </c>
      <c r="F1849" s="298" t="s">
        <v>2393</v>
      </c>
      <c r="H1849" s="6" t="str">
        <f t="shared" si="57"/>
        <v/>
      </c>
      <c r="I1849" s="297"/>
      <c r="J1849" s="6"/>
    </row>
    <row r="1850" spans="2:10" ht="15">
      <c r="B1850" s="294">
        <v>42794.459965278002</v>
      </c>
      <c r="C1850" s="296">
        <v>200</v>
      </c>
      <c r="D1850" s="124">
        <f t="shared" si="56"/>
        <v>10</v>
      </c>
      <c r="E1850" s="296">
        <v>190</v>
      </c>
      <c r="F1850" s="298" t="s">
        <v>1331</v>
      </c>
      <c r="H1850" s="6" t="str">
        <f t="shared" si="57"/>
        <v/>
      </c>
      <c r="I1850" s="297"/>
      <c r="J1850" s="6"/>
    </row>
    <row r="1851" spans="2:10" ht="15">
      <c r="B1851" s="294">
        <v>42794.459976851998</v>
      </c>
      <c r="C1851" s="296">
        <v>100</v>
      </c>
      <c r="D1851" s="124">
        <f t="shared" si="56"/>
        <v>4.9500000000000028</v>
      </c>
      <c r="E1851" s="296">
        <v>95.05</v>
      </c>
      <c r="F1851" s="298" t="s">
        <v>2394</v>
      </c>
      <c r="H1851" s="6" t="str">
        <f t="shared" si="57"/>
        <v/>
      </c>
      <c r="I1851" s="297"/>
      <c r="J1851" s="6"/>
    </row>
    <row r="1852" spans="2:10" ht="15">
      <c r="B1852" s="294">
        <v>42794.459976851998</v>
      </c>
      <c r="C1852" s="296">
        <v>100</v>
      </c>
      <c r="D1852" s="124">
        <f t="shared" si="56"/>
        <v>5</v>
      </c>
      <c r="E1852" s="296">
        <v>95</v>
      </c>
      <c r="F1852" s="298" t="s">
        <v>2395</v>
      </c>
      <c r="H1852" s="6" t="str">
        <f t="shared" si="57"/>
        <v/>
      </c>
      <c r="I1852" s="297"/>
      <c r="J1852" s="6"/>
    </row>
    <row r="1853" spans="2:10" ht="15">
      <c r="B1853" s="294">
        <v>42794.460590278002</v>
      </c>
      <c r="C1853" s="296">
        <v>100</v>
      </c>
      <c r="D1853" s="124">
        <f t="shared" si="56"/>
        <v>4.9500000000000028</v>
      </c>
      <c r="E1853" s="296">
        <v>95.05</v>
      </c>
      <c r="F1853" s="298" t="s">
        <v>2396</v>
      </c>
      <c r="H1853" s="6" t="str">
        <f t="shared" si="57"/>
        <v/>
      </c>
      <c r="I1853" s="297"/>
      <c r="J1853" s="6"/>
    </row>
    <row r="1854" spans="2:10" ht="15">
      <c r="B1854" s="294">
        <v>42794.460590278002</v>
      </c>
      <c r="C1854" s="296">
        <v>100</v>
      </c>
      <c r="D1854" s="124">
        <f t="shared" si="56"/>
        <v>4.9500000000000028</v>
      </c>
      <c r="E1854" s="296">
        <v>95.05</v>
      </c>
      <c r="F1854" s="298" t="s">
        <v>1038</v>
      </c>
      <c r="H1854" s="6" t="str">
        <f t="shared" si="57"/>
        <v/>
      </c>
      <c r="I1854" s="297"/>
      <c r="J1854" s="6"/>
    </row>
    <row r="1855" spans="2:10" ht="15">
      <c r="B1855" s="294">
        <v>42794.478055555999</v>
      </c>
      <c r="C1855" s="296">
        <v>200</v>
      </c>
      <c r="D1855" s="124">
        <f t="shared" si="56"/>
        <v>10</v>
      </c>
      <c r="E1855" s="296">
        <v>190</v>
      </c>
      <c r="F1855" s="298" t="s">
        <v>2397</v>
      </c>
      <c r="H1855" s="6" t="str">
        <f t="shared" si="57"/>
        <v/>
      </c>
      <c r="I1855" s="297"/>
      <c r="J1855" s="6"/>
    </row>
    <row r="1856" spans="2:10" ht="15">
      <c r="B1856" s="294">
        <v>42794.488599536999</v>
      </c>
      <c r="C1856" s="296">
        <v>2000</v>
      </c>
      <c r="D1856" s="124">
        <f t="shared" si="56"/>
        <v>99</v>
      </c>
      <c r="E1856" s="296">
        <v>1901</v>
      </c>
      <c r="F1856" s="298" t="s">
        <v>2398</v>
      </c>
      <c r="H1856" s="6" t="str">
        <f t="shared" si="57"/>
        <v/>
      </c>
      <c r="I1856" s="297"/>
      <c r="J1856" s="6"/>
    </row>
    <row r="1857" spans="2:10" ht="15">
      <c r="B1857" s="294">
        <v>42794.501956018998</v>
      </c>
      <c r="C1857" s="296">
        <v>150</v>
      </c>
      <c r="D1857" s="124">
        <f t="shared" si="56"/>
        <v>10.5</v>
      </c>
      <c r="E1857" s="296">
        <v>139.5</v>
      </c>
      <c r="F1857" s="298" t="s">
        <v>2399</v>
      </c>
      <c r="H1857" s="6" t="str">
        <f t="shared" si="57"/>
        <v/>
      </c>
      <c r="I1857" s="297"/>
      <c r="J1857" s="6"/>
    </row>
    <row r="1858" spans="2:10" ht="15">
      <c r="B1858" s="294">
        <v>42794.506736110998</v>
      </c>
      <c r="C1858" s="296">
        <v>10</v>
      </c>
      <c r="D1858" s="124">
        <f t="shared" si="56"/>
        <v>0.5</v>
      </c>
      <c r="E1858" s="296">
        <v>9.5</v>
      </c>
      <c r="F1858" s="298" t="s">
        <v>2400</v>
      </c>
      <c r="H1858" s="6" t="str">
        <f t="shared" si="57"/>
        <v/>
      </c>
      <c r="I1858" s="297"/>
      <c r="J1858" s="6"/>
    </row>
    <row r="1859" spans="2:10" ht="15">
      <c r="B1859" s="294">
        <v>42794.535937499997</v>
      </c>
      <c r="C1859" s="296">
        <v>100</v>
      </c>
      <c r="D1859" s="124">
        <f t="shared" si="56"/>
        <v>5</v>
      </c>
      <c r="E1859" s="296">
        <v>95</v>
      </c>
      <c r="F1859" s="298" t="s">
        <v>2401</v>
      </c>
      <c r="H1859" s="6" t="str">
        <f t="shared" si="57"/>
        <v/>
      </c>
      <c r="I1859" s="297"/>
      <c r="J1859" s="6"/>
    </row>
    <row r="1860" spans="2:10" ht="15">
      <c r="B1860" s="294">
        <v>42794.539282407</v>
      </c>
      <c r="C1860" s="296">
        <v>20</v>
      </c>
      <c r="D1860" s="124">
        <f t="shared" si="56"/>
        <v>0.98999999999999844</v>
      </c>
      <c r="E1860" s="296">
        <v>19.010000000000002</v>
      </c>
      <c r="F1860" s="298" t="s">
        <v>2402</v>
      </c>
      <c r="H1860" s="6" t="str">
        <f t="shared" si="57"/>
        <v/>
      </c>
      <c r="I1860" s="297"/>
      <c r="J1860" s="6"/>
    </row>
    <row r="1861" spans="2:10" ht="15">
      <c r="B1861" s="294">
        <v>42794.540983796003</v>
      </c>
      <c r="C1861" s="296">
        <v>10</v>
      </c>
      <c r="D1861" s="124">
        <f t="shared" si="56"/>
        <v>0.5</v>
      </c>
      <c r="E1861" s="296">
        <v>9.5</v>
      </c>
      <c r="F1861" s="298" t="s">
        <v>2403</v>
      </c>
      <c r="H1861" s="6" t="str">
        <f t="shared" si="57"/>
        <v/>
      </c>
      <c r="I1861" s="297"/>
      <c r="J1861" s="6"/>
    </row>
    <row r="1862" spans="2:10" ht="15">
      <c r="B1862" s="294">
        <v>42794.545798610998</v>
      </c>
      <c r="C1862" s="296">
        <v>100</v>
      </c>
      <c r="D1862" s="124">
        <f t="shared" ref="D1862:D1907" si="58">C1862-E1862</f>
        <v>4.9500000000000028</v>
      </c>
      <c r="E1862" s="296">
        <v>95.05</v>
      </c>
      <c r="F1862" s="298" t="s">
        <v>1005</v>
      </c>
      <c r="H1862" s="6" t="str">
        <f t="shared" ref="H1862:H1908" si="59">RIGHT(I1862,4)</f>
        <v/>
      </c>
      <c r="I1862" s="297"/>
      <c r="J1862" s="6"/>
    </row>
    <row r="1863" spans="2:10" ht="15">
      <c r="B1863" s="294">
        <v>42794.545972221997</v>
      </c>
      <c r="C1863" s="296">
        <v>200</v>
      </c>
      <c r="D1863" s="124">
        <f t="shared" si="58"/>
        <v>9.9000000000000057</v>
      </c>
      <c r="E1863" s="296">
        <v>190.1</v>
      </c>
      <c r="F1863" s="298" t="s">
        <v>2404</v>
      </c>
      <c r="H1863" s="6" t="str">
        <f t="shared" si="59"/>
        <v/>
      </c>
      <c r="I1863" s="297"/>
      <c r="J1863" s="6"/>
    </row>
    <row r="1864" spans="2:10" ht="15">
      <c r="B1864" s="294">
        <v>42794.572847222</v>
      </c>
      <c r="C1864" s="296">
        <v>40</v>
      </c>
      <c r="D1864" s="124">
        <f t="shared" si="58"/>
        <v>2</v>
      </c>
      <c r="E1864" s="296">
        <v>38</v>
      </c>
      <c r="F1864" s="298" t="s">
        <v>2405</v>
      </c>
      <c r="H1864" s="6" t="str">
        <f t="shared" si="59"/>
        <v/>
      </c>
      <c r="I1864" s="297"/>
      <c r="J1864" s="6"/>
    </row>
    <row r="1865" spans="2:10" ht="15">
      <c r="B1865" s="294">
        <v>42794.574849536999</v>
      </c>
      <c r="C1865" s="296">
        <v>100</v>
      </c>
      <c r="D1865" s="124">
        <f t="shared" si="58"/>
        <v>5</v>
      </c>
      <c r="E1865" s="296">
        <v>95</v>
      </c>
      <c r="F1865" s="298" t="s">
        <v>2406</v>
      </c>
      <c r="H1865" s="6" t="str">
        <f t="shared" si="59"/>
        <v/>
      </c>
      <c r="I1865" s="297"/>
      <c r="J1865" s="6"/>
    </row>
    <row r="1866" spans="2:10" ht="15">
      <c r="B1866" s="294">
        <v>42794.59212963</v>
      </c>
      <c r="C1866" s="296">
        <v>50</v>
      </c>
      <c r="D1866" s="124">
        <f t="shared" si="58"/>
        <v>2.5</v>
      </c>
      <c r="E1866" s="296">
        <v>47.5</v>
      </c>
      <c r="F1866" s="298" t="s">
        <v>2407</v>
      </c>
      <c r="H1866" s="6" t="str">
        <f t="shared" si="59"/>
        <v/>
      </c>
      <c r="I1866" s="297"/>
      <c r="J1866" s="6"/>
    </row>
    <row r="1867" spans="2:10" ht="15">
      <c r="B1867" s="294">
        <v>42794.596863425999</v>
      </c>
      <c r="C1867" s="296">
        <v>500</v>
      </c>
      <c r="D1867" s="124">
        <f t="shared" si="58"/>
        <v>25</v>
      </c>
      <c r="E1867" s="296">
        <v>475</v>
      </c>
      <c r="F1867" s="298" t="s">
        <v>2408</v>
      </c>
      <c r="H1867" s="6" t="str">
        <f t="shared" si="59"/>
        <v/>
      </c>
      <c r="I1867" s="297"/>
      <c r="J1867" s="6"/>
    </row>
    <row r="1868" spans="2:10" ht="15">
      <c r="B1868" s="294">
        <v>42794.616226851998</v>
      </c>
      <c r="C1868" s="296">
        <v>75</v>
      </c>
      <c r="D1868" s="124">
        <f t="shared" si="58"/>
        <v>3.75</v>
      </c>
      <c r="E1868" s="296">
        <v>71.25</v>
      </c>
      <c r="F1868" s="298" t="s">
        <v>2409</v>
      </c>
      <c r="H1868" s="6" t="str">
        <f t="shared" si="59"/>
        <v/>
      </c>
      <c r="I1868" s="297"/>
      <c r="J1868" s="6"/>
    </row>
    <row r="1869" spans="2:10" ht="15">
      <c r="B1869" s="294">
        <v>42794.644872684999</v>
      </c>
      <c r="C1869" s="296">
        <v>3000</v>
      </c>
      <c r="D1869" s="124">
        <f t="shared" si="58"/>
        <v>148.5</v>
      </c>
      <c r="E1869" s="296">
        <v>2851.5</v>
      </c>
      <c r="F1869" s="298" t="s">
        <v>2410</v>
      </c>
      <c r="H1869" s="6" t="str">
        <f t="shared" si="59"/>
        <v/>
      </c>
      <c r="I1869" s="297"/>
      <c r="J1869" s="6"/>
    </row>
    <row r="1870" spans="2:10" ht="15">
      <c r="B1870" s="294">
        <v>42794.687766203999</v>
      </c>
      <c r="C1870" s="296">
        <v>1200</v>
      </c>
      <c r="D1870" s="124">
        <f t="shared" si="58"/>
        <v>60</v>
      </c>
      <c r="E1870" s="296">
        <v>1140</v>
      </c>
      <c r="F1870" s="298" t="s">
        <v>2411</v>
      </c>
      <c r="H1870" s="6" t="str">
        <f t="shared" si="59"/>
        <v/>
      </c>
      <c r="I1870" s="297"/>
      <c r="J1870" s="6"/>
    </row>
    <row r="1871" spans="2:10" ht="15">
      <c r="B1871" s="294">
        <v>42794.690868056001</v>
      </c>
      <c r="C1871" s="296">
        <v>500</v>
      </c>
      <c r="D1871" s="124">
        <f t="shared" si="58"/>
        <v>25</v>
      </c>
      <c r="E1871" s="296">
        <v>475</v>
      </c>
      <c r="F1871" s="298" t="s">
        <v>1306</v>
      </c>
      <c r="H1871" s="6" t="str">
        <f t="shared" si="59"/>
        <v/>
      </c>
      <c r="I1871" s="297"/>
      <c r="J1871" s="6"/>
    </row>
    <row r="1872" spans="2:10" ht="15">
      <c r="B1872" s="294">
        <v>42794.692766204003</v>
      </c>
      <c r="C1872" s="296">
        <v>500</v>
      </c>
      <c r="D1872" s="124">
        <f t="shared" si="58"/>
        <v>25</v>
      </c>
      <c r="E1872" s="296">
        <v>475</v>
      </c>
      <c r="F1872" s="298" t="s">
        <v>2412</v>
      </c>
      <c r="H1872" s="6" t="str">
        <f t="shared" si="59"/>
        <v/>
      </c>
      <c r="I1872" s="297"/>
      <c r="J1872" s="6"/>
    </row>
    <row r="1873" spans="2:10" ht="15">
      <c r="B1873" s="294">
        <v>42794.703611110999</v>
      </c>
      <c r="C1873" s="296">
        <v>50</v>
      </c>
      <c r="D1873" s="124">
        <f t="shared" si="58"/>
        <v>2.5</v>
      </c>
      <c r="E1873" s="296">
        <v>47.5</v>
      </c>
      <c r="F1873" s="298" t="s">
        <v>2413</v>
      </c>
      <c r="H1873" s="6" t="str">
        <f t="shared" si="59"/>
        <v/>
      </c>
      <c r="I1873" s="297"/>
      <c r="J1873" s="6"/>
    </row>
    <row r="1874" spans="2:10" ht="15">
      <c r="B1874" s="294">
        <v>42794.706435184999</v>
      </c>
      <c r="C1874" s="296">
        <v>99</v>
      </c>
      <c r="D1874" s="124">
        <f t="shared" si="58"/>
        <v>4.9500000000000028</v>
      </c>
      <c r="E1874" s="296">
        <v>94.05</v>
      </c>
      <c r="F1874" s="298" t="s">
        <v>2414</v>
      </c>
      <c r="H1874" s="6" t="str">
        <f t="shared" si="59"/>
        <v/>
      </c>
      <c r="I1874" s="297"/>
      <c r="J1874" s="6"/>
    </row>
    <row r="1875" spans="2:10" ht="15">
      <c r="B1875" s="294">
        <v>42794.726956019003</v>
      </c>
      <c r="C1875" s="296">
        <v>50</v>
      </c>
      <c r="D1875" s="124">
        <f t="shared" si="58"/>
        <v>2.4799999999999969</v>
      </c>
      <c r="E1875" s="296">
        <v>47.52</v>
      </c>
      <c r="F1875" s="298" t="s">
        <v>2415</v>
      </c>
      <c r="H1875" s="6" t="str">
        <f t="shared" si="59"/>
        <v/>
      </c>
      <c r="I1875" s="297"/>
      <c r="J1875" s="6"/>
    </row>
    <row r="1876" spans="2:10" ht="15">
      <c r="B1876" s="294">
        <v>42794.741747685002</v>
      </c>
      <c r="C1876" s="296">
        <v>300</v>
      </c>
      <c r="D1876" s="124">
        <f t="shared" si="58"/>
        <v>15</v>
      </c>
      <c r="E1876" s="296">
        <v>285</v>
      </c>
      <c r="F1876" s="298" t="s">
        <v>2416</v>
      </c>
      <c r="H1876" s="6" t="str">
        <f t="shared" si="59"/>
        <v/>
      </c>
      <c r="I1876" s="297"/>
      <c r="J1876" s="6"/>
    </row>
    <row r="1877" spans="2:10" ht="15">
      <c r="B1877" s="294">
        <v>42794.748530092998</v>
      </c>
      <c r="C1877" s="296">
        <v>1000</v>
      </c>
      <c r="D1877" s="124">
        <f t="shared" si="58"/>
        <v>50</v>
      </c>
      <c r="E1877" s="296">
        <v>950</v>
      </c>
      <c r="F1877" s="298" t="s">
        <v>2417</v>
      </c>
      <c r="H1877" s="6" t="str">
        <f t="shared" si="59"/>
        <v/>
      </c>
      <c r="I1877" s="297"/>
      <c r="J1877" s="6"/>
    </row>
    <row r="1878" spans="2:10" ht="15">
      <c r="B1878" s="294">
        <v>42794.749490741</v>
      </c>
      <c r="C1878" s="296">
        <v>300</v>
      </c>
      <c r="D1878" s="124">
        <f t="shared" si="58"/>
        <v>15</v>
      </c>
      <c r="E1878" s="296">
        <v>285</v>
      </c>
      <c r="F1878" s="298" t="s">
        <v>2418</v>
      </c>
      <c r="H1878" s="6" t="str">
        <f t="shared" si="59"/>
        <v/>
      </c>
      <c r="I1878" s="297"/>
      <c r="J1878" s="6"/>
    </row>
    <row r="1879" spans="2:10" ht="15">
      <c r="B1879" s="294">
        <v>42794.750069444002</v>
      </c>
      <c r="C1879" s="296">
        <v>50</v>
      </c>
      <c r="D1879" s="124">
        <f t="shared" si="58"/>
        <v>2.4799999999999969</v>
      </c>
      <c r="E1879" s="296">
        <v>47.52</v>
      </c>
      <c r="F1879" s="298" t="s">
        <v>2419</v>
      </c>
      <c r="H1879" s="6" t="str">
        <f t="shared" si="59"/>
        <v/>
      </c>
      <c r="I1879" s="297"/>
      <c r="J1879" s="6"/>
    </row>
    <row r="1880" spans="2:10" ht="15">
      <c r="B1880" s="294">
        <v>42794.790150462999</v>
      </c>
      <c r="C1880" s="296">
        <v>50</v>
      </c>
      <c r="D1880" s="124">
        <f t="shared" si="58"/>
        <v>2.4799999999999969</v>
      </c>
      <c r="E1880" s="296">
        <v>47.52</v>
      </c>
      <c r="F1880" s="298" t="s">
        <v>2420</v>
      </c>
      <c r="H1880" s="6" t="str">
        <f t="shared" si="59"/>
        <v/>
      </c>
      <c r="I1880" s="297"/>
      <c r="J1880" s="6"/>
    </row>
    <row r="1881" spans="2:10" ht="15">
      <c r="B1881" s="294">
        <v>42794.8</v>
      </c>
      <c r="C1881" s="296">
        <v>504</v>
      </c>
      <c r="D1881" s="124">
        <f t="shared" si="58"/>
        <v>25.199999999999989</v>
      </c>
      <c r="E1881" s="296">
        <v>478.8</v>
      </c>
      <c r="F1881" s="298" t="s">
        <v>2421</v>
      </c>
      <c r="H1881" s="6" t="str">
        <f t="shared" si="59"/>
        <v/>
      </c>
      <c r="I1881" s="297"/>
      <c r="J1881" s="6"/>
    </row>
    <row r="1882" spans="2:10" ht="15">
      <c r="B1882" s="294">
        <v>42794.820775462998</v>
      </c>
      <c r="C1882" s="296">
        <v>50</v>
      </c>
      <c r="D1882" s="124">
        <f t="shared" si="58"/>
        <v>2.5</v>
      </c>
      <c r="E1882" s="296">
        <v>47.5</v>
      </c>
      <c r="F1882" s="298" t="s">
        <v>2422</v>
      </c>
      <c r="H1882" s="6" t="str">
        <f t="shared" si="59"/>
        <v/>
      </c>
      <c r="I1882" s="297"/>
      <c r="J1882" s="6"/>
    </row>
    <row r="1883" spans="2:10" ht="15">
      <c r="B1883" s="294">
        <v>42794.827280092999</v>
      </c>
      <c r="C1883" s="296">
        <v>100</v>
      </c>
      <c r="D1883" s="124">
        <f t="shared" si="58"/>
        <v>7</v>
      </c>
      <c r="E1883" s="296">
        <v>93</v>
      </c>
      <c r="F1883" s="298" t="s">
        <v>2423</v>
      </c>
      <c r="H1883" s="6" t="str">
        <f t="shared" si="59"/>
        <v/>
      </c>
      <c r="I1883" s="297"/>
      <c r="J1883" s="6"/>
    </row>
    <row r="1884" spans="2:10" ht="15">
      <c r="B1884" s="294">
        <v>42794.833356481002</v>
      </c>
      <c r="C1884" s="296">
        <v>50</v>
      </c>
      <c r="D1884" s="124">
        <f t="shared" si="58"/>
        <v>2.5</v>
      </c>
      <c r="E1884" s="296">
        <v>47.5</v>
      </c>
      <c r="F1884" s="298" t="s">
        <v>2424</v>
      </c>
      <c r="H1884" s="6" t="str">
        <f t="shared" si="59"/>
        <v/>
      </c>
      <c r="I1884" s="297"/>
      <c r="J1884" s="6"/>
    </row>
    <row r="1885" spans="2:10" ht="15">
      <c r="B1885" s="294">
        <v>42794.837222221999</v>
      </c>
      <c r="C1885" s="296">
        <v>100</v>
      </c>
      <c r="D1885" s="124">
        <f t="shared" si="58"/>
        <v>5</v>
      </c>
      <c r="E1885" s="296">
        <v>95</v>
      </c>
      <c r="F1885" s="298" t="s">
        <v>2425</v>
      </c>
      <c r="H1885" s="6" t="str">
        <f t="shared" si="59"/>
        <v/>
      </c>
      <c r="I1885" s="297"/>
      <c r="J1885" s="6"/>
    </row>
    <row r="1886" spans="2:10" ht="15">
      <c r="B1886" s="294">
        <v>42794.852928241002</v>
      </c>
      <c r="C1886" s="296">
        <v>200</v>
      </c>
      <c r="D1886" s="124">
        <f t="shared" si="58"/>
        <v>9.9000000000000057</v>
      </c>
      <c r="E1886" s="296">
        <v>190.1</v>
      </c>
      <c r="F1886" s="298" t="s">
        <v>2426</v>
      </c>
      <c r="H1886" s="6" t="str">
        <f t="shared" si="59"/>
        <v/>
      </c>
      <c r="I1886" s="297"/>
      <c r="J1886" s="6"/>
    </row>
    <row r="1887" spans="2:10" ht="15">
      <c r="B1887" s="294">
        <v>42794.854618056001</v>
      </c>
      <c r="C1887" s="296">
        <v>100</v>
      </c>
      <c r="D1887" s="124">
        <f t="shared" si="58"/>
        <v>7</v>
      </c>
      <c r="E1887" s="296">
        <v>93</v>
      </c>
      <c r="F1887" s="298" t="s">
        <v>963</v>
      </c>
      <c r="H1887" s="6" t="str">
        <f t="shared" si="59"/>
        <v/>
      </c>
      <c r="I1887" s="297"/>
      <c r="J1887" s="6"/>
    </row>
    <row r="1888" spans="2:10" ht="15">
      <c r="B1888" s="294">
        <v>42794.855833333</v>
      </c>
      <c r="C1888" s="296">
        <v>75</v>
      </c>
      <c r="D1888" s="124">
        <f t="shared" si="58"/>
        <v>5.25</v>
      </c>
      <c r="E1888" s="296">
        <v>69.75</v>
      </c>
      <c r="F1888" s="298" t="s">
        <v>963</v>
      </c>
      <c r="H1888" s="6" t="str">
        <f t="shared" si="59"/>
        <v/>
      </c>
      <c r="I1888" s="297"/>
      <c r="J1888" s="6"/>
    </row>
    <row r="1889" spans="2:10" ht="15">
      <c r="B1889" s="294">
        <v>42794.860891204</v>
      </c>
      <c r="C1889" s="296">
        <v>150</v>
      </c>
      <c r="D1889" s="124">
        <f t="shared" si="58"/>
        <v>7.5</v>
      </c>
      <c r="E1889" s="296">
        <v>142.5</v>
      </c>
      <c r="F1889" s="298" t="s">
        <v>2427</v>
      </c>
      <c r="H1889" s="6" t="str">
        <f t="shared" si="59"/>
        <v/>
      </c>
      <c r="I1889" s="297"/>
      <c r="J1889" s="6"/>
    </row>
    <row r="1890" spans="2:10" ht="15">
      <c r="B1890" s="294">
        <v>42794.870185184998</v>
      </c>
      <c r="C1890" s="296">
        <v>100</v>
      </c>
      <c r="D1890" s="124">
        <f t="shared" si="58"/>
        <v>5</v>
      </c>
      <c r="E1890" s="296">
        <v>95</v>
      </c>
      <c r="F1890" s="298" t="s">
        <v>2362</v>
      </c>
      <c r="H1890" s="6" t="str">
        <f t="shared" si="59"/>
        <v/>
      </c>
      <c r="I1890" s="297"/>
      <c r="J1890" s="6"/>
    </row>
    <row r="1891" spans="2:10" ht="15">
      <c r="B1891" s="294">
        <v>42794.871377315001</v>
      </c>
      <c r="C1891" s="296">
        <v>300</v>
      </c>
      <c r="D1891" s="124">
        <f t="shared" si="58"/>
        <v>21</v>
      </c>
      <c r="E1891" s="296">
        <v>279</v>
      </c>
      <c r="F1891" s="298" t="s">
        <v>2428</v>
      </c>
      <c r="H1891" s="6" t="str">
        <f t="shared" si="59"/>
        <v/>
      </c>
      <c r="I1891" s="297"/>
      <c r="J1891" s="6"/>
    </row>
    <row r="1892" spans="2:10" ht="15">
      <c r="B1892" s="294">
        <v>42794.875937500001</v>
      </c>
      <c r="C1892" s="296">
        <v>100</v>
      </c>
      <c r="D1892" s="124">
        <f t="shared" si="58"/>
        <v>5</v>
      </c>
      <c r="E1892" s="296">
        <v>95</v>
      </c>
      <c r="F1892" s="298" t="s">
        <v>2429</v>
      </c>
      <c r="H1892" s="6" t="str">
        <f t="shared" si="59"/>
        <v/>
      </c>
      <c r="I1892" s="297"/>
      <c r="J1892" s="6"/>
    </row>
    <row r="1893" spans="2:10" ht="15">
      <c r="B1893" s="294">
        <v>42794.876840277997</v>
      </c>
      <c r="C1893" s="296">
        <v>200</v>
      </c>
      <c r="D1893" s="124">
        <f t="shared" si="58"/>
        <v>10</v>
      </c>
      <c r="E1893" s="296">
        <v>190</v>
      </c>
      <c r="F1893" s="298" t="s">
        <v>2429</v>
      </c>
      <c r="H1893" s="6" t="str">
        <f t="shared" si="59"/>
        <v/>
      </c>
      <c r="I1893" s="297"/>
      <c r="J1893" s="6"/>
    </row>
    <row r="1894" spans="2:10" ht="15">
      <c r="B1894" s="294">
        <v>42794.878634259003</v>
      </c>
      <c r="C1894" s="296">
        <v>50</v>
      </c>
      <c r="D1894" s="124">
        <f t="shared" si="58"/>
        <v>2.4799999999999969</v>
      </c>
      <c r="E1894" s="296">
        <v>47.52</v>
      </c>
      <c r="F1894" s="298" t="s">
        <v>2430</v>
      </c>
      <c r="H1894" s="6" t="str">
        <f t="shared" si="59"/>
        <v/>
      </c>
      <c r="I1894" s="297"/>
      <c r="J1894" s="6"/>
    </row>
    <row r="1895" spans="2:10" ht="15">
      <c r="B1895" s="294">
        <v>42794.883460648001</v>
      </c>
      <c r="C1895" s="296">
        <v>1000</v>
      </c>
      <c r="D1895" s="124">
        <f t="shared" si="58"/>
        <v>49.5</v>
      </c>
      <c r="E1895" s="296">
        <v>950.5</v>
      </c>
      <c r="F1895" s="298" t="s">
        <v>2431</v>
      </c>
      <c r="H1895" s="6" t="str">
        <f t="shared" si="59"/>
        <v/>
      </c>
      <c r="I1895" s="297"/>
      <c r="J1895" s="6"/>
    </row>
    <row r="1896" spans="2:10" ht="15">
      <c r="B1896" s="294">
        <v>42794.892094907002</v>
      </c>
      <c r="C1896" s="296">
        <v>10000</v>
      </c>
      <c r="D1896" s="124">
        <f t="shared" si="58"/>
        <v>495</v>
      </c>
      <c r="E1896" s="296">
        <v>9505</v>
      </c>
      <c r="F1896" s="298" t="s">
        <v>1064</v>
      </c>
      <c r="H1896" s="6" t="str">
        <f t="shared" si="59"/>
        <v/>
      </c>
      <c r="I1896" s="297"/>
      <c r="J1896" s="6"/>
    </row>
    <row r="1897" spans="2:10" ht="15">
      <c r="B1897" s="294">
        <v>42794.892615741002</v>
      </c>
      <c r="C1897" s="296">
        <v>500</v>
      </c>
      <c r="D1897" s="124">
        <f t="shared" si="58"/>
        <v>25</v>
      </c>
      <c r="E1897" s="296">
        <v>475</v>
      </c>
      <c r="F1897" s="298" t="s">
        <v>1547</v>
      </c>
      <c r="H1897" s="6" t="str">
        <f t="shared" si="59"/>
        <v/>
      </c>
      <c r="I1897" s="297"/>
      <c r="J1897" s="6"/>
    </row>
    <row r="1898" spans="2:10" ht="15">
      <c r="B1898" s="294">
        <v>42794.892974536997</v>
      </c>
      <c r="C1898" s="296">
        <v>50</v>
      </c>
      <c r="D1898" s="124">
        <f t="shared" si="58"/>
        <v>2.5</v>
      </c>
      <c r="E1898" s="296">
        <v>47.5</v>
      </c>
      <c r="F1898" s="298" t="s">
        <v>2422</v>
      </c>
      <c r="H1898" s="6" t="str">
        <f t="shared" si="59"/>
        <v/>
      </c>
      <c r="I1898" s="297"/>
      <c r="J1898" s="6"/>
    </row>
    <row r="1899" spans="2:10" ht="15">
      <c r="B1899" s="294">
        <v>42794.893206018998</v>
      </c>
      <c r="C1899" s="296">
        <v>300</v>
      </c>
      <c r="D1899" s="124">
        <f t="shared" si="58"/>
        <v>14.850000000000023</v>
      </c>
      <c r="E1899" s="296">
        <v>285.14999999999998</v>
      </c>
      <c r="F1899" s="298" t="s">
        <v>1199</v>
      </c>
      <c r="H1899" s="6" t="str">
        <f t="shared" si="59"/>
        <v/>
      </c>
      <c r="I1899" s="297"/>
      <c r="J1899" s="6"/>
    </row>
    <row r="1900" spans="2:10" ht="15">
      <c r="B1900" s="294">
        <v>42794.906423610999</v>
      </c>
      <c r="C1900" s="296">
        <v>10</v>
      </c>
      <c r="D1900" s="124">
        <f t="shared" si="58"/>
        <v>0.5</v>
      </c>
      <c r="E1900" s="296">
        <v>9.5</v>
      </c>
      <c r="F1900" s="298" t="s">
        <v>1320</v>
      </c>
      <c r="H1900" s="6" t="str">
        <f t="shared" si="59"/>
        <v/>
      </c>
      <c r="I1900" s="297"/>
      <c r="J1900" s="6"/>
    </row>
    <row r="1901" spans="2:10" ht="15">
      <c r="B1901" s="294">
        <v>42794.915150462999</v>
      </c>
      <c r="C1901" s="296">
        <v>100</v>
      </c>
      <c r="D1901" s="124">
        <f t="shared" si="58"/>
        <v>5</v>
      </c>
      <c r="E1901" s="296">
        <v>95</v>
      </c>
      <c r="F1901" s="298" t="s">
        <v>2432</v>
      </c>
      <c r="H1901" s="6" t="str">
        <f t="shared" si="59"/>
        <v/>
      </c>
      <c r="I1901" s="297"/>
      <c r="J1901" s="6"/>
    </row>
    <row r="1902" spans="2:10" ht="15">
      <c r="B1902" s="294">
        <v>42794.922476852</v>
      </c>
      <c r="C1902" s="296">
        <v>100</v>
      </c>
      <c r="D1902" s="124">
        <f t="shared" si="58"/>
        <v>5</v>
      </c>
      <c r="E1902" s="296">
        <v>95</v>
      </c>
      <c r="F1902" s="298" t="s">
        <v>2433</v>
      </c>
      <c r="H1902" s="6" t="str">
        <f t="shared" si="59"/>
        <v/>
      </c>
      <c r="I1902" s="297"/>
      <c r="J1902" s="6"/>
    </row>
    <row r="1903" spans="2:10" ht="15">
      <c r="B1903" s="294">
        <v>42794.928472222004</v>
      </c>
      <c r="C1903" s="296">
        <v>100</v>
      </c>
      <c r="D1903" s="124">
        <f t="shared" si="58"/>
        <v>5</v>
      </c>
      <c r="E1903" s="296">
        <v>95</v>
      </c>
      <c r="F1903" s="298" t="s">
        <v>2434</v>
      </c>
      <c r="H1903" s="6" t="str">
        <f t="shared" si="59"/>
        <v/>
      </c>
      <c r="I1903" s="297"/>
      <c r="J1903" s="6"/>
    </row>
    <row r="1904" spans="2:10" ht="15">
      <c r="B1904" s="294">
        <v>42794.947986111001</v>
      </c>
      <c r="C1904" s="296">
        <v>500</v>
      </c>
      <c r="D1904" s="124">
        <f>C1904-E1904</f>
        <v>25</v>
      </c>
      <c r="E1904" s="296">
        <v>475</v>
      </c>
      <c r="F1904" s="298" t="s">
        <v>2435</v>
      </c>
      <c r="H1904" s="6" t="str">
        <f t="shared" si="59"/>
        <v/>
      </c>
      <c r="I1904" s="297"/>
      <c r="J1904" s="6"/>
    </row>
    <row r="1905" spans="2:10" ht="15">
      <c r="B1905" s="294">
        <v>42794.955173611001</v>
      </c>
      <c r="C1905" s="296">
        <v>50</v>
      </c>
      <c r="D1905" s="124">
        <f t="shared" si="58"/>
        <v>2.5</v>
      </c>
      <c r="E1905" s="296">
        <v>47.5</v>
      </c>
      <c r="F1905" s="298" t="s">
        <v>2436</v>
      </c>
      <c r="H1905" s="6" t="str">
        <f t="shared" si="59"/>
        <v/>
      </c>
      <c r="I1905" s="297"/>
      <c r="J1905" s="6"/>
    </row>
    <row r="1906" spans="2:10" ht="15">
      <c r="B1906" s="294">
        <v>42794.956562500003</v>
      </c>
      <c r="C1906" s="296">
        <v>200</v>
      </c>
      <c r="D1906" s="124">
        <f t="shared" si="58"/>
        <v>10</v>
      </c>
      <c r="E1906" s="296">
        <v>190</v>
      </c>
      <c r="F1906" s="298" t="s">
        <v>2437</v>
      </c>
      <c r="H1906" s="6" t="str">
        <f t="shared" si="59"/>
        <v/>
      </c>
      <c r="I1906" s="297"/>
      <c r="J1906" s="6"/>
    </row>
    <row r="1907" spans="2:10" ht="15">
      <c r="B1907" s="294">
        <v>42794.976006944002</v>
      </c>
      <c r="C1907" s="296">
        <v>300</v>
      </c>
      <c r="D1907" s="124">
        <f t="shared" si="58"/>
        <v>14.850000000000023</v>
      </c>
      <c r="E1907" s="296">
        <v>285.14999999999998</v>
      </c>
      <c r="F1907" s="298" t="s">
        <v>2438</v>
      </c>
      <c r="H1907" s="6" t="str">
        <f t="shared" si="59"/>
        <v/>
      </c>
      <c r="I1907" s="297"/>
      <c r="J1907" s="6"/>
    </row>
    <row r="1908" spans="2:10" ht="15">
      <c r="B1908" s="294">
        <v>42794.995081018998</v>
      </c>
      <c r="C1908" s="296">
        <v>20</v>
      </c>
      <c r="D1908" s="124">
        <f>C1908-E1908</f>
        <v>0.98999999999999844</v>
      </c>
      <c r="E1908" s="296">
        <v>19.010000000000002</v>
      </c>
      <c r="F1908" s="298" t="s">
        <v>2439</v>
      </c>
      <c r="H1908" s="6" t="str">
        <f t="shared" si="59"/>
        <v/>
      </c>
      <c r="I1908" s="297"/>
      <c r="J1908" s="6"/>
    </row>
    <row r="1909" spans="2:10" s="6" customFormat="1">
      <c r="B1909" s="4" t="s">
        <v>33</v>
      </c>
      <c r="C1909" s="203">
        <f>SUM(C5:C1908)</f>
        <v>451087</v>
      </c>
      <c r="D1909" s="203">
        <f>SUM(D5:D1908)</f>
        <v>23401.620000000043</v>
      </c>
      <c r="E1909" s="203">
        <f>+SUM(E5:E1908)</f>
        <v>427685.37999999971</v>
      </c>
      <c r="F1909" s="187"/>
    </row>
    <row r="1910" spans="2:10" s="6" customFormat="1">
      <c r="B1910" s="360" t="s">
        <v>4774</v>
      </c>
      <c r="C1910" s="361"/>
      <c r="D1910" s="348">
        <v>7913.5</v>
      </c>
      <c r="E1910" s="349"/>
      <c r="F1910" s="187"/>
    </row>
    <row r="1911" spans="2:10" s="6" customFormat="1">
      <c r="B1911" s="360" t="s">
        <v>115</v>
      </c>
      <c r="C1911" s="361"/>
      <c r="D1911" s="328">
        <v>36000</v>
      </c>
      <c r="E1911" s="186"/>
      <c r="F1911" s="187"/>
    </row>
    <row r="1912" spans="2:10" s="6" customFormat="1">
      <c r="B1912" s="185"/>
      <c r="C1912" s="185"/>
      <c r="D1912" s="185"/>
      <c r="E1912" s="186"/>
      <c r="F1912" s="187"/>
    </row>
    <row r="1913" spans="2:10" s="6" customFormat="1">
      <c r="B1913" s="185"/>
      <c r="C1913" s="185"/>
      <c r="D1913" s="185"/>
      <c r="E1913" s="186"/>
      <c r="F1913" s="187"/>
    </row>
    <row r="1914" spans="2:10" s="6" customFormat="1">
      <c r="B1914" s="185"/>
      <c r="C1914" s="185"/>
      <c r="D1914" s="185"/>
      <c r="E1914" s="186"/>
      <c r="F1914" s="187"/>
    </row>
    <row r="1915" spans="2:10" s="6" customFormat="1">
      <c r="B1915" s="185"/>
      <c r="C1915" s="185"/>
      <c r="D1915" s="185"/>
      <c r="E1915" s="186"/>
      <c r="F1915" s="187"/>
    </row>
    <row r="1916" spans="2:10" s="6" customFormat="1">
      <c r="B1916" s="185"/>
      <c r="C1916" s="185"/>
      <c r="D1916" s="185"/>
      <c r="E1916" s="186"/>
      <c r="F1916" s="187"/>
    </row>
    <row r="1917" spans="2:10" s="6" customFormat="1">
      <c r="B1917" s="185"/>
      <c r="C1917" s="185"/>
      <c r="D1917" s="185"/>
      <c r="E1917" s="186"/>
      <c r="F1917" s="187"/>
    </row>
    <row r="1918" spans="2:10" s="6" customFormat="1">
      <c r="B1918" s="185"/>
      <c r="C1918" s="185"/>
      <c r="D1918" s="185"/>
      <c r="E1918" s="186"/>
      <c r="F1918" s="187"/>
    </row>
    <row r="1919" spans="2:10" s="6" customFormat="1">
      <c r="B1919" s="185"/>
      <c r="C1919" s="185"/>
      <c r="D1919" s="185"/>
      <c r="E1919" s="186"/>
      <c r="F1919" s="187"/>
    </row>
    <row r="1920" spans="2:10" s="6" customFormat="1">
      <c r="B1920" s="185"/>
      <c r="C1920" s="185"/>
      <c r="D1920" s="185"/>
      <c r="E1920" s="186"/>
      <c r="F1920" s="187"/>
    </row>
    <row r="1921" spans="2:6" s="6" customFormat="1">
      <c r="B1921" s="185"/>
      <c r="C1921" s="185"/>
      <c r="D1921" s="185"/>
      <c r="E1921" s="186"/>
      <c r="F1921" s="187"/>
    </row>
    <row r="1922" spans="2:6" s="6" customFormat="1">
      <c r="B1922" s="185"/>
      <c r="C1922" s="185"/>
      <c r="D1922" s="185"/>
      <c r="E1922" s="186"/>
      <c r="F1922" s="187"/>
    </row>
    <row r="1923" spans="2:6" s="6" customFormat="1">
      <c r="B1923" s="185"/>
      <c r="C1923" s="185"/>
      <c r="D1923" s="185"/>
      <c r="E1923" s="186"/>
      <c r="F1923" s="187"/>
    </row>
    <row r="1924" spans="2:6" s="6" customFormat="1">
      <c r="B1924" s="185"/>
      <c r="C1924" s="185"/>
      <c r="D1924" s="185"/>
      <c r="E1924" s="186"/>
      <c r="F1924" s="187"/>
    </row>
    <row r="1925" spans="2:6" s="6" customFormat="1">
      <c r="B1925" s="185"/>
      <c r="C1925" s="185"/>
      <c r="D1925" s="185"/>
      <c r="E1925" s="186"/>
      <c r="F1925" s="187"/>
    </row>
    <row r="1926" spans="2:6" s="6" customFormat="1">
      <c r="B1926" s="185"/>
      <c r="C1926" s="185"/>
      <c r="D1926" s="185"/>
      <c r="E1926" s="186"/>
      <c r="F1926" s="187"/>
    </row>
    <row r="1927" spans="2:6" s="6" customFormat="1">
      <c r="B1927" s="185"/>
      <c r="C1927" s="185"/>
      <c r="D1927" s="185"/>
      <c r="E1927" s="186"/>
      <c r="F1927" s="187"/>
    </row>
    <row r="1928" spans="2:6" s="6" customFormat="1">
      <c r="B1928" s="185"/>
      <c r="C1928" s="185"/>
      <c r="D1928" s="185"/>
      <c r="E1928" s="186"/>
      <c r="F1928" s="187"/>
    </row>
    <row r="1929" spans="2:6" s="6" customFormat="1">
      <c r="B1929" s="185"/>
      <c r="C1929" s="185"/>
      <c r="D1929" s="185"/>
      <c r="E1929" s="186"/>
      <c r="F1929" s="187"/>
    </row>
    <row r="1930" spans="2:6" s="6" customFormat="1">
      <c r="B1930" s="185"/>
      <c r="C1930" s="185"/>
      <c r="D1930" s="185"/>
      <c r="E1930" s="186"/>
      <c r="F1930" s="187"/>
    </row>
    <row r="1931" spans="2:6" s="6" customFormat="1">
      <c r="B1931" s="185"/>
      <c r="C1931" s="185"/>
      <c r="D1931" s="185"/>
      <c r="E1931" s="186"/>
      <c r="F1931" s="187"/>
    </row>
    <row r="1932" spans="2:6" s="6" customFormat="1">
      <c r="B1932" s="185"/>
      <c r="C1932" s="185"/>
      <c r="D1932" s="185"/>
      <c r="E1932" s="186"/>
      <c r="F1932" s="187"/>
    </row>
    <row r="1933" spans="2:6" s="6" customFormat="1">
      <c r="B1933" s="185"/>
      <c r="C1933" s="185"/>
      <c r="D1933" s="185"/>
      <c r="E1933" s="186"/>
      <c r="F1933" s="187"/>
    </row>
    <row r="1934" spans="2:6" s="6" customFormat="1">
      <c r="B1934" s="185"/>
      <c r="C1934" s="185"/>
      <c r="D1934" s="185"/>
      <c r="E1934" s="186"/>
      <c r="F1934" s="187"/>
    </row>
    <row r="1935" spans="2:6" s="6" customFormat="1">
      <c r="B1935" s="185"/>
      <c r="C1935" s="185"/>
      <c r="D1935" s="185"/>
      <c r="E1935" s="186"/>
      <c r="F1935" s="187"/>
    </row>
    <row r="1936" spans="2:6" s="6" customFormat="1">
      <c r="B1936" s="185"/>
      <c r="C1936" s="185"/>
      <c r="D1936" s="185"/>
      <c r="E1936" s="186"/>
      <c r="F1936" s="187"/>
    </row>
    <row r="1937" spans="2:6" s="6" customFormat="1">
      <c r="B1937" s="185"/>
      <c r="C1937" s="185"/>
      <c r="D1937" s="185"/>
      <c r="E1937" s="186"/>
      <c r="F1937" s="187"/>
    </row>
    <row r="1938" spans="2:6" s="6" customFormat="1">
      <c r="B1938" s="185"/>
      <c r="C1938" s="185"/>
      <c r="D1938" s="185"/>
      <c r="E1938" s="186"/>
      <c r="F1938" s="187"/>
    </row>
    <row r="1939" spans="2:6" s="6" customFormat="1">
      <c r="B1939" s="185"/>
      <c r="C1939" s="185"/>
      <c r="D1939" s="185"/>
      <c r="E1939" s="186"/>
      <c r="F1939" s="187"/>
    </row>
    <row r="1940" spans="2:6" s="6" customFormat="1">
      <c r="B1940" s="185"/>
      <c r="C1940" s="185"/>
      <c r="D1940" s="185"/>
      <c r="E1940" s="186"/>
      <c r="F1940" s="187"/>
    </row>
    <row r="1941" spans="2:6" s="6" customFormat="1">
      <c r="B1941" s="185"/>
      <c r="C1941" s="185"/>
      <c r="D1941" s="185"/>
      <c r="E1941" s="186"/>
      <c r="F1941" s="187"/>
    </row>
    <row r="1942" spans="2:6" s="6" customFormat="1">
      <c r="B1942" s="185"/>
      <c r="C1942" s="185"/>
      <c r="D1942" s="185"/>
      <c r="E1942" s="186"/>
      <c r="F1942" s="187"/>
    </row>
    <row r="1943" spans="2:6" s="6" customFormat="1">
      <c r="B1943" s="185"/>
      <c r="C1943" s="185"/>
      <c r="D1943" s="185"/>
      <c r="E1943" s="186"/>
      <c r="F1943" s="187"/>
    </row>
    <row r="1944" spans="2:6" s="6" customFormat="1">
      <c r="B1944" s="185"/>
      <c r="C1944" s="185"/>
      <c r="D1944" s="185"/>
      <c r="E1944" s="186"/>
      <c r="F1944" s="187"/>
    </row>
    <row r="1945" spans="2:6" s="6" customFormat="1">
      <c r="B1945" s="185"/>
      <c r="C1945" s="185"/>
      <c r="D1945" s="185"/>
      <c r="E1945" s="186"/>
      <c r="F1945" s="187"/>
    </row>
    <row r="1946" spans="2:6" s="6" customFormat="1">
      <c r="B1946" s="185"/>
      <c r="C1946" s="185"/>
      <c r="D1946" s="185"/>
      <c r="E1946" s="186"/>
      <c r="F1946" s="187"/>
    </row>
    <row r="1947" spans="2:6" s="6" customFormat="1">
      <c r="B1947" s="185"/>
      <c r="C1947" s="185"/>
      <c r="D1947" s="185"/>
      <c r="E1947" s="186"/>
      <c r="F1947" s="187"/>
    </row>
    <row r="1948" spans="2:6" s="6" customFormat="1">
      <c r="B1948" s="185"/>
      <c r="C1948" s="185"/>
      <c r="D1948" s="185"/>
      <c r="E1948" s="186"/>
      <c r="F1948" s="187"/>
    </row>
    <row r="1949" spans="2:6" s="6" customFormat="1">
      <c r="B1949" s="185"/>
      <c r="C1949" s="185"/>
      <c r="D1949" s="185"/>
      <c r="E1949" s="186"/>
      <c r="F1949" s="187"/>
    </row>
    <row r="1950" spans="2:6" s="6" customFormat="1">
      <c r="B1950" s="185"/>
      <c r="C1950" s="185"/>
      <c r="D1950" s="185"/>
      <c r="E1950" s="186"/>
      <c r="F1950" s="187"/>
    </row>
    <row r="1951" spans="2:6" s="6" customFormat="1">
      <c r="B1951" s="185"/>
      <c r="C1951" s="185"/>
      <c r="D1951" s="185"/>
      <c r="E1951" s="186"/>
      <c r="F1951" s="187"/>
    </row>
    <row r="1952" spans="2:6" s="6" customFormat="1">
      <c r="B1952" s="185"/>
      <c r="C1952" s="185"/>
      <c r="D1952" s="185"/>
      <c r="E1952" s="186"/>
      <c r="F1952" s="187"/>
    </row>
    <row r="1953" spans="2:6" s="6" customFormat="1">
      <c r="B1953" s="185"/>
      <c r="C1953" s="185"/>
      <c r="D1953" s="185"/>
      <c r="E1953" s="186"/>
      <c r="F1953" s="187"/>
    </row>
    <row r="1954" spans="2:6" s="6" customFormat="1">
      <c r="B1954" s="185"/>
      <c r="C1954" s="185"/>
      <c r="D1954" s="185"/>
      <c r="E1954" s="186"/>
      <c r="F1954" s="187"/>
    </row>
    <row r="1955" spans="2:6" s="6" customFormat="1">
      <c r="B1955" s="185"/>
      <c r="C1955" s="185"/>
      <c r="D1955" s="185"/>
      <c r="E1955" s="186"/>
      <c r="F1955" s="187"/>
    </row>
    <row r="1956" spans="2:6" s="6" customFormat="1">
      <c r="B1956" s="185"/>
      <c r="C1956" s="185"/>
      <c r="D1956" s="185"/>
      <c r="E1956" s="186"/>
      <c r="F1956" s="187"/>
    </row>
    <row r="1957" spans="2:6" s="6" customFormat="1">
      <c r="B1957" s="185"/>
      <c r="C1957" s="185"/>
      <c r="D1957" s="185"/>
      <c r="E1957" s="186"/>
      <c r="F1957" s="187"/>
    </row>
    <row r="1958" spans="2:6" s="6" customFormat="1">
      <c r="B1958" s="185"/>
      <c r="C1958" s="185"/>
      <c r="D1958" s="185"/>
      <c r="E1958" s="186"/>
      <c r="F1958" s="187"/>
    </row>
    <row r="1959" spans="2:6" s="6" customFormat="1">
      <c r="B1959" s="185"/>
      <c r="C1959" s="185"/>
      <c r="D1959" s="185"/>
      <c r="E1959" s="186"/>
      <c r="F1959" s="187"/>
    </row>
    <row r="1960" spans="2:6" s="6" customFormat="1">
      <c r="B1960" s="185"/>
      <c r="C1960" s="185"/>
      <c r="D1960" s="185"/>
      <c r="E1960" s="186"/>
      <c r="F1960" s="187"/>
    </row>
    <row r="1961" spans="2:6" s="6" customFormat="1">
      <c r="B1961" s="185"/>
      <c r="C1961" s="185"/>
      <c r="D1961" s="185"/>
      <c r="E1961" s="186"/>
      <c r="F1961" s="187"/>
    </row>
    <row r="1962" spans="2:6" s="6" customFormat="1">
      <c r="B1962" s="185"/>
      <c r="C1962" s="185"/>
      <c r="D1962" s="185"/>
      <c r="E1962" s="186"/>
      <c r="F1962" s="187"/>
    </row>
    <row r="1963" spans="2:6" s="6" customFormat="1">
      <c r="B1963" s="185"/>
      <c r="C1963" s="185"/>
      <c r="D1963" s="185"/>
      <c r="E1963" s="186"/>
      <c r="F1963" s="187"/>
    </row>
    <row r="1964" spans="2:6" s="6" customFormat="1">
      <c r="B1964" s="185"/>
      <c r="C1964" s="185"/>
      <c r="D1964" s="185"/>
      <c r="E1964" s="186"/>
      <c r="F1964" s="187"/>
    </row>
    <row r="1965" spans="2:6" s="6" customFormat="1">
      <c r="B1965" s="185"/>
      <c r="C1965" s="185"/>
      <c r="D1965" s="185"/>
      <c r="E1965" s="186"/>
      <c r="F1965" s="187"/>
    </row>
    <row r="1966" spans="2:6" s="6" customFormat="1">
      <c r="B1966" s="185"/>
      <c r="C1966" s="185"/>
      <c r="D1966" s="185"/>
      <c r="E1966" s="186"/>
      <c r="F1966" s="187"/>
    </row>
    <row r="1967" spans="2:6" s="6" customFormat="1">
      <c r="B1967" s="185"/>
      <c r="C1967" s="185"/>
      <c r="D1967" s="185"/>
      <c r="E1967" s="186"/>
      <c r="F1967" s="187"/>
    </row>
    <row r="1968" spans="2:6" s="6" customFormat="1">
      <c r="B1968" s="185"/>
      <c r="C1968" s="185"/>
      <c r="D1968" s="185"/>
      <c r="E1968" s="186"/>
      <c r="F1968" s="187"/>
    </row>
    <row r="1969" spans="2:6" s="6" customFormat="1">
      <c r="B1969" s="185"/>
      <c r="C1969" s="185"/>
      <c r="D1969" s="185"/>
      <c r="E1969" s="186"/>
      <c r="F1969" s="187"/>
    </row>
    <row r="1970" spans="2:6" s="6" customFormat="1">
      <c r="B1970" s="185"/>
      <c r="C1970" s="185"/>
      <c r="D1970" s="185"/>
      <c r="E1970" s="186"/>
      <c r="F1970" s="187"/>
    </row>
    <row r="1971" spans="2:6" s="6" customFormat="1">
      <c r="B1971" s="185"/>
      <c r="C1971" s="185"/>
      <c r="D1971" s="185"/>
      <c r="E1971" s="186"/>
      <c r="F1971" s="187"/>
    </row>
    <row r="1972" spans="2:6" s="6" customFormat="1">
      <c r="B1972" s="185"/>
      <c r="C1972" s="185"/>
      <c r="D1972" s="185"/>
      <c r="E1972" s="186"/>
      <c r="F1972" s="187"/>
    </row>
    <row r="1973" spans="2:6" s="6" customFormat="1">
      <c r="B1973" s="185"/>
      <c r="C1973" s="185"/>
      <c r="D1973" s="185"/>
      <c r="E1973" s="186"/>
      <c r="F1973" s="187"/>
    </row>
    <row r="1974" spans="2:6" s="6" customFormat="1">
      <c r="B1974" s="185"/>
      <c r="C1974" s="185"/>
      <c r="D1974" s="185"/>
      <c r="E1974" s="186"/>
      <c r="F1974" s="187"/>
    </row>
    <row r="1975" spans="2:6" s="6" customFormat="1">
      <c r="B1975" s="185"/>
      <c r="C1975" s="185"/>
      <c r="D1975" s="185"/>
      <c r="E1975" s="186"/>
      <c r="F1975" s="187"/>
    </row>
    <row r="1976" spans="2:6" s="6" customFormat="1">
      <c r="B1976" s="185"/>
      <c r="C1976" s="185"/>
      <c r="D1976" s="185"/>
      <c r="E1976" s="186"/>
      <c r="F1976" s="187"/>
    </row>
    <row r="1977" spans="2:6" s="6" customFormat="1">
      <c r="B1977" s="185"/>
      <c r="C1977" s="185"/>
      <c r="D1977" s="185"/>
      <c r="E1977" s="186"/>
      <c r="F1977" s="187"/>
    </row>
    <row r="1978" spans="2:6" s="6" customFormat="1">
      <c r="B1978" s="185"/>
      <c r="C1978" s="185"/>
      <c r="D1978" s="185"/>
      <c r="E1978" s="186"/>
      <c r="F1978" s="187"/>
    </row>
    <row r="1979" spans="2:6" s="6" customFormat="1">
      <c r="B1979" s="185"/>
      <c r="C1979" s="185"/>
      <c r="D1979" s="185"/>
      <c r="E1979" s="186"/>
      <c r="F1979" s="187"/>
    </row>
    <row r="1980" spans="2:6" s="6" customFormat="1">
      <c r="B1980" s="185"/>
      <c r="C1980" s="185"/>
      <c r="D1980" s="185"/>
      <c r="E1980" s="186"/>
      <c r="F1980" s="187"/>
    </row>
    <row r="1981" spans="2:6" s="6" customFormat="1">
      <c r="B1981" s="185"/>
      <c r="C1981" s="185"/>
      <c r="D1981" s="185"/>
      <c r="E1981" s="186"/>
      <c r="F1981" s="187"/>
    </row>
    <row r="1982" spans="2:6" s="6" customFormat="1">
      <c r="B1982" s="185"/>
      <c r="C1982" s="185"/>
      <c r="D1982" s="185"/>
      <c r="E1982" s="186"/>
      <c r="F1982" s="187"/>
    </row>
    <row r="1983" spans="2:6" s="6" customFormat="1">
      <c r="B1983" s="185"/>
      <c r="C1983" s="185"/>
      <c r="D1983" s="185"/>
      <c r="E1983" s="186"/>
      <c r="F1983" s="187"/>
    </row>
    <row r="1984" spans="2:6" s="6" customFormat="1">
      <c r="B1984" s="185"/>
      <c r="C1984" s="185"/>
      <c r="D1984" s="185"/>
      <c r="E1984" s="186"/>
      <c r="F1984" s="187"/>
    </row>
    <row r="1985" spans="2:6" s="6" customFormat="1">
      <c r="B1985" s="185"/>
      <c r="C1985" s="185"/>
      <c r="D1985" s="185"/>
      <c r="E1985" s="186"/>
      <c r="F1985" s="187"/>
    </row>
    <row r="1986" spans="2:6" s="6" customFormat="1">
      <c r="B1986" s="185"/>
      <c r="C1986" s="185"/>
      <c r="D1986" s="185"/>
      <c r="E1986" s="186"/>
      <c r="F1986" s="187"/>
    </row>
    <row r="1987" spans="2:6" s="6" customFormat="1">
      <c r="B1987" s="185"/>
      <c r="C1987" s="185"/>
      <c r="D1987" s="185"/>
      <c r="E1987" s="186"/>
      <c r="F1987" s="187"/>
    </row>
    <row r="1988" spans="2:6" s="6" customFormat="1">
      <c r="B1988" s="185"/>
      <c r="C1988" s="185"/>
      <c r="D1988" s="185"/>
      <c r="E1988" s="186"/>
      <c r="F1988" s="187"/>
    </row>
    <row r="1989" spans="2:6" s="6" customFormat="1">
      <c r="B1989" s="185"/>
      <c r="C1989" s="185"/>
      <c r="D1989" s="185"/>
      <c r="E1989" s="186"/>
      <c r="F1989" s="187"/>
    </row>
    <row r="1990" spans="2:6" s="6" customFormat="1">
      <c r="B1990" s="185"/>
      <c r="C1990" s="185"/>
      <c r="D1990" s="185"/>
      <c r="E1990" s="186"/>
      <c r="F1990" s="187"/>
    </row>
    <row r="1991" spans="2:6" s="6" customFormat="1">
      <c r="B1991" s="185"/>
      <c r="C1991" s="185"/>
      <c r="D1991" s="185"/>
      <c r="E1991" s="186"/>
      <c r="F1991" s="187"/>
    </row>
    <row r="1992" spans="2:6" s="6" customFormat="1">
      <c r="B1992" s="185"/>
      <c r="C1992" s="185"/>
      <c r="D1992" s="185"/>
      <c r="E1992" s="186"/>
      <c r="F1992" s="187"/>
    </row>
    <row r="1993" spans="2:6" s="6" customFormat="1">
      <c r="B1993" s="185"/>
      <c r="C1993" s="185"/>
      <c r="D1993" s="185"/>
      <c r="E1993" s="186"/>
      <c r="F1993" s="187"/>
    </row>
    <row r="1994" spans="2:6" s="6" customFormat="1">
      <c r="B1994" s="185"/>
      <c r="C1994" s="185"/>
      <c r="D1994" s="185"/>
      <c r="E1994" s="186"/>
      <c r="F1994" s="187"/>
    </row>
    <row r="1995" spans="2:6" s="6" customFormat="1">
      <c r="B1995" s="185"/>
      <c r="C1995" s="185"/>
      <c r="D1995" s="185"/>
      <c r="E1995" s="186"/>
      <c r="F1995" s="187"/>
    </row>
    <row r="1996" spans="2:6" s="6" customFormat="1">
      <c r="B1996" s="185"/>
      <c r="C1996" s="185"/>
      <c r="D1996" s="185"/>
      <c r="E1996" s="186"/>
      <c r="F1996" s="187"/>
    </row>
    <row r="1997" spans="2:6" s="6" customFormat="1">
      <c r="B1997" s="185"/>
      <c r="C1997" s="185"/>
      <c r="D1997" s="185"/>
      <c r="E1997" s="186"/>
      <c r="F1997" s="187"/>
    </row>
    <row r="1998" spans="2:6" s="6" customFormat="1">
      <c r="B1998" s="185"/>
      <c r="C1998" s="185"/>
      <c r="D1998" s="185"/>
      <c r="E1998" s="186"/>
      <c r="F1998" s="187"/>
    </row>
    <row r="1999" spans="2:6" s="6" customFormat="1">
      <c r="B1999" s="185"/>
      <c r="C1999" s="185"/>
      <c r="D1999" s="185"/>
      <c r="E1999" s="186"/>
      <c r="F1999" s="187"/>
    </row>
    <row r="2000" spans="2:6" s="6" customFormat="1">
      <c r="B2000" s="185"/>
      <c r="C2000" s="185"/>
      <c r="D2000" s="185"/>
      <c r="E2000" s="186"/>
      <c r="F2000" s="187"/>
    </row>
    <row r="2001" spans="2:6" s="6" customFormat="1">
      <c r="B2001" s="185"/>
      <c r="C2001" s="185"/>
      <c r="D2001" s="185"/>
      <c r="E2001" s="186"/>
      <c r="F2001" s="187"/>
    </row>
    <row r="2002" spans="2:6" s="6" customFormat="1">
      <c r="B2002" s="185"/>
      <c r="C2002" s="185"/>
      <c r="D2002" s="185"/>
      <c r="E2002" s="186"/>
      <c r="F2002" s="187"/>
    </row>
    <row r="2003" spans="2:6" s="6" customFormat="1">
      <c r="B2003" s="185"/>
      <c r="C2003" s="185"/>
      <c r="D2003" s="185"/>
      <c r="E2003" s="186"/>
      <c r="F2003" s="187"/>
    </row>
    <row r="2004" spans="2:6" s="6" customFormat="1">
      <c r="B2004" s="185"/>
      <c r="C2004" s="185"/>
      <c r="D2004" s="185"/>
      <c r="E2004" s="186"/>
      <c r="F2004" s="187"/>
    </row>
    <row r="2005" spans="2:6" s="6" customFormat="1">
      <c r="B2005" s="185"/>
      <c r="C2005" s="185"/>
      <c r="D2005" s="185"/>
      <c r="E2005" s="186"/>
      <c r="F2005" s="187"/>
    </row>
    <row r="2006" spans="2:6" s="6" customFormat="1">
      <c r="B2006" s="185"/>
      <c r="C2006" s="185"/>
      <c r="D2006" s="185"/>
      <c r="E2006" s="186"/>
      <c r="F2006" s="187"/>
    </row>
    <row r="2007" spans="2:6" s="6" customFormat="1">
      <c r="B2007" s="185"/>
      <c r="C2007" s="185"/>
      <c r="D2007" s="185"/>
      <c r="E2007" s="186"/>
      <c r="F2007" s="187"/>
    </row>
    <row r="2008" spans="2:6" s="6" customFormat="1">
      <c r="B2008" s="185"/>
      <c r="C2008" s="185"/>
      <c r="D2008" s="185"/>
      <c r="E2008" s="186"/>
      <c r="F2008" s="187"/>
    </row>
    <row r="2009" spans="2:6" s="6" customFormat="1">
      <c r="B2009" s="185"/>
      <c r="C2009" s="185"/>
      <c r="D2009" s="185"/>
      <c r="E2009" s="186"/>
      <c r="F2009" s="187"/>
    </row>
    <row r="2010" spans="2:6" s="6" customFormat="1">
      <c r="B2010" s="185"/>
      <c r="C2010" s="185"/>
      <c r="D2010" s="185"/>
      <c r="E2010" s="186"/>
      <c r="F2010" s="187"/>
    </row>
    <row r="2011" spans="2:6" s="6" customFormat="1">
      <c r="B2011" s="185"/>
      <c r="C2011" s="185"/>
      <c r="D2011" s="185"/>
      <c r="E2011" s="186"/>
      <c r="F2011" s="187"/>
    </row>
    <row r="2012" spans="2:6" s="6" customFormat="1">
      <c r="B2012" s="185"/>
      <c r="C2012" s="185"/>
      <c r="D2012" s="185"/>
      <c r="E2012" s="186"/>
      <c r="F2012" s="187"/>
    </row>
    <row r="2013" spans="2:6" s="6" customFormat="1">
      <c r="B2013" s="185"/>
      <c r="C2013" s="185"/>
      <c r="D2013" s="185"/>
      <c r="E2013" s="186"/>
      <c r="F2013" s="187"/>
    </row>
    <row r="2014" spans="2:6" s="6" customFormat="1">
      <c r="B2014" s="185"/>
      <c r="C2014" s="185"/>
      <c r="D2014" s="185"/>
      <c r="E2014" s="186"/>
      <c r="F2014" s="187"/>
    </row>
    <row r="2015" spans="2:6" s="6" customFormat="1">
      <c r="B2015" s="185"/>
      <c r="C2015" s="185"/>
      <c r="D2015" s="185"/>
      <c r="E2015" s="186"/>
      <c r="F2015" s="187"/>
    </row>
    <row r="2016" spans="2:6" s="6" customFormat="1">
      <c r="B2016" s="185"/>
      <c r="C2016" s="185"/>
      <c r="D2016" s="185"/>
      <c r="E2016" s="186"/>
      <c r="F2016" s="187"/>
    </row>
    <row r="2017" spans="2:6" s="6" customFormat="1">
      <c r="B2017" s="185"/>
      <c r="C2017" s="185"/>
      <c r="D2017" s="185"/>
      <c r="E2017" s="186"/>
      <c r="F2017" s="187"/>
    </row>
    <row r="2018" spans="2:6" s="6" customFormat="1">
      <c r="B2018" s="185"/>
      <c r="C2018" s="185"/>
      <c r="D2018" s="185"/>
      <c r="E2018" s="186"/>
      <c r="F2018" s="187"/>
    </row>
    <row r="2019" spans="2:6" s="6" customFormat="1">
      <c r="B2019" s="185"/>
      <c r="C2019" s="185"/>
      <c r="D2019" s="185"/>
      <c r="E2019" s="186"/>
      <c r="F2019" s="187"/>
    </row>
    <row r="2020" spans="2:6" s="6" customFormat="1">
      <c r="B2020" s="185"/>
      <c r="C2020" s="185"/>
      <c r="D2020" s="185"/>
      <c r="E2020" s="186"/>
      <c r="F2020" s="187"/>
    </row>
    <row r="2021" spans="2:6" s="6" customFormat="1">
      <c r="B2021" s="185"/>
      <c r="C2021" s="185"/>
      <c r="D2021" s="185"/>
      <c r="E2021" s="186"/>
      <c r="F2021" s="187"/>
    </row>
    <row r="2022" spans="2:6" s="6" customFormat="1">
      <c r="B2022" s="185"/>
      <c r="C2022" s="185"/>
      <c r="D2022" s="185"/>
      <c r="E2022" s="186"/>
      <c r="F2022" s="187"/>
    </row>
    <row r="2023" spans="2:6" s="6" customFormat="1">
      <c r="B2023" s="185"/>
      <c r="C2023" s="185"/>
      <c r="D2023" s="185"/>
      <c r="E2023" s="186"/>
      <c r="F2023" s="187"/>
    </row>
    <row r="2024" spans="2:6" s="6" customFormat="1">
      <c r="B2024" s="185"/>
      <c r="C2024" s="185"/>
      <c r="D2024" s="185"/>
      <c r="E2024" s="186"/>
      <c r="F2024" s="187"/>
    </row>
    <row r="2025" spans="2:6" s="6" customFormat="1">
      <c r="B2025" s="185"/>
      <c r="C2025" s="185"/>
      <c r="D2025" s="185"/>
      <c r="E2025" s="186"/>
      <c r="F2025" s="187"/>
    </row>
    <row r="2026" spans="2:6" s="6" customFormat="1">
      <c r="B2026" s="185"/>
      <c r="C2026" s="185"/>
      <c r="D2026" s="185"/>
      <c r="E2026" s="186"/>
      <c r="F2026" s="187"/>
    </row>
    <row r="2027" spans="2:6" s="6" customFormat="1">
      <c r="B2027" s="185"/>
      <c r="C2027" s="185"/>
      <c r="D2027" s="185"/>
      <c r="E2027" s="186"/>
      <c r="F2027" s="187"/>
    </row>
    <row r="2028" spans="2:6" s="6" customFormat="1">
      <c r="B2028" s="185"/>
      <c r="C2028" s="185"/>
      <c r="D2028" s="185"/>
      <c r="E2028" s="186"/>
      <c r="F2028" s="187"/>
    </row>
    <row r="2029" spans="2:6" s="6" customFormat="1">
      <c r="B2029" s="185"/>
      <c r="C2029" s="185"/>
      <c r="D2029" s="185"/>
      <c r="E2029" s="186"/>
      <c r="F2029" s="187"/>
    </row>
    <row r="2030" spans="2:6" s="6" customFormat="1">
      <c r="B2030" s="185"/>
      <c r="C2030" s="185"/>
      <c r="D2030" s="185"/>
      <c r="E2030" s="186"/>
      <c r="F2030" s="187"/>
    </row>
    <row r="2031" spans="2:6" s="6" customFormat="1">
      <c r="B2031" s="185"/>
      <c r="C2031" s="185"/>
      <c r="D2031" s="185"/>
      <c r="E2031" s="186"/>
      <c r="F2031" s="187"/>
    </row>
    <row r="2032" spans="2:6" s="6" customFormat="1">
      <c r="B2032" s="185"/>
      <c r="C2032" s="185"/>
      <c r="D2032" s="185"/>
      <c r="E2032" s="186"/>
      <c r="F2032" s="187"/>
    </row>
    <row r="2033" spans="2:6" s="6" customFormat="1">
      <c r="B2033" s="185"/>
      <c r="C2033" s="185"/>
      <c r="D2033" s="185"/>
      <c r="E2033" s="186"/>
      <c r="F2033" s="187"/>
    </row>
    <row r="2034" spans="2:6" s="6" customFormat="1">
      <c r="B2034" s="185"/>
      <c r="C2034" s="185"/>
      <c r="D2034" s="185"/>
      <c r="E2034" s="186"/>
      <c r="F2034" s="187"/>
    </row>
    <row r="2035" spans="2:6" s="6" customFormat="1">
      <c r="B2035" s="185"/>
      <c r="C2035" s="185"/>
      <c r="D2035" s="185"/>
      <c r="E2035" s="186"/>
      <c r="F2035" s="187"/>
    </row>
    <row r="2036" spans="2:6" s="6" customFormat="1">
      <c r="B2036" s="185"/>
      <c r="C2036" s="185"/>
      <c r="D2036" s="185"/>
      <c r="E2036" s="186"/>
      <c r="F2036" s="187"/>
    </row>
    <row r="2037" spans="2:6" s="6" customFormat="1">
      <c r="B2037" s="185"/>
      <c r="C2037" s="185"/>
      <c r="D2037" s="185"/>
      <c r="E2037" s="186"/>
      <c r="F2037" s="187"/>
    </row>
    <row r="2038" spans="2:6" s="6" customFormat="1">
      <c r="B2038" s="185"/>
      <c r="C2038" s="185"/>
      <c r="D2038" s="185"/>
      <c r="E2038" s="186"/>
      <c r="F2038" s="187"/>
    </row>
    <row r="2039" spans="2:6" s="6" customFormat="1">
      <c r="B2039" s="185"/>
      <c r="C2039" s="185"/>
      <c r="D2039" s="185"/>
      <c r="E2039" s="186"/>
      <c r="F2039" s="187"/>
    </row>
    <row r="2040" spans="2:6" s="6" customFormat="1">
      <c r="B2040" s="185"/>
      <c r="C2040" s="185"/>
      <c r="D2040" s="185"/>
      <c r="E2040" s="186"/>
      <c r="F2040" s="187"/>
    </row>
    <row r="2041" spans="2:6" s="6" customFormat="1">
      <c r="B2041" s="185"/>
      <c r="C2041" s="185"/>
      <c r="D2041" s="185"/>
      <c r="E2041" s="186"/>
      <c r="F2041" s="187"/>
    </row>
    <row r="2042" spans="2:6" s="6" customFormat="1">
      <c r="B2042" s="185"/>
      <c r="C2042" s="185"/>
      <c r="D2042" s="185"/>
      <c r="E2042" s="186"/>
      <c r="F2042" s="187"/>
    </row>
    <row r="2043" spans="2:6" s="6" customFormat="1">
      <c r="B2043" s="185"/>
      <c r="C2043" s="185"/>
      <c r="D2043" s="185"/>
      <c r="E2043" s="186"/>
      <c r="F2043" s="187"/>
    </row>
    <row r="2044" spans="2:6" s="6" customFormat="1">
      <c r="B2044" s="185"/>
      <c r="C2044" s="185"/>
      <c r="D2044" s="185"/>
      <c r="E2044" s="186"/>
      <c r="F2044" s="187"/>
    </row>
    <row r="2045" spans="2:6" s="6" customFormat="1">
      <c r="B2045" s="185"/>
      <c r="C2045" s="185"/>
      <c r="D2045" s="185"/>
      <c r="E2045" s="186"/>
      <c r="F2045" s="187"/>
    </row>
    <row r="2046" spans="2:6" s="6" customFormat="1">
      <c r="B2046" s="185"/>
      <c r="C2046" s="185"/>
      <c r="D2046" s="185"/>
      <c r="E2046" s="186"/>
      <c r="F2046" s="187"/>
    </row>
    <row r="2047" spans="2:6" s="6" customFormat="1">
      <c r="B2047" s="185"/>
      <c r="C2047" s="185"/>
      <c r="D2047" s="185"/>
      <c r="E2047" s="186"/>
      <c r="F2047" s="187"/>
    </row>
    <row r="2048" spans="2:6" s="6" customFormat="1">
      <c r="B2048" s="185"/>
      <c r="C2048" s="185"/>
      <c r="D2048" s="185"/>
      <c r="E2048" s="186"/>
      <c r="F2048" s="187"/>
    </row>
    <row r="2049" spans="2:6" s="6" customFormat="1">
      <c r="B2049" s="185"/>
      <c r="C2049" s="185"/>
      <c r="D2049" s="185"/>
      <c r="E2049" s="186"/>
      <c r="F2049" s="187"/>
    </row>
    <row r="2050" spans="2:6" s="6" customFormat="1">
      <c r="B2050" s="185"/>
      <c r="C2050" s="185"/>
      <c r="D2050" s="185"/>
      <c r="E2050" s="186"/>
      <c r="F2050" s="187"/>
    </row>
    <row r="2051" spans="2:6" s="6" customFormat="1">
      <c r="B2051" s="185"/>
      <c r="C2051" s="185"/>
      <c r="D2051" s="185"/>
      <c r="E2051" s="186"/>
      <c r="F2051" s="187"/>
    </row>
    <row r="2052" spans="2:6" s="6" customFormat="1">
      <c r="B2052" s="185"/>
      <c r="C2052" s="185"/>
      <c r="D2052" s="185"/>
      <c r="E2052" s="186"/>
      <c r="F2052" s="187"/>
    </row>
    <row r="2053" spans="2:6" s="6" customFormat="1">
      <c r="B2053" s="185"/>
      <c r="C2053" s="185"/>
      <c r="D2053" s="185"/>
      <c r="E2053" s="186"/>
      <c r="F2053" s="187"/>
    </row>
    <row r="2054" spans="2:6" s="6" customFormat="1">
      <c r="B2054" s="185"/>
      <c r="C2054" s="185"/>
      <c r="D2054" s="185"/>
      <c r="E2054" s="186"/>
      <c r="F2054" s="187"/>
    </row>
    <row r="2055" spans="2:6" s="6" customFormat="1">
      <c r="B2055" s="185"/>
      <c r="C2055" s="185"/>
      <c r="D2055" s="185"/>
      <c r="E2055" s="186"/>
      <c r="F2055" s="187"/>
    </row>
    <row r="2056" spans="2:6" s="6" customFormat="1">
      <c r="B2056" s="185"/>
      <c r="C2056" s="185"/>
      <c r="D2056" s="185"/>
      <c r="E2056" s="186"/>
      <c r="F2056" s="187"/>
    </row>
    <row r="2057" spans="2:6" s="6" customFormat="1">
      <c r="B2057" s="185"/>
      <c r="C2057" s="185"/>
      <c r="D2057" s="185"/>
      <c r="E2057" s="186"/>
      <c r="F2057" s="187"/>
    </row>
    <row r="2058" spans="2:6" s="6" customFormat="1">
      <c r="B2058" s="185"/>
      <c r="C2058" s="185"/>
      <c r="D2058" s="185"/>
      <c r="E2058" s="186"/>
      <c r="F2058" s="187"/>
    </row>
    <row r="2059" spans="2:6" s="6" customFormat="1">
      <c r="B2059" s="185"/>
      <c r="C2059" s="185"/>
      <c r="D2059" s="185"/>
      <c r="E2059" s="186"/>
      <c r="F2059" s="187"/>
    </row>
    <row r="2060" spans="2:6" s="6" customFormat="1">
      <c r="B2060" s="185"/>
      <c r="C2060" s="185"/>
      <c r="D2060" s="185"/>
      <c r="E2060" s="186"/>
      <c r="F2060" s="187"/>
    </row>
    <row r="2061" spans="2:6" s="6" customFormat="1">
      <c r="B2061" s="185"/>
      <c r="C2061" s="185"/>
      <c r="D2061" s="185"/>
      <c r="E2061" s="186"/>
      <c r="F2061" s="187"/>
    </row>
    <row r="2062" spans="2:6" s="6" customFormat="1">
      <c r="B2062" s="185"/>
      <c r="C2062" s="185"/>
      <c r="D2062" s="185"/>
      <c r="E2062" s="186"/>
      <c r="F2062" s="187"/>
    </row>
    <row r="2063" spans="2:6" s="6" customFormat="1">
      <c r="B2063" s="185"/>
      <c r="C2063" s="185"/>
      <c r="D2063" s="185"/>
      <c r="E2063" s="186"/>
      <c r="F2063" s="187"/>
    </row>
    <row r="2064" spans="2:6" s="6" customFormat="1">
      <c r="B2064" s="185"/>
      <c r="C2064" s="185"/>
      <c r="D2064" s="185"/>
      <c r="E2064" s="186"/>
      <c r="F2064" s="187"/>
    </row>
    <row r="2065" spans="2:6" s="6" customFormat="1">
      <c r="B2065" s="185"/>
      <c r="C2065" s="185"/>
      <c r="D2065" s="185"/>
      <c r="E2065" s="186"/>
      <c r="F2065" s="187"/>
    </row>
    <row r="2066" spans="2:6" s="6" customFormat="1">
      <c r="B2066" s="185"/>
      <c r="C2066" s="185"/>
      <c r="D2066" s="185"/>
      <c r="E2066" s="186"/>
      <c r="F2066" s="187"/>
    </row>
    <row r="2067" spans="2:6" s="6" customFormat="1">
      <c r="B2067" s="185"/>
      <c r="C2067" s="185"/>
      <c r="D2067" s="185"/>
      <c r="E2067" s="186"/>
      <c r="F2067" s="187"/>
    </row>
    <row r="2068" spans="2:6" s="6" customFormat="1">
      <c r="B2068" s="185"/>
      <c r="C2068" s="185"/>
      <c r="D2068" s="185"/>
      <c r="E2068" s="186"/>
      <c r="F2068" s="187"/>
    </row>
    <row r="2069" spans="2:6" s="6" customFormat="1">
      <c r="B2069" s="185"/>
      <c r="C2069" s="185"/>
      <c r="D2069" s="185"/>
      <c r="E2069" s="186"/>
      <c r="F2069" s="187"/>
    </row>
    <row r="2070" spans="2:6" s="6" customFormat="1">
      <c r="B2070" s="185"/>
      <c r="C2070" s="185"/>
      <c r="D2070" s="185"/>
      <c r="E2070" s="186"/>
      <c r="F2070" s="187"/>
    </row>
    <row r="2071" spans="2:6" s="6" customFormat="1">
      <c r="B2071" s="185"/>
      <c r="C2071" s="185"/>
      <c r="D2071" s="185"/>
      <c r="E2071" s="186"/>
      <c r="F2071" s="187"/>
    </row>
    <row r="2072" spans="2:6" s="6" customFormat="1">
      <c r="B2072" s="185"/>
      <c r="C2072" s="185"/>
      <c r="D2072" s="185"/>
      <c r="E2072" s="186"/>
      <c r="F2072" s="187"/>
    </row>
    <row r="2073" spans="2:6" s="6" customFormat="1">
      <c r="B2073" s="185"/>
      <c r="C2073" s="185"/>
      <c r="D2073" s="185"/>
      <c r="E2073" s="186"/>
      <c r="F2073" s="187"/>
    </row>
    <row r="2074" spans="2:6" s="6" customFormat="1">
      <c r="B2074" s="185"/>
      <c r="C2074" s="185"/>
      <c r="D2074" s="185"/>
      <c r="E2074" s="186"/>
      <c r="F2074" s="187"/>
    </row>
    <row r="2075" spans="2:6" s="6" customFormat="1">
      <c r="B2075" s="185"/>
      <c r="C2075" s="185"/>
      <c r="D2075" s="185"/>
      <c r="E2075" s="186"/>
      <c r="F2075" s="187"/>
    </row>
    <row r="2076" spans="2:6" s="6" customFormat="1">
      <c r="B2076" s="185"/>
      <c r="C2076" s="185"/>
      <c r="D2076" s="185"/>
      <c r="E2076" s="186"/>
      <c r="F2076" s="187"/>
    </row>
    <row r="2077" spans="2:6" s="6" customFormat="1">
      <c r="B2077" s="185"/>
      <c r="C2077" s="185"/>
      <c r="D2077" s="185"/>
      <c r="E2077" s="186"/>
      <c r="F2077" s="187"/>
    </row>
    <row r="2078" spans="2:6" s="6" customFormat="1">
      <c r="B2078" s="185"/>
      <c r="C2078" s="185"/>
      <c r="D2078" s="185"/>
      <c r="E2078" s="186"/>
      <c r="F2078" s="187"/>
    </row>
    <row r="2079" spans="2:6" s="6" customFormat="1">
      <c r="B2079" s="185"/>
      <c r="C2079" s="185"/>
      <c r="D2079" s="185"/>
      <c r="E2079" s="186"/>
      <c r="F2079" s="187"/>
    </row>
    <row r="2080" spans="2:6" s="6" customFormat="1">
      <c r="B2080" s="185"/>
      <c r="C2080" s="185"/>
      <c r="D2080" s="185"/>
      <c r="E2080" s="186"/>
      <c r="F2080" s="187"/>
    </row>
    <row r="2081" spans="2:6" s="6" customFormat="1">
      <c r="B2081" s="185"/>
      <c r="C2081" s="185"/>
      <c r="D2081" s="185"/>
      <c r="E2081" s="186"/>
      <c r="F2081" s="187"/>
    </row>
    <row r="2082" spans="2:6" s="6" customFormat="1">
      <c r="B2082" s="185"/>
      <c r="C2082" s="185"/>
      <c r="D2082" s="185"/>
      <c r="E2082" s="186"/>
      <c r="F2082" s="187"/>
    </row>
    <row r="2083" spans="2:6" s="6" customFormat="1">
      <c r="B2083" s="185"/>
      <c r="C2083" s="185"/>
      <c r="D2083" s="185"/>
      <c r="E2083" s="186"/>
      <c r="F2083" s="187"/>
    </row>
    <row r="2084" spans="2:6" s="6" customFormat="1">
      <c r="B2084" s="185"/>
      <c r="C2084" s="185"/>
      <c r="D2084" s="185"/>
      <c r="E2084" s="186"/>
      <c r="F2084" s="187"/>
    </row>
    <row r="2085" spans="2:6" s="6" customFormat="1">
      <c r="B2085" s="185"/>
      <c r="C2085" s="185"/>
      <c r="D2085" s="185"/>
      <c r="E2085" s="186"/>
      <c r="F2085" s="187"/>
    </row>
    <row r="2086" spans="2:6" s="6" customFormat="1">
      <c r="B2086" s="185"/>
      <c r="C2086" s="185"/>
      <c r="D2086" s="185"/>
      <c r="E2086" s="186"/>
      <c r="F2086" s="187"/>
    </row>
    <row r="2087" spans="2:6" s="6" customFormat="1">
      <c r="B2087" s="185"/>
      <c r="C2087" s="185"/>
      <c r="D2087" s="185"/>
      <c r="E2087" s="186"/>
      <c r="F2087" s="187"/>
    </row>
    <row r="2088" spans="2:6" s="6" customFormat="1">
      <c r="B2088" s="185"/>
      <c r="C2088" s="185"/>
      <c r="D2088" s="185"/>
      <c r="E2088" s="186"/>
      <c r="F2088" s="187"/>
    </row>
    <row r="2089" spans="2:6" s="6" customFormat="1">
      <c r="B2089" s="185"/>
      <c r="C2089" s="185"/>
      <c r="D2089" s="185"/>
      <c r="E2089" s="186"/>
      <c r="F2089" s="187"/>
    </row>
    <row r="2090" spans="2:6" s="6" customFormat="1">
      <c r="B2090" s="185"/>
      <c r="C2090" s="185"/>
      <c r="D2090" s="185"/>
      <c r="E2090" s="186"/>
      <c r="F2090" s="187"/>
    </row>
    <row r="2091" spans="2:6" s="6" customFormat="1">
      <c r="B2091" s="185"/>
      <c r="C2091" s="185"/>
      <c r="D2091" s="185"/>
      <c r="E2091" s="186"/>
      <c r="F2091" s="187"/>
    </row>
    <row r="2092" spans="2:6" s="6" customFormat="1">
      <c r="B2092" s="185"/>
      <c r="C2092" s="185"/>
      <c r="D2092" s="185"/>
      <c r="E2092" s="186"/>
      <c r="F2092" s="187"/>
    </row>
    <row r="2093" spans="2:6" s="6" customFormat="1">
      <c r="B2093" s="185"/>
      <c r="C2093" s="185"/>
      <c r="D2093" s="185"/>
      <c r="E2093" s="186"/>
      <c r="F2093" s="187"/>
    </row>
    <row r="2094" spans="2:6" s="6" customFormat="1">
      <c r="B2094" s="185"/>
      <c r="C2094" s="185"/>
      <c r="D2094" s="185"/>
      <c r="E2094" s="186"/>
      <c r="F2094" s="187"/>
    </row>
    <row r="2095" spans="2:6" s="6" customFormat="1">
      <c r="B2095" s="185"/>
      <c r="C2095" s="185"/>
      <c r="D2095" s="185"/>
      <c r="E2095" s="186"/>
      <c r="F2095" s="187"/>
    </row>
    <row r="2096" spans="2:6" s="6" customFormat="1">
      <c r="B2096" s="185"/>
      <c r="C2096" s="185"/>
      <c r="D2096" s="185"/>
      <c r="E2096" s="186"/>
      <c r="F2096" s="187"/>
    </row>
    <row r="2097" spans="2:6" s="6" customFormat="1">
      <c r="B2097" s="185"/>
      <c r="C2097" s="185"/>
      <c r="D2097" s="185"/>
      <c r="E2097" s="186"/>
      <c r="F2097" s="187"/>
    </row>
    <row r="2098" spans="2:6" s="6" customFormat="1">
      <c r="B2098" s="185"/>
      <c r="C2098" s="185"/>
      <c r="D2098" s="185"/>
      <c r="E2098" s="186"/>
      <c r="F2098" s="187"/>
    </row>
    <row r="2099" spans="2:6" s="6" customFormat="1">
      <c r="B2099" s="185"/>
      <c r="C2099" s="185"/>
      <c r="D2099" s="185"/>
      <c r="E2099" s="186"/>
      <c r="F2099" s="187"/>
    </row>
    <row r="2100" spans="2:6" s="6" customFormat="1">
      <c r="B2100" s="185"/>
      <c r="C2100" s="185"/>
      <c r="D2100" s="185"/>
      <c r="E2100" s="186"/>
      <c r="F2100" s="187"/>
    </row>
    <row r="2101" spans="2:6" s="6" customFormat="1">
      <c r="B2101" s="185"/>
      <c r="C2101" s="185"/>
      <c r="D2101" s="185"/>
      <c r="E2101" s="186"/>
      <c r="F2101" s="187"/>
    </row>
    <row r="2102" spans="2:6" s="6" customFormat="1">
      <c r="B2102" s="185"/>
      <c r="C2102" s="185"/>
      <c r="D2102" s="185"/>
      <c r="E2102" s="186"/>
      <c r="F2102" s="187"/>
    </row>
    <row r="2103" spans="2:6" s="6" customFormat="1">
      <c r="B2103" s="185"/>
      <c r="C2103" s="185"/>
      <c r="D2103" s="185"/>
      <c r="E2103" s="186"/>
      <c r="F2103" s="187"/>
    </row>
    <row r="2104" spans="2:6" s="6" customFormat="1">
      <c r="B2104" s="185"/>
      <c r="C2104" s="185"/>
      <c r="D2104" s="185"/>
      <c r="E2104" s="186"/>
      <c r="F2104" s="187"/>
    </row>
    <row r="2105" spans="2:6" s="6" customFormat="1">
      <c r="B2105" s="185"/>
      <c r="C2105" s="185"/>
      <c r="D2105" s="185"/>
      <c r="E2105" s="186"/>
      <c r="F2105" s="187"/>
    </row>
    <row r="2106" spans="2:6" s="6" customFormat="1">
      <c r="B2106" s="185"/>
      <c r="C2106" s="185"/>
      <c r="D2106" s="185"/>
      <c r="E2106" s="186"/>
      <c r="F2106" s="187"/>
    </row>
    <row r="2107" spans="2:6" s="6" customFormat="1">
      <c r="B2107" s="185"/>
      <c r="C2107" s="185"/>
      <c r="D2107" s="185"/>
      <c r="E2107" s="186"/>
      <c r="F2107" s="187"/>
    </row>
    <row r="2108" spans="2:6" s="6" customFormat="1">
      <c r="B2108" s="185"/>
      <c r="C2108" s="185"/>
      <c r="D2108" s="185"/>
      <c r="E2108" s="186"/>
      <c r="F2108" s="187"/>
    </row>
    <row r="2109" spans="2:6" s="6" customFormat="1">
      <c r="B2109" s="185"/>
      <c r="C2109" s="185"/>
      <c r="D2109" s="185"/>
      <c r="E2109" s="186"/>
      <c r="F2109" s="187"/>
    </row>
    <row r="2110" spans="2:6" s="6" customFormat="1">
      <c r="B2110" s="185"/>
      <c r="C2110" s="185"/>
      <c r="D2110" s="185"/>
      <c r="E2110" s="186"/>
      <c r="F2110" s="187"/>
    </row>
    <row r="2111" spans="2:6" s="6" customFormat="1">
      <c r="B2111" s="185"/>
      <c r="C2111" s="185"/>
      <c r="D2111" s="185"/>
      <c r="E2111" s="186"/>
      <c r="F2111" s="187"/>
    </row>
    <row r="2112" spans="2:6" s="6" customFormat="1">
      <c r="B2112" s="185"/>
      <c r="C2112" s="185"/>
      <c r="D2112" s="185"/>
      <c r="E2112" s="186"/>
      <c r="F2112" s="187"/>
    </row>
    <row r="2113" spans="2:6" s="6" customFormat="1">
      <c r="B2113" s="185"/>
      <c r="C2113" s="185"/>
      <c r="D2113" s="185"/>
      <c r="E2113" s="186"/>
      <c r="F2113" s="187"/>
    </row>
    <row r="2114" spans="2:6" s="6" customFormat="1">
      <c r="B2114" s="185"/>
      <c r="C2114" s="185"/>
      <c r="D2114" s="185"/>
      <c r="E2114" s="186"/>
      <c r="F2114" s="187"/>
    </row>
    <row r="2115" spans="2:6" s="6" customFormat="1">
      <c r="B2115" s="185"/>
      <c r="C2115" s="185"/>
      <c r="D2115" s="185"/>
      <c r="E2115" s="186"/>
      <c r="F2115" s="187"/>
    </row>
    <row r="2116" spans="2:6" s="6" customFormat="1">
      <c r="B2116" s="185"/>
      <c r="C2116" s="185"/>
      <c r="D2116" s="185"/>
      <c r="E2116" s="186"/>
      <c r="F2116" s="187"/>
    </row>
    <row r="2117" spans="2:6" s="6" customFormat="1">
      <c r="B2117" s="185"/>
      <c r="C2117" s="185"/>
      <c r="D2117" s="185"/>
      <c r="E2117" s="186"/>
      <c r="F2117" s="187"/>
    </row>
    <row r="2118" spans="2:6" s="6" customFormat="1">
      <c r="B2118" s="185"/>
      <c r="C2118" s="185"/>
      <c r="D2118" s="185"/>
      <c r="E2118" s="186"/>
      <c r="F2118" s="187"/>
    </row>
    <row r="2119" spans="2:6" s="6" customFormat="1">
      <c r="B2119" s="185"/>
      <c r="C2119" s="185"/>
      <c r="D2119" s="185"/>
      <c r="E2119" s="186"/>
      <c r="F2119" s="187"/>
    </row>
    <row r="2120" spans="2:6" s="6" customFormat="1">
      <c r="B2120" s="185"/>
      <c r="C2120" s="185"/>
      <c r="D2120" s="185"/>
      <c r="E2120" s="186"/>
      <c r="F2120" s="187"/>
    </row>
    <row r="2121" spans="2:6" s="6" customFormat="1">
      <c r="B2121" s="185"/>
      <c r="C2121" s="185"/>
      <c r="D2121" s="185"/>
      <c r="E2121" s="186"/>
      <c r="F2121" s="187"/>
    </row>
    <row r="2122" spans="2:6" s="6" customFormat="1">
      <c r="B2122" s="185"/>
      <c r="C2122" s="185"/>
      <c r="D2122" s="185"/>
      <c r="E2122" s="186"/>
      <c r="F2122" s="187"/>
    </row>
    <row r="2123" spans="2:6" s="6" customFormat="1">
      <c r="B2123" s="185"/>
      <c r="C2123" s="185"/>
      <c r="D2123" s="185"/>
      <c r="E2123" s="186"/>
      <c r="F2123" s="187"/>
    </row>
    <row r="2124" spans="2:6" s="6" customFormat="1">
      <c r="B2124" s="185"/>
      <c r="C2124" s="185"/>
      <c r="D2124" s="185"/>
      <c r="E2124" s="186"/>
      <c r="F2124" s="187"/>
    </row>
    <row r="2125" spans="2:6" s="6" customFormat="1">
      <c r="B2125" s="185"/>
      <c r="C2125" s="185"/>
      <c r="D2125" s="185"/>
      <c r="E2125" s="186"/>
      <c r="F2125" s="187"/>
    </row>
    <row r="2126" spans="2:6" s="6" customFormat="1">
      <c r="B2126" s="185"/>
      <c r="C2126" s="185"/>
      <c r="D2126" s="185"/>
      <c r="E2126" s="186"/>
      <c r="F2126" s="187"/>
    </row>
    <row r="2127" spans="2:6" s="6" customFormat="1">
      <c r="B2127" s="185"/>
      <c r="C2127" s="185"/>
      <c r="D2127" s="185"/>
      <c r="E2127" s="186"/>
      <c r="F2127" s="187"/>
    </row>
    <row r="2128" spans="2:6" s="6" customFormat="1">
      <c r="B2128" s="185"/>
      <c r="C2128" s="185"/>
      <c r="D2128" s="185"/>
      <c r="E2128" s="186"/>
      <c r="F2128" s="187"/>
    </row>
    <row r="2129" spans="2:6" s="6" customFormat="1">
      <c r="B2129" s="185"/>
      <c r="C2129" s="185"/>
      <c r="D2129" s="185"/>
      <c r="E2129" s="186"/>
      <c r="F2129" s="187"/>
    </row>
    <row r="2130" spans="2:6" s="6" customFormat="1">
      <c r="B2130" s="185"/>
      <c r="C2130" s="185"/>
      <c r="D2130" s="185"/>
      <c r="E2130" s="186"/>
      <c r="F2130" s="187"/>
    </row>
    <row r="2131" spans="2:6" s="6" customFormat="1">
      <c r="B2131" s="185"/>
      <c r="C2131" s="185"/>
      <c r="D2131" s="185"/>
      <c r="E2131" s="186"/>
      <c r="F2131" s="187"/>
    </row>
    <row r="2132" spans="2:6" s="6" customFormat="1">
      <c r="B2132" s="185"/>
      <c r="C2132" s="185"/>
      <c r="D2132" s="185"/>
      <c r="E2132" s="186"/>
      <c r="F2132" s="187"/>
    </row>
    <row r="2133" spans="2:6" s="6" customFormat="1">
      <c r="B2133" s="185"/>
      <c r="C2133" s="185"/>
      <c r="D2133" s="185"/>
      <c r="E2133" s="186"/>
      <c r="F2133" s="187"/>
    </row>
    <row r="2134" spans="2:6" s="6" customFormat="1">
      <c r="B2134" s="185"/>
      <c r="C2134" s="185"/>
      <c r="D2134" s="185"/>
      <c r="E2134" s="186"/>
      <c r="F2134" s="187"/>
    </row>
    <row r="2135" spans="2:6" s="6" customFormat="1">
      <c r="B2135" s="185"/>
      <c r="C2135" s="185"/>
      <c r="D2135" s="185"/>
      <c r="E2135" s="186"/>
      <c r="F2135" s="187"/>
    </row>
    <row r="2136" spans="2:6" s="6" customFormat="1">
      <c r="B2136" s="185"/>
      <c r="C2136" s="185"/>
      <c r="D2136" s="185"/>
      <c r="E2136" s="186"/>
      <c r="F2136" s="187"/>
    </row>
    <row r="2137" spans="2:6" s="6" customFormat="1">
      <c r="B2137" s="185"/>
      <c r="C2137" s="185"/>
      <c r="D2137" s="185"/>
      <c r="E2137" s="186"/>
      <c r="F2137" s="187"/>
    </row>
    <row r="2138" spans="2:6" s="6" customFormat="1">
      <c r="B2138" s="185"/>
      <c r="C2138" s="185"/>
      <c r="D2138" s="185"/>
      <c r="E2138" s="186"/>
      <c r="F2138" s="187"/>
    </row>
    <row r="2139" spans="2:6" s="6" customFormat="1">
      <c r="B2139" s="185"/>
      <c r="C2139" s="185"/>
      <c r="D2139" s="185"/>
      <c r="E2139" s="186"/>
      <c r="F2139" s="187"/>
    </row>
    <row r="2140" spans="2:6" s="6" customFormat="1">
      <c r="B2140" s="185"/>
      <c r="C2140" s="185"/>
      <c r="D2140" s="185"/>
      <c r="E2140" s="186"/>
      <c r="F2140" s="187"/>
    </row>
    <row r="2141" spans="2:6" s="6" customFormat="1">
      <c r="B2141" s="185"/>
      <c r="C2141" s="185"/>
      <c r="D2141" s="185"/>
      <c r="E2141" s="186"/>
      <c r="F2141" s="187"/>
    </row>
    <row r="2142" spans="2:6" s="6" customFormat="1">
      <c r="B2142" s="185"/>
      <c r="C2142" s="185"/>
      <c r="D2142" s="185"/>
      <c r="E2142" s="186"/>
      <c r="F2142" s="187"/>
    </row>
    <row r="2143" spans="2:6" s="6" customFormat="1">
      <c r="B2143" s="185"/>
      <c r="C2143" s="185"/>
      <c r="D2143" s="185"/>
      <c r="E2143" s="186"/>
      <c r="F2143" s="187"/>
    </row>
    <row r="2144" spans="2:6" s="6" customFormat="1">
      <c r="B2144" s="185"/>
      <c r="C2144" s="185"/>
      <c r="D2144" s="185"/>
      <c r="E2144" s="186"/>
      <c r="F2144" s="187"/>
    </row>
    <row r="2145" spans="2:6" s="6" customFormat="1">
      <c r="B2145" s="185"/>
      <c r="C2145" s="185"/>
      <c r="D2145" s="185"/>
      <c r="E2145" s="186"/>
      <c r="F2145" s="187"/>
    </row>
    <row r="2146" spans="2:6" s="6" customFormat="1">
      <c r="B2146" s="185"/>
      <c r="C2146" s="185"/>
      <c r="D2146" s="185"/>
      <c r="E2146" s="186"/>
      <c r="F2146" s="187"/>
    </row>
    <row r="2147" spans="2:6" s="6" customFormat="1">
      <c r="B2147" s="185"/>
      <c r="C2147" s="185"/>
      <c r="D2147" s="185"/>
      <c r="E2147" s="186"/>
      <c r="F2147" s="187"/>
    </row>
    <row r="2148" spans="2:6" s="6" customFormat="1">
      <c r="B2148" s="185"/>
      <c r="C2148" s="185"/>
      <c r="D2148" s="185"/>
      <c r="E2148" s="186"/>
      <c r="F2148" s="187"/>
    </row>
    <row r="2149" spans="2:6" s="6" customFormat="1">
      <c r="B2149" s="185"/>
      <c r="C2149" s="185"/>
      <c r="D2149" s="185"/>
      <c r="E2149" s="186"/>
      <c r="F2149" s="187"/>
    </row>
    <row r="2150" spans="2:6" s="6" customFormat="1">
      <c r="B2150" s="185"/>
      <c r="C2150" s="185"/>
      <c r="D2150" s="185"/>
      <c r="E2150" s="186"/>
      <c r="F2150" s="187"/>
    </row>
    <row r="2151" spans="2:6" s="6" customFormat="1">
      <c r="B2151" s="185"/>
      <c r="C2151" s="185"/>
      <c r="D2151" s="185"/>
      <c r="E2151" s="186"/>
      <c r="F2151" s="187"/>
    </row>
    <row r="2152" spans="2:6" s="6" customFormat="1">
      <c r="B2152" s="185"/>
      <c r="C2152" s="185"/>
      <c r="D2152" s="185"/>
      <c r="E2152" s="186"/>
      <c r="F2152" s="187"/>
    </row>
    <row r="2153" spans="2:6" s="6" customFormat="1">
      <c r="B2153" s="185"/>
      <c r="C2153" s="185"/>
      <c r="D2153" s="185"/>
      <c r="E2153" s="186"/>
      <c r="F2153" s="187"/>
    </row>
    <row r="2154" spans="2:6" s="6" customFormat="1">
      <c r="B2154" s="185"/>
      <c r="C2154" s="185"/>
      <c r="D2154" s="185"/>
      <c r="E2154" s="186"/>
      <c r="F2154" s="187"/>
    </row>
    <row r="2155" spans="2:6" s="6" customFormat="1">
      <c r="B2155" s="185"/>
      <c r="C2155" s="185"/>
      <c r="D2155" s="185"/>
      <c r="E2155" s="186"/>
      <c r="F2155" s="187"/>
    </row>
    <row r="2156" spans="2:6" s="6" customFormat="1">
      <c r="B2156" s="185"/>
      <c r="C2156" s="185"/>
      <c r="D2156" s="185"/>
      <c r="E2156" s="186"/>
      <c r="F2156" s="187"/>
    </row>
    <row r="2157" spans="2:6" s="6" customFormat="1">
      <c r="B2157" s="185"/>
      <c r="C2157" s="185"/>
      <c r="D2157" s="185"/>
      <c r="E2157" s="186"/>
      <c r="F2157" s="187"/>
    </row>
    <row r="2158" spans="2:6" s="6" customFormat="1">
      <c r="B2158" s="185"/>
      <c r="C2158" s="185"/>
      <c r="D2158" s="185"/>
      <c r="E2158" s="186"/>
      <c r="F2158" s="187"/>
    </row>
    <row r="2159" spans="2:6" s="6" customFormat="1">
      <c r="B2159" s="185"/>
      <c r="C2159" s="185"/>
      <c r="D2159" s="185"/>
      <c r="E2159" s="186"/>
      <c r="F2159" s="187"/>
    </row>
    <row r="2160" spans="2:6" s="6" customFormat="1">
      <c r="B2160" s="185"/>
      <c r="C2160" s="185"/>
      <c r="D2160" s="185"/>
      <c r="E2160" s="186"/>
      <c r="F2160" s="187"/>
    </row>
    <row r="2161" spans="2:6" s="6" customFormat="1">
      <c r="B2161" s="185"/>
      <c r="C2161" s="185"/>
      <c r="D2161" s="185"/>
      <c r="E2161" s="186"/>
      <c r="F2161" s="187"/>
    </row>
    <row r="2162" spans="2:6" s="6" customFormat="1">
      <c r="B2162" s="185"/>
      <c r="C2162" s="185"/>
      <c r="D2162" s="185"/>
      <c r="E2162" s="186"/>
      <c r="F2162" s="187"/>
    </row>
    <row r="2163" spans="2:6" s="6" customFormat="1">
      <c r="B2163" s="185"/>
      <c r="C2163" s="185"/>
      <c r="D2163" s="185"/>
      <c r="E2163" s="186"/>
      <c r="F2163" s="187"/>
    </row>
    <row r="2164" spans="2:6" s="6" customFormat="1">
      <c r="B2164" s="185"/>
      <c r="C2164" s="185"/>
      <c r="D2164" s="185"/>
      <c r="E2164" s="186"/>
      <c r="F2164" s="187"/>
    </row>
    <row r="2165" spans="2:6" s="6" customFormat="1">
      <c r="B2165" s="185"/>
      <c r="C2165" s="185"/>
      <c r="D2165" s="185"/>
      <c r="E2165" s="186"/>
      <c r="F2165" s="187"/>
    </row>
    <row r="2166" spans="2:6" s="6" customFormat="1">
      <c r="B2166" s="185"/>
      <c r="C2166" s="185"/>
      <c r="D2166" s="185"/>
      <c r="E2166" s="186"/>
      <c r="F2166" s="187"/>
    </row>
    <row r="2167" spans="2:6" s="6" customFormat="1">
      <c r="B2167" s="185"/>
      <c r="C2167" s="185"/>
      <c r="D2167" s="185"/>
      <c r="E2167" s="186"/>
      <c r="F2167" s="187"/>
    </row>
    <row r="2168" spans="2:6" s="6" customFormat="1">
      <c r="B2168" s="185"/>
      <c r="C2168" s="185"/>
      <c r="D2168" s="185"/>
      <c r="E2168" s="186"/>
      <c r="F2168" s="187"/>
    </row>
    <row r="2169" spans="2:6" s="6" customFormat="1">
      <c r="B2169" s="185"/>
      <c r="C2169" s="185"/>
      <c r="D2169" s="185"/>
      <c r="E2169" s="186"/>
      <c r="F2169" s="187"/>
    </row>
    <row r="2170" spans="2:6" s="6" customFormat="1">
      <c r="B2170" s="185"/>
      <c r="C2170" s="185"/>
      <c r="D2170" s="185"/>
      <c r="E2170" s="186"/>
      <c r="F2170" s="187"/>
    </row>
    <row r="2171" spans="2:6" s="6" customFormat="1">
      <c r="B2171" s="185"/>
      <c r="C2171" s="185"/>
      <c r="D2171" s="185"/>
      <c r="E2171" s="186"/>
      <c r="F2171" s="187"/>
    </row>
    <row r="2172" spans="2:6" s="6" customFormat="1">
      <c r="B2172" s="185"/>
      <c r="C2172" s="185"/>
      <c r="D2172" s="185"/>
      <c r="E2172" s="186"/>
      <c r="F2172" s="187"/>
    </row>
    <row r="2173" spans="2:6" s="6" customFormat="1">
      <c r="B2173" s="185"/>
      <c r="C2173" s="185"/>
      <c r="D2173" s="185"/>
      <c r="E2173" s="186"/>
      <c r="F2173" s="187"/>
    </row>
    <row r="2174" spans="2:6" s="6" customFormat="1">
      <c r="B2174" s="185"/>
      <c r="C2174" s="185"/>
      <c r="D2174" s="185"/>
      <c r="E2174" s="186"/>
      <c r="F2174" s="187"/>
    </row>
    <row r="2175" spans="2:6" s="6" customFormat="1">
      <c r="B2175" s="185"/>
      <c r="C2175" s="185"/>
      <c r="D2175" s="185"/>
      <c r="E2175" s="186"/>
      <c r="F2175" s="187"/>
    </row>
    <row r="2176" spans="2:6" s="6" customFormat="1">
      <c r="B2176" s="185"/>
      <c r="C2176" s="185"/>
      <c r="D2176" s="185"/>
      <c r="E2176" s="186"/>
      <c r="F2176" s="187"/>
    </row>
    <row r="2177" spans="2:6" s="6" customFormat="1">
      <c r="B2177" s="185"/>
      <c r="C2177" s="185"/>
      <c r="D2177" s="185"/>
      <c r="E2177" s="186"/>
      <c r="F2177" s="187"/>
    </row>
    <row r="2178" spans="2:6" s="6" customFormat="1">
      <c r="B2178" s="185"/>
      <c r="C2178" s="185"/>
      <c r="D2178" s="185"/>
      <c r="E2178" s="186"/>
      <c r="F2178" s="187"/>
    </row>
    <row r="2179" spans="2:6" s="6" customFormat="1">
      <c r="B2179" s="185"/>
      <c r="C2179" s="185"/>
      <c r="D2179" s="185"/>
      <c r="E2179" s="186"/>
      <c r="F2179" s="187"/>
    </row>
    <row r="2180" spans="2:6" s="6" customFormat="1">
      <c r="B2180" s="185"/>
      <c r="C2180" s="185"/>
      <c r="D2180" s="185"/>
      <c r="E2180" s="186"/>
      <c r="F2180" s="187"/>
    </row>
    <row r="2181" spans="2:6" s="6" customFormat="1">
      <c r="B2181" s="185"/>
      <c r="C2181" s="185"/>
      <c r="D2181" s="185"/>
      <c r="E2181" s="186"/>
      <c r="F2181" s="187"/>
    </row>
    <row r="2182" spans="2:6" s="6" customFormat="1">
      <c r="B2182" s="185"/>
      <c r="C2182" s="185"/>
      <c r="D2182" s="185"/>
      <c r="E2182" s="186"/>
      <c r="F2182" s="187"/>
    </row>
    <row r="2183" spans="2:6" s="6" customFormat="1">
      <c r="B2183" s="185"/>
      <c r="C2183" s="185"/>
      <c r="D2183" s="185"/>
      <c r="E2183" s="186"/>
      <c r="F2183" s="187"/>
    </row>
    <row r="2184" spans="2:6" s="6" customFormat="1">
      <c r="B2184" s="185"/>
      <c r="C2184" s="185"/>
      <c r="D2184" s="185"/>
      <c r="E2184" s="186"/>
      <c r="F2184" s="187"/>
    </row>
    <row r="2185" spans="2:6" s="6" customFormat="1">
      <c r="B2185" s="185"/>
      <c r="C2185" s="185"/>
      <c r="D2185" s="185"/>
      <c r="E2185" s="186"/>
      <c r="F2185" s="187"/>
    </row>
    <row r="2186" spans="2:6" s="6" customFormat="1">
      <c r="B2186" s="185"/>
      <c r="C2186" s="185"/>
      <c r="D2186" s="185"/>
      <c r="E2186" s="186"/>
      <c r="F2186" s="187"/>
    </row>
    <row r="2187" spans="2:6" s="6" customFormat="1">
      <c r="B2187" s="185"/>
      <c r="C2187" s="185"/>
      <c r="D2187" s="185"/>
      <c r="E2187" s="186"/>
      <c r="F2187" s="187"/>
    </row>
    <row r="2188" spans="2:6" s="6" customFormat="1">
      <c r="B2188" s="185"/>
      <c r="C2188" s="185"/>
      <c r="D2188" s="185"/>
      <c r="E2188" s="186"/>
      <c r="F2188" s="187"/>
    </row>
    <row r="2189" spans="2:6" s="6" customFormat="1">
      <c r="B2189" s="185"/>
      <c r="C2189" s="185"/>
      <c r="D2189" s="185"/>
      <c r="E2189" s="186"/>
      <c r="F2189" s="187"/>
    </row>
    <row r="2190" spans="2:6" s="6" customFormat="1">
      <c r="B2190" s="185"/>
      <c r="C2190" s="185"/>
      <c r="D2190" s="185"/>
      <c r="E2190" s="186"/>
      <c r="F2190" s="187"/>
    </row>
    <row r="2191" spans="2:6" s="6" customFormat="1">
      <c r="B2191" s="185"/>
      <c r="C2191" s="185"/>
      <c r="D2191" s="185"/>
      <c r="E2191" s="186"/>
      <c r="F2191" s="187"/>
    </row>
    <row r="2192" spans="2:6" s="6" customFormat="1">
      <c r="B2192" s="185"/>
      <c r="C2192" s="185"/>
      <c r="D2192" s="185"/>
      <c r="E2192" s="186"/>
      <c r="F2192" s="187"/>
    </row>
    <row r="2193" spans="2:6" s="6" customFormat="1">
      <c r="B2193" s="185"/>
      <c r="C2193" s="185"/>
      <c r="D2193" s="185"/>
      <c r="E2193" s="186"/>
      <c r="F2193" s="187"/>
    </row>
    <row r="2194" spans="2:6" s="6" customFormat="1">
      <c r="B2194" s="185"/>
      <c r="C2194" s="185"/>
      <c r="D2194" s="185"/>
      <c r="E2194" s="186"/>
      <c r="F2194" s="187"/>
    </row>
    <row r="2195" spans="2:6" s="6" customFormat="1">
      <c r="B2195" s="185"/>
      <c r="C2195" s="185"/>
      <c r="D2195" s="185"/>
      <c r="E2195" s="186"/>
      <c r="F2195" s="187"/>
    </row>
    <row r="2196" spans="2:6" s="6" customFormat="1">
      <c r="B2196" s="185"/>
      <c r="C2196" s="185"/>
      <c r="D2196" s="185"/>
      <c r="E2196" s="186"/>
      <c r="F2196" s="187"/>
    </row>
    <row r="2197" spans="2:6" s="6" customFormat="1">
      <c r="B2197" s="185"/>
      <c r="C2197" s="185"/>
      <c r="D2197" s="185"/>
      <c r="E2197" s="186"/>
      <c r="F2197" s="187"/>
    </row>
    <row r="2198" spans="2:6" s="6" customFormat="1">
      <c r="B2198" s="185"/>
      <c r="C2198" s="185"/>
      <c r="D2198" s="185"/>
      <c r="E2198" s="186"/>
      <c r="F2198" s="187"/>
    </row>
    <row r="2199" spans="2:6" s="6" customFormat="1">
      <c r="B2199" s="185"/>
      <c r="C2199" s="185"/>
      <c r="D2199" s="185"/>
      <c r="E2199" s="186"/>
      <c r="F2199" s="187"/>
    </row>
    <row r="2200" spans="2:6" s="6" customFormat="1">
      <c r="B2200" s="185"/>
      <c r="C2200" s="185"/>
      <c r="D2200" s="185"/>
      <c r="E2200" s="186"/>
      <c r="F2200" s="187"/>
    </row>
    <row r="2201" spans="2:6" s="6" customFormat="1">
      <c r="B2201" s="185"/>
      <c r="C2201" s="185"/>
      <c r="D2201" s="185"/>
      <c r="E2201" s="186"/>
      <c r="F2201" s="187"/>
    </row>
    <row r="2202" spans="2:6" s="6" customFormat="1">
      <c r="B2202" s="185"/>
      <c r="C2202" s="185"/>
      <c r="D2202" s="185"/>
      <c r="E2202" s="186"/>
      <c r="F2202" s="187"/>
    </row>
    <row r="2203" spans="2:6" s="6" customFormat="1">
      <c r="B2203" s="185"/>
      <c r="C2203" s="185"/>
      <c r="D2203" s="185"/>
      <c r="E2203" s="186"/>
      <c r="F2203" s="187"/>
    </row>
    <row r="2204" spans="2:6" s="6" customFormat="1">
      <c r="B2204" s="185"/>
      <c r="C2204" s="185"/>
      <c r="D2204" s="185"/>
      <c r="E2204" s="186"/>
      <c r="F2204" s="187"/>
    </row>
    <row r="2205" spans="2:6" s="6" customFormat="1">
      <c r="B2205" s="185"/>
      <c r="C2205" s="185"/>
      <c r="D2205" s="185"/>
      <c r="E2205" s="186"/>
      <c r="F2205" s="187"/>
    </row>
    <row r="2206" spans="2:6" s="6" customFormat="1">
      <c r="B2206" s="185"/>
      <c r="C2206" s="185"/>
      <c r="D2206" s="185"/>
      <c r="E2206" s="186"/>
      <c r="F2206" s="187"/>
    </row>
    <row r="2207" spans="2:6" s="6" customFormat="1">
      <c r="B2207" s="185"/>
      <c r="C2207" s="185"/>
      <c r="D2207" s="185"/>
      <c r="E2207" s="186"/>
      <c r="F2207" s="187"/>
    </row>
    <row r="2208" spans="2:6" s="6" customFormat="1">
      <c r="B2208" s="185"/>
      <c r="C2208" s="185"/>
      <c r="D2208" s="185"/>
      <c r="E2208" s="186"/>
      <c r="F2208" s="187"/>
    </row>
    <row r="2209" spans="2:6" s="6" customFormat="1">
      <c r="B2209" s="185"/>
      <c r="C2209" s="185"/>
      <c r="D2209" s="185"/>
      <c r="E2209" s="186"/>
      <c r="F2209" s="187"/>
    </row>
    <row r="2210" spans="2:6" s="6" customFormat="1">
      <c r="B2210" s="185"/>
      <c r="C2210" s="185"/>
      <c r="D2210" s="185"/>
      <c r="E2210" s="186"/>
      <c r="F2210" s="187"/>
    </row>
    <row r="2211" spans="2:6" s="6" customFormat="1">
      <c r="B2211" s="185"/>
      <c r="C2211" s="185"/>
      <c r="D2211" s="185"/>
      <c r="E2211" s="186"/>
      <c r="F2211" s="187"/>
    </row>
    <row r="2212" spans="2:6" s="6" customFormat="1">
      <c r="B2212" s="185"/>
      <c r="C2212" s="185"/>
      <c r="D2212" s="185"/>
      <c r="E2212" s="186"/>
      <c r="F2212" s="187"/>
    </row>
    <row r="2213" spans="2:6" s="6" customFormat="1">
      <c r="B2213" s="185"/>
      <c r="C2213" s="185"/>
      <c r="D2213" s="185"/>
      <c r="E2213" s="186"/>
      <c r="F2213" s="187"/>
    </row>
    <row r="2214" spans="2:6" s="6" customFormat="1">
      <c r="B2214" s="185"/>
      <c r="C2214" s="185"/>
      <c r="D2214" s="185"/>
      <c r="E2214" s="186"/>
      <c r="F2214" s="187"/>
    </row>
    <row r="2215" spans="2:6" s="6" customFormat="1">
      <c r="B2215" s="185"/>
      <c r="C2215" s="185"/>
      <c r="D2215" s="185"/>
      <c r="E2215" s="186"/>
      <c r="F2215" s="187"/>
    </row>
    <row r="2216" spans="2:6" s="6" customFormat="1">
      <c r="B2216" s="185"/>
      <c r="C2216" s="185"/>
      <c r="D2216" s="185"/>
      <c r="E2216" s="186"/>
      <c r="F2216" s="187"/>
    </row>
    <row r="2217" spans="2:6" s="6" customFormat="1">
      <c r="B2217" s="185"/>
      <c r="C2217" s="185"/>
      <c r="D2217" s="185"/>
      <c r="E2217" s="186"/>
      <c r="F2217" s="187"/>
    </row>
    <row r="2218" spans="2:6" s="6" customFormat="1">
      <c r="B2218" s="185"/>
      <c r="C2218" s="185"/>
      <c r="D2218" s="185"/>
      <c r="E2218" s="186"/>
      <c r="F2218" s="187"/>
    </row>
    <row r="2219" spans="2:6" s="6" customFormat="1">
      <c r="B2219" s="185"/>
      <c r="C2219" s="185"/>
      <c r="D2219" s="185"/>
      <c r="E2219" s="186"/>
      <c r="F2219" s="187"/>
    </row>
    <row r="2220" spans="2:6" s="6" customFormat="1">
      <c r="B2220" s="185"/>
      <c r="C2220" s="185"/>
      <c r="D2220" s="185"/>
      <c r="E2220" s="186"/>
      <c r="F2220" s="187"/>
    </row>
    <row r="2221" spans="2:6" s="6" customFormat="1">
      <c r="B2221" s="185"/>
      <c r="C2221" s="185"/>
      <c r="D2221" s="185"/>
      <c r="E2221" s="186"/>
      <c r="F2221" s="187"/>
    </row>
    <row r="2222" spans="2:6" s="6" customFormat="1">
      <c r="B2222" s="185"/>
      <c r="C2222" s="185"/>
      <c r="D2222" s="185"/>
      <c r="E2222" s="186"/>
      <c r="F2222" s="187"/>
    </row>
    <row r="2223" spans="2:6" s="6" customFormat="1">
      <c r="B2223" s="185"/>
      <c r="C2223" s="185"/>
      <c r="D2223" s="185"/>
      <c r="E2223" s="186"/>
      <c r="F2223" s="187"/>
    </row>
    <row r="2224" spans="2:6" s="6" customFormat="1">
      <c r="B2224" s="185"/>
      <c r="C2224" s="185"/>
      <c r="D2224" s="185"/>
      <c r="E2224" s="186"/>
      <c r="F2224" s="187"/>
    </row>
    <row r="2225" spans="2:6" s="6" customFormat="1">
      <c r="B2225" s="185"/>
      <c r="C2225" s="185"/>
      <c r="D2225" s="185"/>
      <c r="E2225" s="186"/>
      <c r="F2225" s="187"/>
    </row>
    <row r="2226" spans="2:6" s="6" customFormat="1">
      <c r="B2226" s="185"/>
      <c r="C2226" s="185"/>
      <c r="D2226" s="185"/>
      <c r="E2226" s="186"/>
      <c r="F2226" s="187"/>
    </row>
    <row r="2227" spans="2:6" s="6" customFormat="1">
      <c r="B2227" s="185"/>
      <c r="C2227" s="185"/>
      <c r="D2227" s="185"/>
      <c r="E2227" s="186"/>
      <c r="F2227" s="187"/>
    </row>
    <row r="2228" spans="2:6" s="6" customFormat="1">
      <c r="B2228" s="185"/>
      <c r="C2228" s="185"/>
      <c r="D2228" s="185"/>
      <c r="E2228" s="186"/>
      <c r="F2228" s="187"/>
    </row>
    <row r="2229" spans="2:6" s="6" customFormat="1">
      <c r="B2229" s="185"/>
      <c r="C2229" s="185"/>
      <c r="D2229" s="185"/>
      <c r="E2229" s="186"/>
      <c r="F2229" s="187"/>
    </row>
    <row r="2230" spans="2:6" s="6" customFormat="1">
      <c r="B2230" s="185"/>
      <c r="C2230" s="185"/>
      <c r="D2230" s="185"/>
      <c r="E2230" s="186"/>
      <c r="F2230" s="187"/>
    </row>
    <row r="2231" spans="2:6" s="6" customFormat="1">
      <c r="B2231" s="185"/>
      <c r="C2231" s="185"/>
      <c r="D2231" s="185"/>
      <c r="E2231" s="186"/>
      <c r="F2231" s="187"/>
    </row>
    <row r="2232" spans="2:6" s="6" customFormat="1">
      <c r="B2232" s="185"/>
      <c r="C2232" s="185"/>
      <c r="D2232" s="185"/>
      <c r="E2232" s="186"/>
      <c r="F2232" s="187"/>
    </row>
    <row r="2233" spans="2:6" s="6" customFormat="1">
      <c r="B2233" s="185"/>
      <c r="C2233" s="185"/>
      <c r="D2233" s="185"/>
      <c r="E2233" s="186"/>
      <c r="F2233" s="187"/>
    </row>
    <row r="2234" spans="2:6" s="6" customFormat="1">
      <c r="B2234" s="185"/>
      <c r="C2234" s="185"/>
      <c r="D2234" s="185"/>
      <c r="E2234" s="186"/>
      <c r="F2234" s="187"/>
    </row>
    <row r="2235" spans="2:6" s="6" customFormat="1">
      <c r="B2235" s="185"/>
      <c r="C2235" s="185"/>
      <c r="D2235" s="185"/>
      <c r="E2235" s="186"/>
      <c r="F2235" s="187"/>
    </row>
    <row r="2236" spans="2:6" s="6" customFormat="1">
      <c r="B2236" s="185"/>
      <c r="C2236" s="185"/>
      <c r="D2236" s="185"/>
      <c r="E2236" s="186"/>
      <c r="F2236" s="187"/>
    </row>
    <row r="2237" spans="2:6" s="6" customFormat="1">
      <c r="B2237" s="185"/>
      <c r="C2237" s="185"/>
      <c r="D2237" s="185"/>
      <c r="E2237" s="186"/>
      <c r="F2237" s="187"/>
    </row>
    <row r="2238" spans="2:6" s="6" customFormat="1">
      <c r="B2238" s="185"/>
      <c r="C2238" s="185"/>
      <c r="D2238" s="185"/>
      <c r="E2238" s="186"/>
      <c r="F2238" s="187"/>
    </row>
    <row r="2239" spans="2:6" s="6" customFormat="1">
      <c r="B2239" s="185"/>
      <c r="C2239" s="185"/>
      <c r="D2239" s="185"/>
      <c r="E2239" s="186"/>
      <c r="F2239" s="187"/>
    </row>
    <row r="2240" spans="2:6" s="6" customFormat="1">
      <c r="B2240" s="185"/>
      <c r="C2240" s="185"/>
      <c r="D2240" s="185"/>
      <c r="E2240" s="186"/>
      <c r="F2240" s="187"/>
    </row>
    <row r="2241" spans="2:6" s="6" customFormat="1">
      <c r="B2241" s="185"/>
      <c r="C2241" s="185"/>
      <c r="D2241" s="185"/>
      <c r="E2241" s="186"/>
      <c r="F2241" s="187"/>
    </row>
    <row r="2242" spans="2:6" s="6" customFormat="1">
      <c r="B2242" s="185"/>
      <c r="C2242" s="185"/>
      <c r="D2242" s="185"/>
      <c r="E2242" s="186"/>
      <c r="F2242" s="187"/>
    </row>
    <row r="2243" spans="2:6" s="6" customFormat="1">
      <c r="B2243" s="185"/>
      <c r="C2243" s="185"/>
      <c r="D2243" s="185"/>
      <c r="E2243" s="186"/>
      <c r="F2243" s="187"/>
    </row>
    <row r="2244" spans="2:6" s="6" customFormat="1">
      <c r="B2244" s="185"/>
      <c r="C2244" s="185"/>
      <c r="D2244" s="185"/>
      <c r="E2244" s="186"/>
      <c r="F2244" s="187"/>
    </row>
    <row r="2245" spans="2:6" s="6" customFormat="1">
      <c r="B2245" s="185"/>
      <c r="C2245" s="185"/>
      <c r="D2245" s="185"/>
      <c r="E2245" s="186"/>
      <c r="F2245" s="187"/>
    </row>
    <row r="2246" spans="2:6" s="6" customFormat="1">
      <c r="B2246" s="185"/>
      <c r="C2246" s="185"/>
      <c r="D2246" s="185"/>
      <c r="E2246" s="186"/>
      <c r="F2246" s="187"/>
    </row>
    <row r="2247" spans="2:6" s="6" customFormat="1">
      <c r="B2247" s="185"/>
      <c r="C2247" s="185"/>
      <c r="D2247" s="185"/>
      <c r="E2247" s="186"/>
      <c r="F2247" s="187"/>
    </row>
    <row r="2248" spans="2:6" s="6" customFormat="1">
      <c r="B2248" s="185"/>
      <c r="C2248" s="185"/>
      <c r="D2248" s="185"/>
      <c r="E2248" s="186"/>
      <c r="F2248" s="187"/>
    </row>
    <row r="2249" spans="2:6" s="6" customFormat="1">
      <c r="B2249" s="185"/>
      <c r="C2249" s="185"/>
      <c r="D2249" s="185"/>
      <c r="E2249" s="186"/>
      <c r="F2249" s="187"/>
    </row>
    <row r="2250" spans="2:6" s="6" customFormat="1">
      <c r="B2250" s="185"/>
      <c r="C2250" s="185"/>
      <c r="D2250" s="185"/>
      <c r="E2250" s="186"/>
      <c r="F2250" s="187"/>
    </row>
    <row r="2251" spans="2:6" s="6" customFormat="1">
      <c r="B2251" s="185"/>
      <c r="C2251" s="185"/>
      <c r="D2251" s="185"/>
      <c r="E2251" s="186"/>
      <c r="F2251" s="187"/>
    </row>
    <row r="2252" spans="2:6" s="6" customFormat="1">
      <c r="B2252" s="185"/>
      <c r="C2252" s="185"/>
      <c r="D2252" s="185"/>
      <c r="E2252" s="186"/>
      <c r="F2252" s="187"/>
    </row>
    <row r="2253" spans="2:6" s="6" customFormat="1">
      <c r="B2253" s="185"/>
      <c r="C2253" s="185"/>
      <c r="D2253" s="185"/>
      <c r="E2253" s="186"/>
      <c r="F2253" s="187"/>
    </row>
    <row r="2254" spans="2:6" s="6" customFormat="1">
      <c r="B2254" s="185"/>
      <c r="C2254" s="185"/>
      <c r="D2254" s="185"/>
      <c r="E2254" s="186"/>
      <c r="F2254" s="187"/>
    </row>
    <row r="2255" spans="2:6" s="6" customFormat="1">
      <c r="B2255" s="185"/>
      <c r="C2255" s="185"/>
      <c r="D2255" s="185"/>
      <c r="E2255" s="186"/>
      <c r="F2255" s="187"/>
    </row>
    <row r="2256" spans="2:6" s="6" customFormat="1">
      <c r="B2256" s="185"/>
      <c r="C2256" s="185"/>
      <c r="D2256" s="185"/>
      <c r="E2256" s="186"/>
      <c r="F2256" s="187"/>
    </row>
    <row r="2257" spans="2:6" s="6" customFormat="1">
      <c r="B2257" s="185"/>
      <c r="C2257" s="185"/>
      <c r="D2257" s="185"/>
      <c r="E2257" s="186"/>
      <c r="F2257" s="187"/>
    </row>
    <row r="2258" spans="2:6" s="6" customFormat="1">
      <c r="B2258" s="185"/>
      <c r="C2258" s="185"/>
      <c r="D2258" s="185"/>
      <c r="E2258" s="186"/>
      <c r="F2258" s="187"/>
    </row>
    <row r="2259" spans="2:6" s="6" customFormat="1">
      <c r="B2259" s="185"/>
      <c r="C2259" s="185"/>
      <c r="D2259" s="185"/>
      <c r="E2259" s="186"/>
      <c r="F2259" s="187"/>
    </row>
    <row r="2260" spans="2:6" s="6" customFormat="1">
      <c r="B2260" s="185"/>
      <c r="C2260" s="185"/>
      <c r="D2260" s="185"/>
      <c r="E2260" s="186"/>
      <c r="F2260" s="187"/>
    </row>
    <row r="2261" spans="2:6" s="6" customFormat="1">
      <c r="B2261" s="185"/>
      <c r="C2261" s="185"/>
      <c r="D2261" s="185"/>
      <c r="E2261" s="186"/>
      <c r="F2261" s="187"/>
    </row>
    <row r="2262" spans="2:6" s="6" customFormat="1">
      <c r="B2262" s="185"/>
      <c r="C2262" s="185"/>
      <c r="D2262" s="185"/>
      <c r="E2262" s="186"/>
      <c r="F2262" s="187"/>
    </row>
    <row r="2263" spans="2:6" s="6" customFormat="1">
      <c r="B2263" s="185"/>
      <c r="C2263" s="185"/>
      <c r="D2263" s="185"/>
      <c r="E2263" s="186"/>
      <c r="F2263" s="187"/>
    </row>
    <row r="2264" spans="2:6" s="6" customFormat="1">
      <c r="B2264" s="185"/>
      <c r="C2264" s="185"/>
      <c r="D2264" s="185"/>
      <c r="E2264" s="186"/>
      <c r="F2264" s="187"/>
    </row>
    <row r="2265" spans="2:6" s="6" customFormat="1">
      <c r="B2265" s="185"/>
      <c r="C2265" s="185"/>
      <c r="D2265" s="185"/>
      <c r="E2265" s="186"/>
      <c r="F2265" s="187"/>
    </row>
    <row r="2266" spans="2:6" s="6" customFormat="1">
      <c r="B2266" s="185"/>
      <c r="C2266" s="185"/>
      <c r="D2266" s="185"/>
      <c r="E2266" s="186"/>
      <c r="F2266" s="187"/>
    </row>
    <row r="2267" spans="2:6" s="6" customFormat="1">
      <c r="B2267" s="185"/>
      <c r="C2267" s="185"/>
      <c r="D2267" s="185"/>
      <c r="E2267" s="186"/>
      <c r="F2267" s="187"/>
    </row>
    <row r="2268" spans="2:6" s="6" customFormat="1">
      <c r="B2268" s="185"/>
      <c r="C2268" s="185"/>
      <c r="D2268" s="185"/>
      <c r="E2268" s="186"/>
      <c r="F2268" s="187"/>
    </row>
    <row r="2269" spans="2:6" s="6" customFormat="1">
      <c r="B2269" s="185"/>
      <c r="C2269" s="185"/>
      <c r="D2269" s="185"/>
      <c r="E2269" s="186"/>
      <c r="F2269" s="187"/>
    </row>
    <row r="2270" spans="2:6" s="6" customFormat="1">
      <c r="B2270" s="185"/>
      <c r="C2270" s="185"/>
      <c r="D2270" s="185"/>
      <c r="E2270" s="186"/>
      <c r="F2270" s="187"/>
    </row>
    <row r="2271" spans="2:6" s="6" customFormat="1">
      <c r="B2271" s="185"/>
      <c r="C2271" s="185"/>
      <c r="D2271" s="185"/>
      <c r="E2271" s="186"/>
      <c r="F2271" s="187"/>
    </row>
    <row r="2272" spans="2:6" s="6" customFormat="1">
      <c r="B2272" s="185"/>
      <c r="C2272" s="185"/>
      <c r="D2272" s="185"/>
      <c r="E2272" s="186"/>
      <c r="F2272" s="187"/>
    </row>
    <row r="2273" spans="2:6" s="6" customFormat="1">
      <c r="B2273" s="185"/>
      <c r="C2273" s="185"/>
      <c r="D2273" s="185"/>
      <c r="E2273" s="186"/>
      <c r="F2273" s="187"/>
    </row>
    <row r="2274" spans="2:6" s="6" customFormat="1">
      <c r="B2274" s="185"/>
      <c r="C2274" s="185"/>
      <c r="D2274" s="185"/>
      <c r="E2274" s="186"/>
      <c r="F2274" s="187"/>
    </row>
    <row r="2275" spans="2:6" s="6" customFormat="1">
      <c r="B2275" s="185"/>
      <c r="C2275" s="185"/>
      <c r="D2275" s="185"/>
      <c r="E2275" s="186"/>
      <c r="F2275" s="187"/>
    </row>
    <row r="2276" spans="2:6" s="6" customFormat="1">
      <c r="B2276" s="185"/>
      <c r="C2276" s="185"/>
      <c r="D2276" s="185"/>
      <c r="E2276" s="186"/>
      <c r="F2276" s="187"/>
    </row>
    <row r="2277" spans="2:6" s="6" customFormat="1">
      <c r="B2277" s="185"/>
      <c r="C2277" s="185"/>
      <c r="D2277" s="185"/>
      <c r="E2277" s="186"/>
      <c r="F2277" s="187"/>
    </row>
    <row r="2278" spans="2:6" s="6" customFormat="1">
      <c r="B2278" s="185"/>
      <c r="C2278" s="185"/>
      <c r="D2278" s="185"/>
      <c r="E2278" s="186"/>
      <c r="F2278" s="187"/>
    </row>
    <row r="2279" spans="2:6" s="6" customFormat="1">
      <c r="B2279" s="185"/>
      <c r="C2279" s="185"/>
      <c r="D2279" s="185"/>
      <c r="E2279" s="186"/>
      <c r="F2279" s="187"/>
    </row>
    <row r="2280" spans="2:6" s="6" customFormat="1">
      <c r="B2280" s="185"/>
      <c r="C2280" s="185"/>
      <c r="D2280" s="185"/>
      <c r="E2280" s="186"/>
      <c r="F2280" s="187"/>
    </row>
    <row r="2281" spans="2:6" s="6" customFormat="1">
      <c r="B2281" s="185"/>
      <c r="C2281" s="185"/>
      <c r="D2281" s="185"/>
      <c r="E2281" s="186"/>
      <c r="F2281" s="187"/>
    </row>
    <row r="2282" spans="2:6" s="6" customFormat="1">
      <c r="B2282" s="185"/>
      <c r="C2282" s="185"/>
      <c r="D2282" s="185"/>
      <c r="E2282" s="186"/>
      <c r="F2282" s="187"/>
    </row>
    <row r="2283" spans="2:6" s="6" customFormat="1">
      <c r="B2283" s="185"/>
      <c r="C2283" s="185"/>
      <c r="D2283" s="185"/>
      <c r="E2283" s="186"/>
      <c r="F2283" s="187"/>
    </row>
    <row r="2284" spans="2:6" s="6" customFormat="1">
      <c r="B2284" s="185"/>
      <c r="C2284" s="185"/>
      <c r="D2284" s="185"/>
      <c r="E2284" s="186"/>
      <c r="F2284" s="187"/>
    </row>
    <row r="2285" spans="2:6" s="6" customFormat="1">
      <c r="B2285" s="185"/>
      <c r="C2285" s="185"/>
      <c r="D2285" s="185"/>
      <c r="E2285" s="186"/>
      <c r="F2285" s="187"/>
    </row>
    <row r="2286" spans="2:6" s="6" customFormat="1">
      <c r="B2286" s="185"/>
      <c r="C2286" s="185"/>
      <c r="D2286" s="185"/>
      <c r="E2286" s="186"/>
      <c r="F2286" s="187"/>
    </row>
    <row r="2287" spans="2:6" s="6" customFormat="1">
      <c r="B2287" s="185"/>
      <c r="C2287" s="185"/>
      <c r="D2287" s="185"/>
      <c r="E2287" s="186"/>
      <c r="F2287" s="187"/>
    </row>
    <row r="2288" spans="2:6" s="6" customFormat="1">
      <c r="B2288" s="185"/>
      <c r="C2288" s="185"/>
      <c r="D2288" s="185"/>
      <c r="E2288" s="186"/>
      <c r="F2288" s="187"/>
    </row>
    <row r="2289" spans="2:6" s="6" customFormat="1">
      <c r="B2289" s="185"/>
      <c r="C2289" s="185"/>
      <c r="D2289" s="185"/>
      <c r="E2289" s="186"/>
      <c r="F2289" s="187"/>
    </row>
    <row r="2290" spans="2:6" s="6" customFormat="1">
      <c r="B2290" s="185"/>
      <c r="C2290" s="185"/>
      <c r="D2290" s="185"/>
      <c r="E2290" s="186"/>
      <c r="F2290" s="187"/>
    </row>
    <row r="2291" spans="2:6" s="6" customFormat="1">
      <c r="B2291" s="185"/>
      <c r="C2291" s="185"/>
      <c r="D2291" s="185"/>
      <c r="E2291" s="186"/>
      <c r="F2291" s="187"/>
    </row>
    <row r="2292" spans="2:6" s="6" customFormat="1">
      <c r="B2292" s="185"/>
      <c r="C2292" s="185"/>
      <c r="D2292" s="185"/>
      <c r="E2292" s="186"/>
      <c r="F2292" s="187"/>
    </row>
    <row r="2293" spans="2:6" s="6" customFormat="1">
      <c r="B2293" s="185"/>
      <c r="C2293" s="185"/>
      <c r="D2293" s="185"/>
      <c r="E2293" s="186"/>
      <c r="F2293" s="187"/>
    </row>
    <row r="2294" spans="2:6" s="6" customFormat="1">
      <c r="B2294" s="185"/>
      <c r="C2294" s="185"/>
      <c r="D2294" s="185"/>
      <c r="E2294" s="186"/>
      <c r="F2294" s="187"/>
    </row>
    <row r="2295" spans="2:6" s="6" customFormat="1">
      <c r="B2295" s="185"/>
      <c r="C2295" s="185"/>
      <c r="D2295" s="185"/>
      <c r="E2295" s="186"/>
      <c r="F2295" s="187"/>
    </row>
    <row r="2296" spans="2:6" s="6" customFormat="1">
      <c r="B2296" s="185"/>
      <c r="C2296" s="185"/>
      <c r="D2296" s="185"/>
      <c r="E2296" s="186"/>
      <c r="F2296" s="187"/>
    </row>
    <row r="2297" spans="2:6" s="6" customFormat="1">
      <c r="B2297" s="185"/>
      <c r="C2297" s="185"/>
      <c r="D2297" s="185"/>
      <c r="E2297" s="186"/>
      <c r="F2297" s="187"/>
    </row>
    <row r="2298" spans="2:6" s="6" customFormat="1">
      <c r="B2298" s="185"/>
      <c r="C2298" s="185"/>
      <c r="D2298" s="185"/>
      <c r="E2298" s="186"/>
      <c r="F2298" s="187"/>
    </row>
    <row r="2299" spans="2:6" s="6" customFormat="1">
      <c r="B2299" s="185"/>
      <c r="C2299" s="185"/>
      <c r="D2299" s="185"/>
      <c r="E2299" s="186"/>
      <c r="F2299" s="187"/>
    </row>
    <row r="2300" spans="2:6" s="6" customFormat="1">
      <c r="B2300" s="185"/>
      <c r="C2300" s="185"/>
      <c r="D2300" s="185"/>
      <c r="E2300" s="186"/>
      <c r="F2300" s="187"/>
    </row>
    <row r="2301" spans="2:6" s="6" customFormat="1">
      <c r="B2301" s="185"/>
      <c r="C2301" s="185"/>
      <c r="D2301" s="185"/>
      <c r="E2301" s="186"/>
      <c r="F2301" s="187"/>
    </row>
    <row r="2302" spans="2:6" s="6" customFormat="1">
      <c r="B2302" s="185"/>
      <c r="C2302" s="185"/>
      <c r="D2302" s="185"/>
      <c r="E2302" s="186"/>
      <c r="F2302" s="187"/>
    </row>
    <row r="2303" spans="2:6" s="6" customFormat="1">
      <c r="B2303" s="185"/>
      <c r="C2303" s="185"/>
      <c r="D2303" s="185"/>
      <c r="E2303" s="186"/>
      <c r="F2303" s="187"/>
    </row>
    <row r="2304" spans="2:6" s="6" customFormat="1">
      <c r="B2304" s="185"/>
      <c r="C2304" s="185"/>
      <c r="D2304" s="185"/>
      <c r="E2304" s="186"/>
      <c r="F2304" s="187"/>
    </row>
    <row r="2305" spans="2:6" s="6" customFormat="1">
      <c r="B2305" s="185"/>
      <c r="C2305" s="185"/>
      <c r="D2305" s="185"/>
      <c r="E2305" s="186"/>
      <c r="F2305" s="187"/>
    </row>
    <row r="2306" spans="2:6" s="6" customFormat="1">
      <c r="B2306" s="185"/>
      <c r="C2306" s="185"/>
      <c r="D2306" s="185"/>
      <c r="E2306" s="186"/>
      <c r="F2306" s="187"/>
    </row>
    <row r="2307" spans="2:6" s="6" customFormat="1">
      <c r="B2307" s="185"/>
      <c r="C2307" s="185"/>
      <c r="D2307" s="185"/>
      <c r="E2307" s="186"/>
      <c r="F2307" s="187"/>
    </row>
    <row r="2308" spans="2:6" s="6" customFormat="1">
      <c r="B2308" s="185"/>
      <c r="C2308" s="185"/>
      <c r="D2308" s="185"/>
      <c r="E2308" s="186"/>
      <c r="F2308" s="187"/>
    </row>
    <row r="2309" spans="2:6" s="6" customFormat="1">
      <c r="B2309" s="185"/>
      <c r="C2309" s="185"/>
      <c r="D2309" s="185"/>
      <c r="E2309" s="186"/>
      <c r="F2309" s="187"/>
    </row>
    <row r="2310" spans="2:6" s="6" customFormat="1">
      <c r="B2310" s="185"/>
      <c r="C2310" s="185"/>
      <c r="D2310" s="185"/>
      <c r="E2310" s="186"/>
      <c r="F2310" s="187"/>
    </row>
    <row r="2311" spans="2:6" s="6" customFormat="1">
      <c r="B2311" s="185"/>
      <c r="C2311" s="185"/>
      <c r="D2311" s="185"/>
      <c r="E2311" s="186"/>
      <c r="F2311" s="187"/>
    </row>
    <row r="2312" spans="2:6" s="6" customFormat="1">
      <c r="B2312" s="185"/>
      <c r="C2312" s="185"/>
      <c r="D2312" s="185"/>
      <c r="E2312" s="186"/>
      <c r="F2312" s="187"/>
    </row>
    <row r="2313" spans="2:6" s="6" customFormat="1">
      <c r="B2313" s="185"/>
      <c r="C2313" s="185"/>
      <c r="D2313" s="185"/>
      <c r="E2313" s="186"/>
      <c r="F2313" s="187"/>
    </row>
    <row r="2314" spans="2:6" s="6" customFormat="1">
      <c r="B2314" s="185"/>
      <c r="C2314" s="185"/>
      <c r="D2314" s="185"/>
      <c r="E2314" s="186"/>
      <c r="F2314" s="187"/>
    </row>
    <row r="2315" spans="2:6" s="6" customFormat="1">
      <c r="B2315" s="185"/>
      <c r="C2315" s="185"/>
      <c r="D2315" s="185"/>
      <c r="E2315" s="186"/>
      <c r="F2315" s="187"/>
    </row>
    <row r="2316" spans="2:6" s="6" customFormat="1">
      <c r="B2316" s="185"/>
      <c r="C2316" s="185"/>
      <c r="D2316" s="185"/>
      <c r="E2316" s="186"/>
      <c r="F2316" s="187"/>
    </row>
    <row r="2317" spans="2:6" s="6" customFormat="1">
      <c r="B2317" s="185"/>
      <c r="C2317" s="185"/>
      <c r="D2317" s="185"/>
      <c r="E2317" s="186"/>
      <c r="F2317" s="187"/>
    </row>
    <row r="2318" spans="2:6" s="6" customFormat="1">
      <c r="B2318" s="185"/>
      <c r="C2318" s="185"/>
      <c r="D2318" s="185"/>
      <c r="E2318" s="186"/>
      <c r="F2318" s="187"/>
    </row>
    <row r="2319" spans="2:6" s="6" customFormat="1">
      <c r="B2319" s="185"/>
      <c r="C2319" s="185"/>
      <c r="D2319" s="185"/>
      <c r="E2319" s="186"/>
      <c r="F2319" s="187"/>
    </row>
    <row r="2320" spans="2:6" s="6" customFormat="1">
      <c r="B2320" s="185"/>
      <c r="C2320" s="185"/>
      <c r="D2320" s="185"/>
      <c r="E2320" s="186"/>
      <c r="F2320" s="187"/>
    </row>
    <row r="2321" spans="2:6" s="6" customFormat="1">
      <c r="B2321" s="185"/>
      <c r="C2321" s="185"/>
      <c r="D2321" s="185"/>
      <c r="E2321" s="186"/>
      <c r="F2321" s="187"/>
    </row>
    <row r="2322" spans="2:6" s="6" customFormat="1">
      <c r="B2322" s="185"/>
      <c r="C2322" s="185"/>
      <c r="D2322" s="185"/>
      <c r="E2322" s="186"/>
      <c r="F2322" s="187"/>
    </row>
    <row r="2323" spans="2:6" s="6" customFormat="1">
      <c r="B2323" s="185"/>
      <c r="C2323" s="185"/>
      <c r="D2323" s="185"/>
      <c r="E2323" s="186"/>
      <c r="F2323" s="187"/>
    </row>
    <row r="2324" spans="2:6" s="6" customFormat="1">
      <c r="B2324" s="185"/>
      <c r="C2324" s="185"/>
      <c r="D2324" s="185"/>
      <c r="E2324" s="186"/>
      <c r="F2324" s="187"/>
    </row>
    <row r="2325" spans="2:6" s="6" customFormat="1">
      <c r="B2325" s="185"/>
      <c r="C2325" s="185"/>
      <c r="D2325" s="185"/>
      <c r="E2325" s="186"/>
      <c r="F2325" s="187"/>
    </row>
    <row r="2326" spans="2:6" s="6" customFormat="1">
      <c r="B2326" s="185"/>
      <c r="C2326" s="185"/>
      <c r="D2326" s="185"/>
      <c r="E2326" s="186"/>
      <c r="F2326" s="187"/>
    </row>
    <row r="2327" spans="2:6" s="6" customFormat="1">
      <c r="B2327" s="185"/>
      <c r="C2327" s="185"/>
      <c r="D2327" s="185"/>
      <c r="E2327" s="186"/>
      <c r="F2327" s="187"/>
    </row>
    <row r="2328" spans="2:6" s="6" customFormat="1">
      <c r="B2328" s="185"/>
      <c r="C2328" s="185"/>
      <c r="D2328" s="185"/>
      <c r="E2328" s="186"/>
      <c r="F2328" s="187"/>
    </row>
    <row r="2329" spans="2:6" s="6" customFormat="1">
      <c r="B2329" s="185"/>
      <c r="C2329" s="185"/>
      <c r="D2329" s="185"/>
      <c r="E2329" s="186"/>
      <c r="F2329" s="187"/>
    </row>
    <row r="2330" spans="2:6" s="6" customFormat="1">
      <c r="B2330" s="185"/>
      <c r="C2330" s="185"/>
      <c r="D2330" s="185"/>
      <c r="E2330" s="186"/>
      <c r="F2330" s="187"/>
    </row>
    <row r="2331" spans="2:6" s="6" customFormat="1">
      <c r="B2331" s="185"/>
      <c r="C2331" s="185"/>
      <c r="D2331" s="185"/>
      <c r="E2331" s="186"/>
      <c r="F2331" s="187"/>
    </row>
    <row r="2332" spans="2:6" s="6" customFormat="1">
      <c r="B2332" s="185"/>
      <c r="C2332" s="185"/>
      <c r="D2332" s="185"/>
      <c r="E2332" s="186"/>
      <c r="F2332" s="187"/>
    </row>
    <row r="2333" spans="2:6" s="6" customFormat="1">
      <c r="B2333" s="185"/>
      <c r="C2333" s="185"/>
      <c r="D2333" s="185"/>
      <c r="E2333" s="186"/>
      <c r="F2333" s="187"/>
    </row>
    <row r="2334" spans="2:6" s="6" customFormat="1">
      <c r="B2334" s="185"/>
      <c r="C2334" s="185"/>
      <c r="D2334" s="185"/>
      <c r="E2334" s="186"/>
      <c r="F2334" s="187"/>
    </row>
    <row r="2335" spans="2:6" s="6" customFormat="1">
      <c r="B2335" s="185"/>
      <c r="C2335" s="185"/>
      <c r="D2335" s="185"/>
      <c r="E2335" s="186"/>
      <c r="F2335" s="187"/>
    </row>
    <row r="2336" spans="2:6" s="6" customFormat="1">
      <c r="B2336" s="185"/>
      <c r="C2336" s="185"/>
      <c r="D2336" s="185"/>
      <c r="E2336" s="186"/>
      <c r="F2336" s="187"/>
    </row>
    <row r="2337" spans="2:6" s="6" customFormat="1">
      <c r="B2337" s="185"/>
      <c r="C2337" s="185"/>
      <c r="D2337" s="185"/>
      <c r="E2337" s="186"/>
      <c r="F2337" s="187"/>
    </row>
    <row r="2338" spans="2:6" s="6" customFormat="1">
      <c r="B2338" s="185"/>
      <c r="C2338" s="185"/>
      <c r="D2338" s="185"/>
      <c r="E2338" s="186"/>
      <c r="F2338" s="187"/>
    </row>
    <row r="2339" spans="2:6" s="6" customFormat="1">
      <c r="B2339" s="185"/>
      <c r="C2339" s="185"/>
      <c r="D2339" s="185"/>
      <c r="E2339" s="186"/>
      <c r="F2339" s="187"/>
    </row>
    <row r="2340" spans="2:6" s="6" customFormat="1">
      <c r="B2340" s="185"/>
      <c r="C2340" s="185"/>
      <c r="D2340" s="185"/>
      <c r="E2340" s="186"/>
      <c r="F2340" s="187"/>
    </row>
    <row r="2341" spans="2:6" s="6" customFormat="1">
      <c r="B2341" s="185"/>
      <c r="C2341" s="185"/>
      <c r="D2341" s="185"/>
      <c r="E2341" s="186"/>
      <c r="F2341" s="187"/>
    </row>
    <row r="2342" spans="2:6" s="6" customFormat="1">
      <c r="B2342" s="185"/>
      <c r="C2342" s="185"/>
      <c r="D2342" s="185"/>
      <c r="E2342" s="186"/>
      <c r="F2342" s="187"/>
    </row>
    <row r="2343" spans="2:6" s="6" customFormat="1">
      <c r="B2343" s="185"/>
      <c r="C2343" s="185"/>
      <c r="D2343" s="185"/>
      <c r="E2343" s="186"/>
      <c r="F2343" s="187"/>
    </row>
    <row r="2344" spans="2:6" s="6" customFormat="1">
      <c r="B2344" s="185"/>
      <c r="C2344" s="185"/>
      <c r="D2344" s="185"/>
      <c r="E2344" s="186"/>
      <c r="F2344" s="187"/>
    </row>
    <row r="2345" spans="2:6" s="6" customFormat="1">
      <c r="B2345" s="185"/>
      <c r="C2345" s="185"/>
      <c r="D2345" s="185"/>
      <c r="E2345" s="186"/>
      <c r="F2345" s="187"/>
    </row>
    <row r="2346" spans="2:6" s="6" customFormat="1">
      <c r="B2346" s="185"/>
      <c r="C2346" s="185"/>
      <c r="D2346" s="185"/>
      <c r="E2346" s="186"/>
      <c r="F2346" s="187"/>
    </row>
    <row r="2347" spans="2:6" s="6" customFormat="1">
      <c r="B2347" s="185"/>
      <c r="C2347" s="185"/>
      <c r="D2347" s="185"/>
      <c r="E2347" s="186"/>
      <c r="F2347" s="187"/>
    </row>
    <row r="2348" spans="2:6" s="6" customFormat="1">
      <c r="B2348" s="185"/>
      <c r="C2348" s="185"/>
      <c r="D2348" s="185"/>
      <c r="E2348" s="186"/>
      <c r="F2348" s="187"/>
    </row>
    <row r="2349" spans="2:6" s="6" customFormat="1">
      <c r="B2349" s="185"/>
      <c r="C2349" s="185"/>
      <c r="D2349" s="185"/>
      <c r="E2349" s="186"/>
      <c r="F2349" s="187"/>
    </row>
    <row r="2350" spans="2:6" s="6" customFormat="1">
      <c r="B2350" s="185"/>
      <c r="C2350" s="185"/>
      <c r="D2350" s="185"/>
      <c r="E2350" s="186"/>
      <c r="F2350" s="187"/>
    </row>
    <row r="2351" spans="2:6" s="6" customFormat="1">
      <c r="B2351" s="185"/>
      <c r="C2351" s="185"/>
      <c r="D2351" s="185"/>
      <c r="E2351" s="186"/>
      <c r="F2351" s="187"/>
    </row>
    <row r="2352" spans="2:6" s="6" customFormat="1">
      <c r="B2352" s="185"/>
      <c r="C2352" s="185"/>
      <c r="D2352" s="185"/>
      <c r="E2352" s="186"/>
      <c r="F2352" s="187"/>
    </row>
    <row r="2353" spans="2:6" s="6" customFormat="1">
      <c r="B2353" s="185"/>
      <c r="C2353" s="185"/>
      <c r="D2353" s="185"/>
      <c r="E2353" s="186"/>
      <c r="F2353" s="187"/>
    </row>
    <row r="2354" spans="2:6" s="6" customFormat="1">
      <c r="B2354" s="185"/>
      <c r="C2354" s="185"/>
      <c r="D2354" s="185"/>
      <c r="E2354" s="186"/>
      <c r="F2354" s="187"/>
    </row>
    <row r="2355" spans="2:6" s="6" customFormat="1">
      <c r="B2355" s="185"/>
      <c r="C2355" s="185"/>
      <c r="D2355" s="185"/>
      <c r="E2355" s="186"/>
      <c r="F2355" s="187"/>
    </row>
    <row r="2356" spans="2:6" s="6" customFormat="1">
      <c r="B2356" s="185"/>
      <c r="C2356" s="185"/>
      <c r="D2356" s="185"/>
      <c r="E2356" s="186"/>
      <c r="F2356" s="187"/>
    </row>
    <row r="2357" spans="2:6" s="6" customFormat="1">
      <c r="B2357" s="185"/>
      <c r="C2357" s="185"/>
      <c r="D2357" s="185"/>
      <c r="E2357" s="186"/>
      <c r="F2357" s="187"/>
    </row>
    <row r="2358" spans="2:6" s="6" customFormat="1">
      <c r="B2358" s="185"/>
      <c r="C2358" s="185"/>
      <c r="D2358" s="185"/>
      <c r="E2358" s="186"/>
      <c r="F2358" s="187"/>
    </row>
    <row r="2359" spans="2:6" s="6" customFormat="1">
      <c r="B2359" s="185"/>
      <c r="C2359" s="185"/>
      <c r="D2359" s="185"/>
      <c r="E2359" s="186"/>
      <c r="F2359" s="187"/>
    </row>
    <row r="2360" spans="2:6" s="6" customFormat="1">
      <c r="B2360" s="185"/>
      <c r="C2360" s="185"/>
      <c r="D2360" s="185"/>
      <c r="E2360" s="186"/>
      <c r="F2360" s="187"/>
    </row>
    <row r="2361" spans="2:6" s="6" customFormat="1">
      <c r="B2361" s="185"/>
      <c r="C2361" s="185"/>
      <c r="D2361" s="185"/>
      <c r="E2361" s="186"/>
      <c r="F2361" s="187"/>
    </row>
    <row r="2362" spans="2:6" s="6" customFormat="1">
      <c r="B2362" s="185"/>
      <c r="C2362" s="185"/>
      <c r="D2362" s="185"/>
      <c r="E2362" s="186"/>
      <c r="F2362" s="187"/>
    </row>
    <row r="2363" spans="2:6" s="6" customFormat="1">
      <c r="B2363" s="185"/>
      <c r="C2363" s="185"/>
      <c r="D2363" s="185"/>
      <c r="E2363" s="186"/>
      <c r="F2363" s="187"/>
    </row>
    <row r="2364" spans="2:6" s="6" customFormat="1">
      <c r="B2364" s="185"/>
      <c r="C2364" s="185"/>
      <c r="D2364" s="185"/>
      <c r="E2364" s="186"/>
      <c r="F2364" s="187"/>
    </row>
    <row r="2365" spans="2:6" s="6" customFormat="1">
      <c r="B2365" s="185"/>
      <c r="C2365" s="185"/>
      <c r="D2365" s="185"/>
      <c r="E2365" s="186"/>
      <c r="F2365" s="187"/>
    </row>
    <row r="2366" spans="2:6" s="6" customFormat="1">
      <c r="B2366" s="185"/>
      <c r="C2366" s="185"/>
      <c r="D2366" s="185"/>
      <c r="E2366" s="186"/>
      <c r="F2366" s="187"/>
    </row>
    <row r="2367" spans="2:6" s="6" customFormat="1">
      <c r="B2367" s="185"/>
      <c r="C2367" s="185"/>
      <c r="D2367" s="185"/>
      <c r="E2367" s="186"/>
      <c r="F2367" s="187"/>
    </row>
    <row r="2368" spans="2:6" s="6" customFormat="1">
      <c r="B2368" s="185"/>
      <c r="C2368" s="185"/>
      <c r="D2368" s="185"/>
      <c r="E2368" s="186"/>
      <c r="F2368" s="187"/>
    </row>
    <row r="2369" spans="2:6" s="6" customFormat="1">
      <c r="B2369" s="185"/>
      <c r="C2369" s="185"/>
      <c r="D2369" s="185"/>
      <c r="E2369" s="186"/>
      <c r="F2369" s="187"/>
    </row>
    <row r="2370" spans="2:6" s="6" customFormat="1">
      <c r="B2370" s="185"/>
      <c r="C2370" s="185"/>
      <c r="D2370" s="185"/>
      <c r="E2370" s="186"/>
      <c r="F2370" s="187"/>
    </row>
    <row r="2371" spans="2:6" s="6" customFormat="1">
      <c r="B2371" s="185"/>
      <c r="C2371" s="185"/>
      <c r="D2371" s="185"/>
      <c r="E2371" s="186"/>
      <c r="F2371" s="187"/>
    </row>
    <row r="2372" spans="2:6" s="6" customFormat="1">
      <c r="B2372" s="185"/>
      <c r="C2372" s="185"/>
      <c r="D2372" s="185"/>
      <c r="E2372" s="186"/>
      <c r="F2372" s="187"/>
    </row>
    <row r="2373" spans="2:6" s="6" customFormat="1">
      <c r="B2373" s="185"/>
      <c r="C2373" s="185"/>
      <c r="D2373" s="185"/>
      <c r="E2373" s="186"/>
      <c r="F2373" s="187"/>
    </row>
    <row r="2374" spans="2:6" s="6" customFormat="1">
      <c r="B2374" s="185"/>
      <c r="C2374" s="185"/>
      <c r="D2374" s="185"/>
      <c r="E2374" s="186"/>
      <c r="F2374" s="187"/>
    </row>
    <row r="2375" spans="2:6" s="6" customFormat="1">
      <c r="B2375" s="185"/>
      <c r="C2375" s="185"/>
      <c r="D2375" s="185"/>
      <c r="E2375" s="186"/>
      <c r="F2375" s="187"/>
    </row>
    <row r="2376" spans="2:6" s="6" customFormat="1">
      <c r="B2376" s="185"/>
      <c r="C2376" s="185"/>
      <c r="D2376" s="185"/>
      <c r="E2376" s="186"/>
      <c r="F2376" s="187"/>
    </row>
    <row r="2377" spans="2:6" s="6" customFormat="1">
      <c r="B2377" s="185"/>
      <c r="C2377" s="185"/>
      <c r="D2377" s="185"/>
      <c r="E2377" s="186"/>
      <c r="F2377" s="187"/>
    </row>
    <row r="2378" spans="2:6" s="6" customFormat="1">
      <c r="B2378" s="185"/>
      <c r="C2378" s="185"/>
      <c r="D2378" s="185"/>
      <c r="E2378" s="186"/>
      <c r="F2378" s="187"/>
    </row>
    <row r="2379" spans="2:6" s="6" customFormat="1">
      <c r="B2379" s="185"/>
      <c r="C2379" s="185"/>
      <c r="D2379" s="185"/>
      <c r="E2379" s="186"/>
      <c r="F2379" s="187"/>
    </row>
    <row r="2380" spans="2:6" s="6" customFormat="1">
      <c r="B2380" s="185"/>
      <c r="C2380" s="185"/>
      <c r="D2380" s="185"/>
      <c r="E2380" s="186"/>
      <c r="F2380" s="187"/>
    </row>
    <row r="2381" spans="2:6" s="6" customFormat="1">
      <c r="B2381" s="185"/>
      <c r="C2381" s="185"/>
      <c r="D2381" s="185"/>
      <c r="E2381" s="186"/>
      <c r="F2381" s="187"/>
    </row>
    <row r="2382" spans="2:6" s="6" customFormat="1">
      <c r="B2382" s="185"/>
      <c r="C2382" s="185"/>
      <c r="D2382" s="185"/>
      <c r="E2382" s="186"/>
      <c r="F2382" s="187"/>
    </row>
    <row r="2383" spans="2:6" s="6" customFormat="1">
      <c r="B2383" s="185"/>
      <c r="C2383" s="185"/>
      <c r="D2383" s="185"/>
      <c r="E2383" s="186"/>
      <c r="F2383" s="187"/>
    </row>
    <row r="2384" spans="2:6" s="6" customFormat="1">
      <c r="B2384" s="185"/>
      <c r="C2384" s="185"/>
      <c r="D2384" s="185"/>
      <c r="E2384" s="186"/>
      <c r="F2384" s="187"/>
    </row>
    <row r="2385" spans="2:6" s="6" customFormat="1">
      <c r="B2385" s="185"/>
      <c r="C2385" s="185"/>
      <c r="D2385" s="185"/>
      <c r="E2385" s="186"/>
      <c r="F2385" s="187"/>
    </row>
    <row r="2386" spans="2:6" s="6" customFormat="1">
      <c r="B2386" s="185"/>
      <c r="C2386" s="185"/>
      <c r="D2386" s="185"/>
      <c r="E2386" s="186"/>
      <c r="F2386" s="187"/>
    </row>
    <row r="2387" spans="2:6" s="6" customFormat="1">
      <c r="B2387" s="185"/>
      <c r="C2387" s="185"/>
      <c r="D2387" s="185"/>
      <c r="E2387" s="186"/>
      <c r="F2387" s="187"/>
    </row>
    <row r="2388" spans="2:6" s="6" customFormat="1">
      <c r="B2388" s="185"/>
      <c r="C2388" s="185"/>
      <c r="D2388" s="185"/>
      <c r="E2388" s="186"/>
      <c r="F2388" s="187"/>
    </row>
    <row r="2389" spans="2:6" s="6" customFormat="1">
      <c r="B2389" s="185"/>
      <c r="C2389" s="185"/>
      <c r="D2389" s="185"/>
      <c r="E2389" s="186"/>
      <c r="F2389" s="187"/>
    </row>
    <row r="2390" spans="2:6" s="6" customFormat="1">
      <c r="B2390" s="185"/>
      <c r="C2390" s="185"/>
      <c r="D2390" s="185"/>
      <c r="E2390" s="186"/>
      <c r="F2390" s="187"/>
    </row>
    <row r="2391" spans="2:6" s="6" customFormat="1">
      <c r="B2391" s="185"/>
      <c r="C2391" s="185"/>
      <c r="D2391" s="185"/>
      <c r="E2391" s="186"/>
      <c r="F2391" s="187"/>
    </row>
    <row r="2392" spans="2:6" s="6" customFormat="1">
      <c r="B2392" s="185"/>
      <c r="C2392" s="185"/>
      <c r="D2392" s="185"/>
      <c r="E2392" s="186"/>
      <c r="F2392" s="187"/>
    </row>
    <row r="2393" spans="2:6" s="6" customFormat="1">
      <c r="B2393" s="185"/>
      <c r="C2393" s="185"/>
      <c r="D2393" s="185"/>
      <c r="E2393" s="186"/>
      <c r="F2393" s="187"/>
    </row>
    <row r="2394" spans="2:6" s="6" customFormat="1">
      <c r="B2394" s="185"/>
      <c r="C2394" s="185"/>
      <c r="D2394" s="185"/>
      <c r="E2394" s="186"/>
      <c r="F2394" s="187"/>
    </row>
    <row r="2395" spans="2:6" s="6" customFormat="1">
      <c r="B2395" s="185"/>
      <c r="C2395" s="185"/>
      <c r="D2395" s="185"/>
      <c r="E2395" s="186"/>
      <c r="F2395" s="187"/>
    </row>
    <row r="2396" spans="2:6" s="6" customFormat="1">
      <c r="B2396" s="185"/>
      <c r="C2396" s="185"/>
      <c r="D2396" s="185"/>
      <c r="E2396" s="186"/>
      <c r="F2396" s="187"/>
    </row>
    <row r="2397" spans="2:6" s="6" customFormat="1">
      <c r="B2397" s="185"/>
      <c r="C2397" s="185"/>
      <c r="D2397" s="185"/>
      <c r="E2397" s="186"/>
      <c r="F2397" s="187"/>
    </row>
    <row r="2398" spans="2:6" s="6" customFormat="1">
      <c r="B2398" s="185"/>
      <c r="C2398" s="185"/>
      <c r="D2398" s="185"/>
      <c r="E2398" s="186"/>
      <c r="F2398" s="187"/>
    </row>
    <row r="2399" spans="2:6" s="6" customFormat="1">
      <c r="B2399" s="185"/>
      <c r="C2399" s="185"/>
      <c r="D2399" s="185"/>
      <c r="E2399" s="186"/>
      <c r="F2399" s="187"/>
    </row>
    <row r="2400" spans="2:6" s="6" customFormat="1">
      <c r="B2400" s="185"/>
      <c r="C2400" s="185"/>
      <c r="D2400" s="185"/>
      <c r="E2400" s="186"/>
      <c r="F2400" s="187"/>
    </row>
    <row r="2401" spans="2:6" s="6" customFormat="1">
      <c r="B2401" s="185"/>
      <c r="C2401" s="185"/>
      <c r="D2401" s="185"/>
      <c r="E2401" s="186"/>
      <c r="F2401" s="187"/>
    </row>
    <row r="2402" spans="2:6" s="6" customFormat="1">
      <c r="B2402" s="185"/>
      <c r="C2402" s="185"/>
      <c r="D2402" s="185"/>
      <c r="E2402" s="186"/>
      <c r="F2402" s="187"/>
    </row>
    <row r="2403" spans="2:6" s="6" customFormat="1">
      <c r="B2403" s="185"/>
      <c r="C2403" s="185"/>
      <c r="D2403" s="185"/>
      <c r="E2403" s="186"/>
      <c r="F2403" s="187"/>
    </row>
    <row r="2404" spans="2:6" s="6" customFormat="1">
      <c r="B2404" s="185"/>
      <c r="C2404" s="185"/>
      <c r="D2404" s="185"/>
      <c r="E2404" s="186"/>
      <c r="F2404" s="187"/>
    </row>
    <row r="2405" spans="2:6" s="6" customFormat="1">
      <c r="B2405" s="185"/>
      <c r="C2405" s="185"/>
      <c r="D2405" s="185"/>
      <c r="E2405" s="186"/>
      <c r="F2405" s="187"/>
    </row>
    <row r="2406" spans="2:6" s="6" customFormat="1">
      <c r="B2406" s="185"/>
      <c r="C2406" s="185"/>
      <c r="D2406" s="185"/>
      <c r="E2406" s="186"/>
      <c r="F2406" s="187"/>
    </row>
    <row r="2407" spans="2:6" s="6" customFormat="1">
      <c r="B2407" s="185"/>
      <c r="C2407" s="185"/>
      <c r="D2407" s="185"/>
      <c r="E2407" s="186"/>
      <c r="F2407" s="187"/>
    </row>
    <row r="2408" spans="2:6" s="6" customFormat="1">
      <c r="B2408" s="185"/>
      <c r="C2408" s="185"/>
      <c r="D2408" s="185"/>
      <c r="E2408" s="186"/>
      <c r="F2408" s="187"/>
    </row>
    <row r="2409" spans="2:6" s="6" customFormat="1">
      <c r="B2409" s="185"/>
      <c r="C2409" s="185"/>
      <c r="D2409" s="185"/>
      <c r="E2409" s="186"/>
      <c r="F2409" s="187"/>
    </row>
    <row r="2410" spans="2:6" s="6" customFormat="1">
      <c r="B2410" s="185"/>
      <c r="C2410" s="185"/>
      <c r="D2410" s="185"/>
      <c r="E2410" s="186"/>
      <c r="F2410" s="187"/>
    </row>
    <row r="2411" spans="2:6" s="6" customFormat="1">
      <c r="B2411" s="185"/>
      <c r="C2411" s="185"/>
      <c r="D2411" s="185"/>
      <c r="E2411" s="186"/>
      <c r="F2411" s="187"/>
    </row>
    <row r="2412" spans="2:6" s="6" customFormat="1">
      <c r="B2412" s="185"/>
      <c r="C2412" s="185"/>
      <c r="D2412" s="185"/>
      <c r="E2412" s="186"/>
      <c r="F2412" s="187"/>
    </row>
    <row r="2413" spans="2:6" s="6" customFormat="1">
      <c r="B2413" s="185"/>
      <c r="C2413" s="185"/>
      <c r="D2413" s="185"/>
      <c r="E2413" s="186"/>
      <c r="F2413" s="187"/>
    </row>
    <row r="2414" spans="2:6" s="6" customFormat="1">
      <c r="B2414" s="185"/>
      <c r="C2414" s="185"/>
      <c r="D2414" s="185"/>
      <c r="E2414" s="186"/>
      <c r="F2414" s="187"/>
    </row>
    <row r="2415" spans="2:6" s="6" customFormat="1">
      <c r="B2415" s="185"/>
      <c r="C2415" s="185"/>
      <c r="D2415" s="185"/>
      <c r="E2415" s="186"/>
      <c r="F2415" s="187"/>
    </row>
    <row r="2416" spans="2:6" s="6" customFormat="1">
      <c r="B2416" s="185"/>
      <c r="C2416" s="185"/>
      <c r="D2416" s="185"/>
      <c r="E2416" s="186"/>
      <c r="F2416" s="187"/>
    </row>
    <row r="2417" spans="2:6" s="6" customFormat="1">
      <c r="B2417" s="185"/>
      <c r="C2417" s="185"/>
      <c r="D2417" s="185"/>
      <c r="E2417" s="186"/>
      <c r="F2417" s="187"/>
    </row>
    <row r="2418" spans="2:6" s="6" customFormat="1">
      <c r="B2418" s="185"/>
      <c r="C2418" s="185"/>
      <c r="D2418" s="185"/>
      <c r="E2418" s="186"/>
      <c r="F2418" s="187"/>
    </row>
    <row r="2419" spans="2:6" s="6" customFormat="1">
      <c r="B2419" s="185"/>
      <c r="C2419" s="185"/>
      <c r="D2419" s="185"/>
      <c r="E2419" s="186"/>
      <c r="F2419" s="187"/>
    </row>
    <row r="2420" spans="2:6" s="6" customFormat="1">
      <c r="B2420" s="185"/>
      <c r="C2420" s="185"/>
      <c r="D2420" s="185"/>
      <c r="E2420" s="186"/>
      <c r="F2420" s="187"/>
    </row>
    <row r="2421" spans="2:6" s="6" customFormat="1">
      <c r="B2421" s="185"/>
      <c r="C2421" s="185"/>
      <c r="D2421" s="185"/>
      <c r="E2421" s="186"/>
      <c r="F2421" s="187"/>
    </row>
    <row r="2422" spans="2:6" s="6" customFormat="1">
      <c r="B2422" s="185"/>
      <c r="C2422" s="185"/>
      <c r="D2422" s="185"/>
      <c r="E2422" s="186"/>
      <c r="F2422" s="187"/>
    </row>
    <row r="2423" spans="2:6" s="6" customFormat="1">
      <c r="B2423" s="185"/>
      <c r="C2423" s="185"/>
      <c r="D2423" s="185"/>
      <c r="E2423" s="186"/>
      <c r="F2423" s="187"/>
    </row>
    <row r="2424" spans="2:6" s="6" customFormat="1">
      <c r="B2424" s="185"/>
      <c r="C2424" s="185"/>
      <c r="D2424" s="185"/>
      <c r="E2424" s="186"/>
      <c r="F2424" s="187"/>
    </row>
    <row r="2425" spans="2:6" s="6" customFormat="1">
      <c r="B2425" s="185"/>
      <c r="C2425" s="185"/>
      <c r="D2425" s="185"/>
      <c r="E2425" s="186"/>
      <c r="F2425" s="187"/>
    </row>
    <row r="2426" spans="2:6" s="6" customFormat="1">
      <c r="B2426" s="185"/>
      <c r="C2426" s="185"/>
      <c r="D2426" s="185"/>
      <c r="E2426" s="186"/>
      <c r="F2426" s="187"/>
    </row>
    <row r="2427" spans="2:6" s="6" customFormat="1">
      <c r="B2427" s="185"/>
      <c r="C2427" s="185"/>
      <c r="D2427" s="185"/>
      <c r="E2427" s="186"/>
      <c r="F2427" s="187"/>
    </row>
    <row r="2428" spans="2:6" s="6" customFormat="1">
      <c r="B2428" s="185"/>
      <c r="C2428" s="185"/>
      <c r="D2428" s="185"/>
      <c r="E2428" s="186"/>
      <c r="F2428" s="187"/>
    </row>
    <row r="2429" spans="2:6" s="6" customFormat="1">
      <c r="B2429" s="185"/>
      <c r="C2429" s="185"/>
      <c r="D2429" s="185"/>
      <c r="E2429" s="186"/>
      <c r="F2429" s="187"/>
    </row>
    <row r="2430" spans="2:6" s="6" customFormat="1">
      <c r="B2430" s="185"/>
      <c r="C2430" s="185"/>
      <c r="D2430" s="185"/>
      <c r="E2430" s="186"/>
      <c r="F2430" s="187"/>
    </row>
    <row r="2431" spans="2:6" s="6" customFormat="1">
      <c r="B2431" s="185"/>
      <c r="C2431" s="185"/>
      <c r="D2431" s="185"/>
      <c r="E2431" s="186"/>
      <c r="F2431" s="187"/>
    </row>
    <row r="2432" spans="2:6" s="6" customFormat="1">
      <c r="B2432" s="185"/>
      <c r="C2432" s="185"/>
      <c r="D2432" s="185"/>
      <c r="E2432" s="186"/>
      <c r="F2432" s="187"/>
    </row>
    <row r="2433" spans="2:6" s="6" customFormat="1">
      <c r="B2433" s="185"/>
      <c r="C2433" s="185"/>
      <c r="D2433" s="185"/>
      <c r="E2433" s="186"/>
      <c r="F2433" s="187"/>
    </row>
    <row r="2434" spans="2:6" s="6" customFormat="1">
      <c r="B2434" s="185"/>
      <c r="C2434" s="185"/>
      <c r="D2434" s="185"/>
      <c r="E2434" s="186"/>
      <c r="F2434" s="187"/>
    </row>
    <row r="2435" spans="2:6" s="6" customFormat="1">
      <c r="B2435" s="185"/>
      <c r="C2435" s="185"/>
      <c r="D2435" s="185"/>
      <c r="E2435" s="186"/>
      <c r="F2435" s="187"/>
    </row>
    <row r="2436" spans="2:6" s="6" customFormat="1">
      <c r="B2436" s="185"/>
      <c r="C2436" s="185"/>
      <c r="D2436" s="185"/>
      <c r="E2436" s="186"/>
      <c r="F2436" s="187"/>
    </row>
    <row r="2437" spans="2:6" s="6" customFormat="1">
      <c r="B2437" s="185"/>
      <c r="C2437" s="185"/>
      <c r="D2437" s="185"/>
      <c r="E2437" s="186"/>
      <c r="F2437" s="187"/>
    </row>
    <row r="2438" spans="2:6" s="6" customFormat="1">
      <c r="B2438" s="185"/>
      <c r="C2438" s="185"/>
      <c r="D2438" s="185"/>
      <c r="E2438" s="186"/>
      <c r="F2438" s="187"/>
    </row>
    <row r="2439" spans="2:6" s="6" customFormat="1">
      <c r="B2439" s="185"/>
      <c r="C2439" s="185"/>
      <c r="D2439" s="185"/>
      <c r="E2439" s="186"/>
      <c r="F2439" s="187"/>
    </row>
    <row r="2440" spans="2:6" s="6" customFormat="1">
      <c r="B2440" s="185"/>
      <c r="C2440" s="185"/>
      <c r="D2440" s="185"/>
      <c r="E2440" s="186"/>
      <c r="F2440" s="187"/>
    </row>
    <row r="2441" spans="2:6" s="6" customFormat="1">
      <c r="B2441" s="185"/>
      <c r="C2441" s="185"/>
      <c r="D2441" s="185"/>
      <c r="E2441" s="186"/>
      <c r="F2441" s="187"/>
    </row>
    <row r="2442" spans="2:6" s="6" customFormat="1">
      <c r="B2442" s="185"/>
      <c r="C2442" s="185"/>
      <c r="D2442" s="185"/>
      <c r="E2442" s="186"/>
      <c r="F2442" s="187"/>
    </row>
    <row r="2443" spans="2:6" s="6" customFormat="1">
      <c r="B2443" s="185"/>
      <c r="C2443" s="185"/>
      <c r="D2443" s="185"/>
      <c r="E2443" s="186"/>
      <c r="F2443" s="187"/>
    </row>
    <row r="2444" spans="2:6" s="6" customFormat="1">
      <c r="B2444" s="185"/>
      <c r="C2444" s="185"/>
      <c r="D2444" s="185"/>
      <c r="E2444" s="186"/>
      <c r="F2444" s="187"/>
    </row>
    <row r="2445" spans="2:6" s="6" customFormat="1">
      <c r="B2445" s="185"/>
      <c r="C2445" s="185"/>
      <c r="D2445" s="185"/>
      <c r="E2445" s="186"/>
      <c r="F2445" s="187"/>
    </row>
    <row r="2446" spans="2:6" s="6" customFormat="1">
      <c r="B2446" s="185"/>
      <c r="C2446" s="185"/>
      <c r="D2446" s="185"/>
      <c r="E2446" s="186"/>
      <c r="F2446" s="187"/>
    </row>
    <row r="2447" spans="2:6" s="6" customFormat="1">
      <c r="B2447" s="185"/>
      <c r="C2447" s="185"/>
      <c r="D2447" s="185"/>
      <c r="E2447" s="186"/>
      <c r="F2447" s="187"/>
    </row>
    <row r="2448" spans="2:6" s="6" customFormat="1">
      <c r="B2448" s="185"/>
      <c r="C2448" s="185"/>
      <c r="D2448" s="185"/>
      <c r="E2448" s="186"/>
      <c r="F2448" s="187"/>
    </row>
    <row r="2449" spans="2:6" s="6" customFormat="1">
      <c r="B2449" s="185"/>
      <c r="C2449" s="185"/>
      <c r="D2449" s="185"/>
      <c r="E2449" s="186"/>
      <c r="F2449" s="187"/>
    </row>
    <row r="2450" spans="2:6" s="6" customFormat="1">
      <c r="B2450" s="185"/>
      <c r="C2450" s="185"/>
      <c r="D2450" s="185"/>
      <c r="E2450" s="186"/>
      <c r="F2450" s="187"/>
    </row>
    <row r="2451" spans="2:6" s="6" customFormat="1">
      <c r="B2451" s="185"/>
      <c r="C2451" s="185"/>
      <c r="D2451" s="185"/>
      <c r="E2451" s="186"/>
      <c r="F2451" s="187"/>
    </row>
    <row r="2452" spans="2:6" s="6" customFormat="1">
      <c r="B2452" s="185"/>
      <c r="C2452" s="185"/>
      <c r="D2452" s="185"/>
      <c r="E2452" s="186"/>
      <c r="F2452" s="187"/>
    </row>
    <row r="2453" spans="2:6" s="6" customFormat="1">
      <c r="B2453" s="185"/>
      <c r="C2453" s="185"/>
      <c r="D2453" s="185"/>
      <c r="E2453" s="186"/>
      <c r="F2453" s="187"/>
    </row>
    <row r="2454" spans="2:6" s="6" customFormat="1">
      <c r="B2454" s="185"/>
      <c r="C2454" s="185"/>
      <c r="D2454" s="185"/>
      <c r="E2454" s="186"/>
      <c r="F2454" s="187"/>
    </row>
    <row r="2455" spans="2:6" s="6" customFormat="1">
      <c r="B2455" s="185"/>
      <c r="C2455" s="185"/>
      <c r="D2455" s="185"/>
      <c r="E2455" s="186"/>
      <c r="F2455" s="187"/>
    </row>
    <row r="2456" spans="2:6" s="6" customFormat="1">
      <c r="B2456" s="185"/>
      <c r="C2456" s="185"/>
      <c r="D2456" s="185"/>
      <c r="E2456" s="186"/>
      <c r="F2456" s="187"/>
    </row>
    <row r="2457" spans="2:6" s="6" customFormat="1">
      <c r="B2457" s="185"/>
      <c r="C2457" s="185"/>
      <c r="D2457" s="185"/>
      <c r="E2457" s="186"/>
      <c r="F2457" s="187"/>
    </row>
    <row r="2458" spans="2:6" s="6" customFormat="1">
      <c r="B2458" s="185"/>
      <c r="C2458" s="185"/>
      <c r="D2458" s="185"/>
      <c r="E2458" s="186"/>
      <c r="F2458" s="187"/>
    </row>
    <row r="2459" spans="2:6" s="6" customFormat="1">
      <c r="B2459" s="185"/>
      <c r="C2459" s="185"/>
      <c r="D2459" s="185"/>
      <c r="E2459" s="186"/>
      <c r="F2459" s="187"/>
    </row>
    <row r="2460" spans="2:6" s="6" customFormat="1">
      <c r="B2460" s="185"/>
      <c r="C2460" s="185"/>
      <c r="D2460" s="185"/>
      <c r="E2460" s="186"/>
      <c r="F2460" s="187"/>
    </row>
    <row r="2461" spans="2:6" s="6" customFormat="1">
      <c r="B2461" s="185"/>
      <c r="C2461" s="185"/>
      <c r="D2461" s="185"/>
      <c r="E2461" s="186"/>
      <c r="F2461" s="187"/>
    </row>
    <row r="2462" spans="2:6" s="6" customFormat="1">
      <c r="B2462" s="185"/>
      <c r="C2462" s="185"/>
      <c r="D2462" s="185"/>
      <c r="E2462" s="186"/>
      <c r="F2462" s="187"/>
    </row>
    <row r="2463" spans="2:6" s="6" customFormat="1">
      <c r="B2463" s="185"/>
      <c r="C2463" s="185"/>
      <c r="D2463" s="185"/>
      <c r="E2463" s="186"/>
      <c r="F2463" s="187"/>
    </row>
    <row r="2464" spans="2:6" s="6" customFormat="1">
      <c r="B2464" s="185"/>
      <c r="C2464" s="185"/>
      <c r="D2464" s="185"/>
      <c r="E2464" s="186"/>
      <c r="F2464" s="187"/>
    </row>
    <row r="2465" spans="2:6" s="6" customFormat="1">
      <c r="B2465" s="185"/>
      <c r="C2465" s="185"/>
      <c r="D2465" s="185"/>
      <c r="E2465" s="186"/>
      <c r="F2465" s="187"/>
    </row>
    <row r="2466" spans="2:6" s="6" customFormat="1">
      <c r="B2466" s="185"/>
      <c r="C2466" s="185"/>
      <c r="D2466" s="185"/>
      <c r="E2466" s="186"/>
      <c r="F2466" s="187"/>
    </row>
    <row r="2467" spans="2:6" s="6" customFormat="1">
      <c r="B2467" s="185"/>
      <c r="C2467" s="185"/>
      <c r="D2467" s="185"/>
      <c r="E2467" s="186"/>
      <c r="F2467" s="187"/>
    </row>
    <row r="2468" spans="2:6" s="6" customFormat="1">
      <c r="B2468" s="185"/>
      <c r="C2468" s="185"/>
      <c r="D2468" s="185"/>
      <c r="E2468" s="186"/>
      <c r="F2468" s="187"/>
    </row>
    <row r="2469" spans="2:6" s="6" customFormat="1">
      <c r="B2469" s="185"/>
      <c r="C2469" s="185"/>
      <c r="D2469" s="185"/>
      <c r="E2469" s="186"/>
      <c r="F2469" s="187"/>
    </row>
    <row r="2470" spans="2:6" s="6" customFormat="1">
      <c r="B2470" s="185"/>
      <c r="C2470" s="185"/>
      <c r="D2470" s="185"/>
      <c r="E2470" s="186"/>
      <c r="F2470" s="187"/>
    </row>
    <row r="2471" spans="2:6" s="6" customFormat="1">
      <c r="B2471" s="185"/>
      <c r="C2471" s="185"/>
      <c r="D2471" s="185"/>
      <c r="E2471" s="186"/>
      <c r="F2471" s="187"/>
    </row>
    <row r="2472" spans="2:6" s="6" customFormat="1">
      <c r="B2472" s="185"/>
      <c r="C2472" s="185"/>
      <c r="D2472" s="185"/>
      <c r="E2472" s="186"/>
      <c r="F2472" s="187"/>
    </row>
    <row r="2473" spans="2:6" s="6" customFormat="1">
      <c r="B2473" s="185"/>
      <c r="C2473" s="185"/>
      <c r="D2473" s="185"/>
      <c r="E2473" s="186"/>
      <c r="F2473" s="187"/>
    </row>
    <row r="2474" spans="2:6" s="6" customFormat="1">
      <c r="B2474" s="185"/>
      <c r="C2474" s="185"/>
      <c r="D2474" s="185"/>
      <c r="E2474" s="186"/>
      <c r="F2474" s="187"/>
    </row>
    <row r="2475" spans="2:6" s="6" customFormat="1">
      <c r="B2475" s="185"/>
      <c r="C2475" s="185"/>
      <c r="D2475" s="185"/>
      <c r="E2475" s="186"/>
      <c r="F2475" s="187"/>
    </row>
    <row r="2476" spans="2:6" s="6" customFormat="1">
      <c r="B2476" s="185"/>
      <c r="C2476" s="185"/>
      <c r="D2476" s="185"/>
      <c r="E2476" s="186"/>
      <c r="F2476" s="187"/>
    </row>
    <row r="2477" spans="2:6" s="6" customFormat="1">
      <c r="B2477" s="185"/>
      <c r="C2477" s="185"/>
      <c r="D2477" s="185"/>
      <c r="E2477" s="186"/>
      <c r="F2477" s="187"/>
    </row>
    <row r="2478" spans="2:6" s="6" customFormat="1">
      <c r="B2478" s="185"/>
      <c r="C2478" s="185"/>
      <c r="D2478" s="185"/>
      <c r="E2478" s="186"/>
      <c r="F2478" s="187"/>
    </row>
    <row r="2479" spans="2:6" s="6" customFormat="1">
      <c r="B2479" s="185"/>
      <c r="C2479" s="185"/>
      <c r="D2479" s="185"/>
      <c r="E2479" s="186"/>
      <c r="F2479" s="187"/>
    </row>
    <row r="2480" spans="2:6" s="6" customFormat="1">
      <c r="B2480" s="185"/>
      <c r="C2480" s="185"/>
      <c r="D2480" s="185"/>
      <c r="E2480" s="186"/>
      <c r="F2480" s="187"/>
    </row>
    <row r="2481" spans="2:6" s="6" customFormat="1">
      <c r="B2481" s="185"/>
      <c r="C2481" s="185"/>
      <c r="D2481" s="185"/>
      <c r="E2481" s="186"/>
      <c r="F2481" s="187"/>
    </row>
    <row r="2482" spans="2:6" s="6" customFormat="1">
      <c r="B2482" s="185"/>
      <c r="C2482" s="185"/>
      <c r="D2482" s="185"/>
      <c r="E2482" s="186"/>
      <c r="F2482" s="187"/>
    </row>
    <row r="2483" spans="2:6" s="6" customFormat="1">
      <c r="B2483" s="185"/>
      <c r="C2483" s="185"/>
      <c r="D2483" s="185"/>
      <c r="E2483" s="186"/>
      <c r="F2483" s="187"/>
    </row>
    <row r="2484" spans="2:6" s="6" customFormat="1">
      <c r="B2484" s="185"/>
      <c r="C2484" s="185"/>
      <c r="D2484" s="185"/>
      <c r="E2484" s="186"/>
      <c r="F2484" s="187"/>
    </row>
    <row r="2485" spans="2:6" s="6" customFormat="1">
      <c r="B2485" s="185"/>
      <c r="C2485" s="185"/>
      <c r="D2485" s="185"/>
      <c r="E2485" s="186"/>
      <c r="F2485" s="187"/>
    </row>
    <row r="2486" spans="2:6" s="6" customFormat="1">
      <c r="B2486" s="185"/>
      <c r="C2486" s="185"/>
      <c r="D2486" s="185"/>
      <c r="E2486" s="186"/>
      <c r="F2486" s="187"/>
    </row>
    <row r="2487" spans="2:6" s="6" customFormat="1">
      <c r="B2487" s="185"/>
      <c r="C2487" s="185"/>
      <c r="D2487" s="185"/>
      <c r="E2487" s="186"/>
      <c r="F2487" s="187"/>
    </row>
    <row r="2488" spans="2:6" s="6" customFormat="1">
      <c r="B2488" s="185"/>
      <c r="C2488" s="185"/>
      <c r="D2488" s="185"/>
      <c r="E2488" s="186"/>
      <c r="F2488" s="187"/>
    </row>
    <row r="2489" spans="2:6" s="6" customFormat="1">
      <c r="B2489" s="185"/>
      <c r="C2489" s="185"/>
      <c r="D2489" s="185"/>
      <c r="E2489" s="186"/>
      <c r="F2489" s="187"/>
    </row>
    <row r="2490" spans="2:6" s="6" customFormat="1">
      <c r="B2490" s="185"/>
      <c r="C2490" s="185"/>
      <c r="D2490" s="185"/>
      <c r="E2490" s="186"/>
      <c r="F2490" s="187"/>
    </row>
    <row r="2491" spans="2:6" s="6" customFormat="1">
      <c r="B2491" s="185"/>
      <c r="C2491" s="185"/>
      <c r="D2491" s="185"/>
      <c r="E2491" s="186"/>
      <c r="F2491" s="187"/>
    </row>
    <row r="2492" spans="2:6" s="6" customFormat="1">
      <c r="B2492" s="185"/>
      <c r="C2492" s="185"/>
      <c r="D2492" s="185"/>
      <c r="E2492" s="186"/>
      <c r="F2492" s="187"/>
    </row>
    <row r="2493" spans="2:6" s="6" customFormat="1">
      <c r="B2493" s="185"/>
      <c r="C2493" s="185"/>
      <c r="D2493" s="185"/>
      <c r="E2493" s="186"/>
      <c r="F2493" s="187"/>
    </row>
    <row r="2494" spans="2:6" s="6" customFormat="1">
      <c r="B2494" s="185"/>
      <c r="C2494" s="185"/>
      <c r="D2494" s="185"/>
      <c r="E2494" s="186"/>
      <c r="F2494" s="187"/>
    </row>
    <row r="2495" spans="2:6" s="6" customFormat="1">
      <c r="B2495" s="185"/>
      <c r="C2495" s="185"/>
      <c r="D2495" s="185"/>
      <c r="E2495" s="186"/>
      <c r="F2495" s="187"/>
    </row>
    <row r="2496" spans="2:6" s="6" customFormat="1">
      <c r="B2496" s="185"/>
      <c r="C2496" s="185"/>
      <c r="D2496" s="185"/>
      <c r="E2496" s="186"/>
      <c r="F2496" s="187"/>
    </row>
    <row r="2497" spans="2:6" s="6" customFormat="1">
      <c r="B2497" s="185"/>
      <c r="C2497" s="185"/>
      <c r="D2497" s="185"/>
      <c r="E2497" s="186"/>
      <c r="F2497" s="187"/>
    </row>
    <row r="2498" spans="2:6" s="6" customFormat="1">
      <c r="B2498" s="185"/>
      <c r="C2498" s="185"/>
      <c r="D2498" s="185"/>
      <c r="E2498" s="186"/>
      <c r="F2498" s="187"/>
    </row>
    <row r="2499" spans="2:6" s="6" customFormat="1">
      <c r="B2499" s="185"/>
      <c r="C2499" s="185"/>
      <c r="D2499" s="185"/>
      <c r="E2499" s="186"/>
      <c r="F2499" s="187"/>
    </row>
    <row r="2500" spans="2:6" s="6" customFormat="1">
      <c r="B2500" s="185"/>
      <c r="C2500" s="185"/>
      <c r="D2500" s="185"/>
      <c r="E2500" s="186"/>
      <c r="F2500" s="187"/>
    </row>
    <row r="2501" spans="2:6" s="6" customFormat="1">
      <c r="B2501" s="185"/>
      <c r="C2501" s="185"/>
      <c r="D2501" s="185"/>
      <c r="E2501" s="186"/>
      <c r="F2501" s="187"/>
    </row>
    <row r="2502" spans="2:6" s="6" customFormat="1">
      <c r="B2502" s="185"/>
      <c r="C2502" s="185"/>
      <c r="D2502" s="185"/>
      <c r="E2502" s="186"/>
      <c r="F2502" s="187"/>
    </row>
    <row r="2503" spans="2:6" s="6" customFormat="1">
      <c r="B2503" s="185"/>
      <c r="C2503" s="185"/>
      <c r="D2503" s="185"/>
      <c r="E2503" s="186"/>
      <c r="F2503" s="187"/>
    </row>
    <row r="2504" spans="2:6" s="6" customFormat="1">
      <c r="B2504" s="185"/>
      <c r="C2504" s="185"/>
      <c r="D2504" s="185"/>
      <c r="E2504" s="186"/>
      <c r="F2504" s="187"/>
    </row>
    <row r="2505" spans="2:6" s="6" customFormat="1">
      <c r="B2505" s="185"/>
      <c r="C2505" s="185"/>
      <c r="D2505" s="185"/>
      <c r="E2505" s="186"/>
      <c r="F2505" s="187"/>
    </row>
    <row r="2506" spans="2:6" s="6" customFormat="1">
      <c r="B2506" s="185"/>
      <c r="C2506" s="185"/>
      <c r="D2506" s="185"/>
      <c r="E2506" s="186"/>
      <c r="F2506" s="187"/>
    </row>
    <row r="2507" spans="2:6" s="6" customFormat="1">
      <c r="B2507" s="185"/>
      <c r="C2507" s="185"/>
      <c r="D2507" s="185"/>
      <c r="E2507" s="186"/>
      <c r="F2507" s="187"/>
    </row>
    <row r="2508" spans="2:6" s="6" customFormat="1">
      <c r="B2508" s="185"/>
      <c r="C2508" s="185"/>
      <c r="D2508" s="185"/>
      <c r="E2508" s="186"/>
      <c r="F2508" s="187"/>
    </row>
    <row r="2509" spans="2:6" s="6" customFormat="1">
      <c r="B2509" s="185"/>
      <c r="C2509" s="185"/>
      <c r="D2509" s="185"/>
      <c r="E2509" s="186"/>
      <c r="F2509" s="187"/>
    </row>
    <row r="2510" spans="2:6" s="6" customFormat="1">
      <c r="B2510" s="185"/>
      <c r="C2510" s="185"/>
      <c r="D2510" s="185"/>
      <c r="E2510" s="186"/>
      <c r="F2510" s="187"/>
    </row>
    <row r="2511" spans="2:6" s="6" customFormat="1">
      <c r="B2511" s="185"/>
      <c r="C2511" s="185"/>
      <c r="D2511" s="185"/>
      <c r="E2511" s="186"/>
      <c r="F2511" s="187"/>
    </row>
    <row r="2512" spans="2:6" s="6" customFormat="1">
      <c r="B2512" s="185"/>
      <c r="C2512" s="185"/>
      <c r="D2512" s="185"/>
      <c r="E2512" s="186"/>
      <c r="F2512" s="187"/>
    </row>
    <row r="2513" spans="2:6" s="6" customFormat="1">
      <c r="B2513" s="185"/>
      <c r="C2513" s="185"/>
      <c r="D2513" s="185"/>
      <c r="E2513" s="186"/>
      <c r="F2513" s="187"/>
    </row>
    <row r="2514" spans="2:6" s="6" customFormat="1">
      <c r="B2514" s="185"/>
      <c r="C2514" s="185"/>
      <c r="D2514" s="185"/>
      <c r="E2514" s="186"/>
      <c r="F2514" s="187"/>
    </row>
    <row r="2515" spans="2:6" s="6" customFormat="1">
      <c r="B2515" s="185"/>
      <c r="C2515" s="185"/>
      <c r="D2515" s="185"/>
      <c r="E2515" s="186"/>
      <c r="F2515" s="187"/>
    </row>
    <row r="2516" spans="2:6" s="6" customFormat="1">
      <c r="B2516" s="185"/>
      <c r="C2516" s="185"/>
      <c r="D2516" s="185"/>
      <c r="E2516" s="186"/>
      <c r="F2516" s="187"/>
    </row>
    <row r="2517" spans="2:6" s="6" customFormat="1">
      <c r="B2517" s="185"/>
      <c r="C2517" s="185"/>
      <c r="D2517" s="185"/>
      <c r="E2517" s="186"/>
      <c r="F2517" s="187"/>
    </row>
    <row r="2518" spans="2:6" s="6" customFormat="1">
      <c r="B2518" s="185"/>
      <c r="C2518" s="185"/>
      <c r="D2518" s="185"/>
      <c r="E2518" s="186"/>
      <c r="F2518" s="187"/>
    </row>
    <row r="2519" spans="2:6" s="6" customFormat="1">
      <c r="B2519" s="185"/>
      <c r="C2519" s="185"/>
      <c r="D2519" s="185"/>
      <c r="E2519" s="186"/>
      <c r="F2519" s="187"/>
    </row>
    <row r="2520" spans="2:6" s="6" customFormat="1">
      <c r="B2520" s="185"/>
      <c r="C2520" s="185"/>
      <c r="D2520" s="185"/>
      <c r="E2520" s="186"/>
      <c r="F2520" s="187"/>
    </row>
    <row r="2521" spans="2:6" s="6" customFormat="1">
      <c r="B2521" s="185"/>
      <c r="C2521" s="185"/>
      <c r="D2521" s="185"/>
      <c r="E2521" s="186"/>
      <c r="F2521" s="187"/>
    </row>
    <row r="2522" spans="2:6" s="6" customFormat="1">
      <c r="B2522" s="185"/>
      <c r="C2522" s="185"/>
      <c r="D2522" s="185"/>
      <c r="E2522" s="186"/>
      <c r="F2522" s="187"/>
    </row>
    <row r="2523" spans="2:6" s="6" customFormat="1">
      <c r="B2523" s="185"/>
      <c r="C2523" s="185"/>
      <c r="D2523" s="185"/>
      <c r="E2523" s="186"/>
      <c r="F2523" s="187"/>
    </row>
    <row r="2524" spans="2:6" s="6" customFormat="1">
      <c r="B2524" s="185"/>
      <c r="C2524" s="185"/>
      <c r="D2524" s="185"/>
      <c r="E2524" s="186"/>
      <c r="F2524" s="187"/>
    </row>
    <row r="2525" spans="2:6" s="6" customFormat="1">
      <c r="B2525" s="185"/>
      <c r="C2525" s="185"/>
      <c r="D2525" s="185"/>
      <c r="E2525" s="186"/>
      <c r="F2525" s="187"/>
    </row>
    <row r="2526" spans="2:6" s="6" customFormat="1">
      <c r="B2526" s="185"/>
      <c r="C2526" s="185"/>
      <c r="D2526" s="185"/>
      <c r="E2526" s="186"/>
      <c r="F2526" s="187"/>
    </row>
    <row r="2527" spans="2:6" s="6" customFormat="1">
      <c r="B2527" s="185"/>
      <c r="C2527" s="185"/>
      <c r="D2527" s="185"/>
      <c r="E2527" s="186"/>
      <c r="F2527" s="187"/>
    </row>
    <row r="2528" spans="2:6" s="6" customFormat="1">
      <c r="B2528" s="185"/>
      <c r="C2528" s="185"/>
      <c r="D2528" s="185"/>
      <c r="E2528" s="186"/>
      <c r="F2528" s="187"/>
    </row>
    <row r="2529" spans="2:6" s="6" customFormat="1">
      <c r="B2529" s="185"/>
      <c r="C2529" s="185"/>
      <c r="D2529" s="185"/>
      <c r="E2529" s="186"/>
      <c r="F2529" s="187"/>
    </row>
    <row r="2530" spans="2:6" s="6" customFormat="1">
      <c r="B2530" s="185"/>
      <c r="C2530" s="185"/>
      <c r="D2530" s="185"/>
      <c r="E2530" s="186"/>
      <c r="F2530" s="187"/>
    </row>
    <row r="2531" spans="2:6" s="6" customFormat="1">
      <c r="B2531" s="185"/>
      <c r="C2531" s="185"/>
      <c r="D2531" s="185"/>
      <c r="E2531" s="186"/>
      <c r="F2531" s="187"/>
    </row>
    <row r="2532" spans="2:6" s="6" customFormat="1">
      <c r="B2532" s="185"/>
      <c r="C2532" s="185"/>
      <c r="D2532" s="185"/>
      <c r="E2532" s="186"/>
      <c r="F2532" s="187"/>
    </row>
    <row r="2533" spans="2:6" s="6" customFormat="1">
      <c r="B2533" s="185"/>
      <c r="C2533" s="185"/>
      <c r="D2533" s="185"/>
      <c r="E2533" s="186"/>
      <c r="F2533" s="187"/>
    </row>
    <row r="2534" spans="2:6" s="6" customFormat="1">
      <c r="B2534" s="185"/>
      <c r="C2534" s="185"/>
      <c r="D2534" s="185"/>
      <c r="E2534" s="186"/>
      <c r="F2534" s="187"/>
    </row>
    <row r="2535" spans="2:6" s="6" customFormat="1">
      <c r="B2535" s="185"/>
      <c r="C2535" s="185"/>
      <c r="D2535" s="185"/>
      <c r="E2535" s="186"/>
      <c r="F2535" s="187"/>
    </row>
    <row r="2536" spans="2:6" s="6" customFormat="1">
      <c r="B2536" s="185"/>
      <c r="C2536" s="185"/>
      <c r="D2536" s="185"/>
      <c r="E2536" s="186"/>
      <c r="F2536" s="187"/>
    </row>
    <row r="2537" spans="2:6" s="6" customFormat="1">
      <c r="B2537" s="185"/>
      <c r="C2537" s="185"/>
      <c r="D2537" s="185"/>
      <c r="E2537" s="186"/>
      <c r="F2537" s="187"/>
    </row>
    <row r="2538" spans="2:6" s="6" customFormat="1">
      <c r="B2538" s="185"/>
      <c r="C2538" s="185"/>
      <c r="D2538" s="185"/>
      <c r="E2538" s="186"/>
      <c r="F2538" s="187"/>
    </row>
    <row r="2539" spans="2:6" s="6" customFormat="1">
      <c r="B2539" s="185"/>
      <c r="C2539" s="185"/>
      <c r="D2539" s="185"/>
      <c r="E2539" s="186"/>
      <c r="F2539" s="187"/>
    </row>
    <row r="2540" spans="2:6" s="6" customFormat="1">
      <c r="B2540" s="185"/>
      <c r="C2540" s="185"/>
      <c r="D2540" s="185"/>
      <c r="E2540" s="186"/>
      <c r="F2540" s="187"/>
    </row>
    <row r="2541" spans="2:6" s="6" customFormat="1">
      <c r="B2541" s="185"/>
      <c r="C2541" s="185"/>
      <c r="D2541" s="185"/>
      <c r="E2541" s="186"/>
      <c r="F2541" s="187"/>
    </row>
    <row r="2542" spans="2:6" s="6" customFormat="1">
      <c r="B2542" s="185"/>
      <c r="C2542" s="185"/>
      <c r="D2542" s="185"/>
      <c r="E2542" s="186"/>
      <c r="F2542" s="187"/>
    </row>
    <row r="2543" spans="2:6" s="6" customFormat="1">
      <c r="B2543" s="185"/>
      <c r="C2543" s="185"/>
      <c r="D2543" s="185"/>
      <c r="E2543" s="186"/>
      <c r="F2543" s="187"/>
    </row>
    <row r="2544" spans="2:6" s="6" customFormat="1">
      <c r="B2544" s="185"/>
      <c r="C2544" s="185"/>
      <c r="D2544" s="185"/>
      <c r="E2544" s="186"/>
      <c r="F2544" s="187"/>
    </row>
    <row r="2545" spans="2:6" s="6" customFormat="1">
      <c r="B2545" s="185"/>
      <c r="C2545" s="185"/>
      <c r="D2545" s="185"/>
      <c r="E2545" s="186"/>
      <c r="F2545" s="187"/>
    </row>
    <row r="2546" spans="2:6" s="6" customFormat="1">
      <c r="B2546" s="185"/>
      <c r="C2546" s="185"/>
      <c r="D2546" s="185"/>
      <c r="E2546" s="186"/>
      <c r="F2546" s="187"/>
    </row>
    <row r="2547" spans="2:6" s="6" customFormat="1">
      <c r="B2547" s="185"/>
      <c r="C2547" s="185"/>
      <c r="D2547" s="185"/>
      <c r="E2547" s="186"/>
      <c r="F2547" s="187"/>
    </row>
    <row r="2548" spans="2:6" s="6" customFormat="1">
      <c r="B2548" s="185"/>
      <c r="C2548" s="185"/>
      <c r="D2548" s="185"/>
      <c r="E2548" s="186"/>
      <c r="F2548" s="187"/>
    </row>
    <row r="2549" spans="2:6" s="6" customFormat="1">
      <c r="B2549" s="185"/>
      <c r="C2549" s="185"/>
      <c r="D2549" s="185"/>
      <c r="E2549" s="186"/>
      <c r="F2549" s="187"/>
    </row>
    <row r="2550" spans="2:6" s="6" customFormat="1">
      <c r="B2550" s="185"/>
      <c r="C2550" s="185"/>
      <c r="D2550" s="185"/>
      <c r="E2550" s="186"/>
      <c r="F2550" s="187"/>
    </row>
    <row r="2551" spans="2:6" s="6" customFormat="1">
      <c r="B2551" s="185"/>
      <c r="C2551" s="185"/>
      <c r="D2551" s="185"/>
      <c r="E2551" s="186"/>
      <c r="F2551" s="187"/>
    </row>
    <row r="2552" spans="2:6" s="6" customFormat="1">
      <c r="B2552" s="185"/>
      <c r="C2552" s="185"/>
      <c r="D2552" s="185"/>
      <c r="E2552" s="186"/>
      <c r="F2552" s="187"/>
    </row>
    <row r="2553" spans="2:6" s="6" customFormat="1">
      <c r="B2553" s="185"/>
      <c r="C2553" s="185"/>
      <c r="D2553" s="185"/>
      <c r="E2553" s="186"/>
      <c r="F2553" s="187"/>
    </row>
    <row r="2554" spans="2:6" s="6" customFormat="1">
      <c r="B2554" s="185"/>
      <c r="C2554" s="185"/>
      <c r="D2554" s="185"/>
      <c r="E2554" s="186"/>
      <c r="F2554" s="187"/>
    </row>
    <row r="2555" spans="2:6" s="6" customFormat="1">
      <c r="B2555" s="185"/>
      <c r="C2555" s="185"/>
      <c r="D2555" s="185"/>
      <c r="E2555" s="186"/>
      <c r="F2555" s="187"/>
    </row>
    <row r="2556" spans="2:6" s="6" customFormat="1">
      <c r="B2556" s="185"/>
      <c r="C2556" s="185"/>
      <c r="D2556" s="185"/>
      <c r="E2556" s="186"/>
      <c r="F2556" s="187"/>
    </row>
    <row r="2557" spans="2:6" s="6" customFormat="1">
      <c r="B2557" s="185"/>
      <c r="C2557" s="185"/>
      <c r="D2557" s="185"/>
      <c r="E2557" s="186"/>
      <c r="F2557" s="187"/>
    </row>
    <row r="2558" spans="2:6" s="6" customFormat="1">
      <c r="B2558" s="185"/>
      <c r="C2558" s="185"/>
      <c r="D2558" s="185"/>
      <c r="E2558" s="186"/>
      <c r="F2558" s="187"/>
    </row>
    <row r="2559" spans="2:6" s="6" customFormat="1">
      <c r="B2559" s="185"/>
      <c r="C2559" s="185"/>
      <c r="D2559" s="185"/>
      <c r="E2559" s="186"/>
      <c r="F2559" s="187"/>
    </row>
    <row r="2560" spans="2:6" s="6" customFormat="1">
      <c r="B2560" s="185"/>
      <c r="C2560" s="185"/>
      <c r="D2560" s="185"/>
      <c r="E2560" s="186"/>
      <c r="F2560" s="187"/>
    </row>
    <row r="2561" spans="2:6" s="6" customFormat="1">
      <c r="B2561" s="185"/>
      <c r="C2561" s="185"/>
      <c r="D2561" s="185"/>
      <c r="E2561" s="186"/>
      <c r="F2561" s="187"/>
    </row>
    <row r="2562" spans="2:6" s="6" customFormat="1">
      <c r="B2562" s="185"/>
      <c r="C2562" s="185"/>
      <c r="D2562" s="185"/>
      <c r="E2562" s="186"/>
      <c r="F2562" s="187"/>
    </row>
    <row r="2563" spans="2:6" s="6" customFormat="1">
      <c r="B2563" s="185"/>
      <c r="C2563" s="185"/>
      <c r="D2563" s="185"/>
      <c r="E2563" s="186"/>
      <c r="F2563" s="187"/>
    </row>
    <row r="2564" spans="2:6" s="6" customFormat="1">
      <c r="B2564" s="185"/>
      <c r="C2564" s="185"/>
      <c r="D2564" s="185"/>
      <c r="E2564" s="186"/>
      <c r="F2564" s="187"/>
    </row>
    <row r="2565" spans="2:6" s="6" customFormat="1">
      <c r="B2565" s="185"/>
      <c r="C2565" s="185"/>
      <c r="D2565" s="185"/>
      <c r="E2565" s="186"/>
      <c r="F2565" s="187"/>
    </row>
    <row r="2566" spans="2:6" s="6" customFormat="1">
      <c r="B2566" s="185"/>
      <c r="C2566" s="185"/>
      <c r="D2566" s="185"/>
      <c r="E2566" s="186"/>
      <c r="F2566" s="187"/>
    </row>
    <row r="2567" spans="2:6" s="6" customFormat="1">
      <c r="B2567" s="185"/>
      <c r="C2567" s="185"/>
      <c r="D2567" s="185"/>
      <c r="E2567" s="186"/>
      <c r="F2567" s="187"/>
    </row>
    <row r="2568" spans="2:6" s="6" customFormat="1">
      <c r="B2568" s="185"/>
      <c r="C2568" s="185"/>
      <c r="D2568" s="185"/>
      <c r="E2568" s="186"/>
      <c r="F2568" s="187"/>
    </row>
    <row r="2569" spans="2:6" s="6" customFormat="1">
      <c r="B2569" s="185"/>
      <c r="C2569" s="185"/>
      <c r="D2569" s="185"/>
      <c r="E2569" s="186"/>
      <c r="F2569" s="187"/>
    </row>
    <row r="2570" spans="2:6" s="6" customFormat="1">
      <c r="B2570" s="185"/>
      <c r="C2570" s="185"/>
      <c r="D2570" s="185"/>
      <c r="E2570" s="186"/>
      <c r="F2570" s="187"/>
    </row>
    <row r="2571" spans="2:6" s="6" customFormat="1">
      <c r="B2571" s="185"/>
      <c r="C2571" s="185"/>
      <c r="D2571" s="185"/>
      <c r="E2571" s="186"/>
      <c r="F2571" s="187"/>
    </row>
    <row r="2572" spans="2:6" s="6" customFormat="1">
      <c r="B2572" s="185"/>
      <c r="C2572" s="185"/>
      <c r="D2572" s="185"/>
      <c r="E2572" s="186"/>
      <c r="F2572" s="187"/>
    </row>
    <row r="2573" spans="2:6" s="6" customFormat="1">
      <c r="B2573" s="185"/>
      <c r="C2573" s="185"/>
      <c r="D2573" s="185"/>
      <c r="E2573" s="186"/>
      <c r="F2573" s="187"/>
    </row>
    <row r="2574" spans="2:6" s="6" customFormat="1">
      <c r="B2574" s="185"/>
      <c r="C2574" s="185"/>
      <c r="D2574" s="185"/>
      <c r="E2574" s="186"/>
      <c r="F2574" s="187"/>
    </row>
    <row r="2575" spans="2:6" s="6" customFormat="1">
      <c r="B2575" s="185"/>
      <c r="C2575" s="185"/>
      <c r="D2575" s="185"/>
      <c r="E2575" s="186"/>
      <c r="F2575" s="187"/>
    </row>
    <row r="2576" spans="2:6" s="6" customFormat="1">
      <c r="B2576" s="185"/>
      <c r="C2576" s="185"/>
      <c r="D2576" s="185"/>
      <c r="E2576" s="186"/>
      <c r="F2576" s="187"/>
    </row>
    <row r="2577" spans="2:6" s="6" customFormat="1">
      <c r="B2577" s="185"/>
      <c r="C2577" s="185"/>
      <c r="D2577" s="185"/>
      <c r="E2577" s="186"/>
      <c r="F2577" s="187"/>
    </row>
    <row r="2578" spans="2:6" s="6" customFormat="1">
      <c r="B2578" s="185"/>
      <c r="C2578" s="185"/>
      <c r="D2578" s="185"/>
      <c r="E2578" s="186"/>
      <c r="F2578" s="187"/>
    </row>
    <row r="2579" spans="2:6" s="6" customFormat="1">
      <c r="B2579" s="185"/>
      <c r="C2579" s="185"/>
      <c r="D2579" s="185"/>
      <c r="E2579" s="186"/>
      <c r="F2579" s="187"/>
    </row>
    <row r="2580" spans="2:6" s="6" customFormat="1">
      <c r="B2580" s="185"/>
      <c r="C2580" s="185"/>
      <c r="D2580" s="185"/>
      <c r="E2580" s="186"/>
      <c r="F2580" s="187"/>
    </row>
    <row r="2581" spans="2:6" s="6" customFormat="1">
      <c r="B2581" s="185"/>
      <c r="C2581" s="185"/>
      <c r="D2581" s="185"/>
      <c r="E2581" s="186"/>
      <c r="F2581" s="187"/>
    </row>
    <row r="2582" spans="2:6" s="6" customFormat="1">
      <c r="B2582" s="185"/>
      <c r="C2582" s="185"/>
      <c r="D2582" s="185"/>
      <c r="E2582" s="186"/>
      <c r="F2582" s="187"/>
    </row>
    <row r="2583" spans="2:6" s="6" customFormat="1">
      <c r="B2583" s="185"/>
      <c r="C2583" s="185"/>
      <c r="D2583" s="185"/>
      <c r="E2583" s="186"/>
      <c r="F2583" s="187"/>
    </row>
    <row r="2584" spans="2:6" s="6" customFormat="1">
      <c r="B2584" s="185"/>
      <c r="C2584" s="185"/>
      <c r="D2584" s="185"/>
      <c r="E2584" s="186"/>
      <c r="F2584" s="187"/>
    </row>
    <row r="2585" spans="2:6" s="6" customFormat="1">
      <c r="B2585" s="185"/>
      <c r="C2585" s="185"/>
      <c r="D2585" s="185"/>
      <c r="E2585" s="186"/>
      <c r="F2585" s="187"/>
    </row>
    <row r="2586" spans="2:6" s="6" customFormat="1">
      <c r="B2586" s="185"/>
      <c r="C2586" s="185"/>
      <c r="D2586" s="185"/>
      <c r="E2586" s="186"/>
      <c r="F2586" s="187"/>
    </row>
    <row r="2587" spans="2:6" s="6" customFormat="1">
      <c r="B2587" s="185"/>
      <c r="C2587" s="185"/>
      <c r="D2587" s="185"/>
      <c r="E2587" s="186"/>
      <c r="F2587" s="187"/>
    </row>
    <row r="2588" spans="2:6" s="6" customFormat="1">
      <c r="B2588" s="185"/>
      <c r="C2588" s="185"/>
      <c r="D2588" s="185"/>
      <c r="E2588" s="186"/>
      <c r="F2588" s="187"/>
    </row>
    <row r="2589" spans="2:6" s="6" customFormat="1">
      <c r="B2589" s="185"/>
      <c r="C2589" s="185"/>
      <c r="D2589" s="185"/>
      <c r="E2589" s="186"/>
      <c r="F2589" s="187"/>
    </row>
    <row r="2590" spans="2:6" s="6" customFormat="1">
      <c r="B2590" s="185"/>
      <c r="C2590" s="185"/>
      <c r="D2590" s="185"/>
      <c r="E2590" s="186"/>
      <c r="F2590" s="187"/>
    </row>
    <row r="2591" spans="2:6" s="6" customFormat="1">
      <c r="B2591" s="185"/>
      <c r="C2591" s="185"/>
      <c r="D2591" s="185"/>
      <c r="E2591" s="186"/>
      <c r="F2591" s="187"/>
    </row>
    <row r="2592" spans="2:6" s="6" customFormat="1">
      <c r="B2592" s="185"/>
      <c r="C2592" s="185"/>
      <c r="D2592" s="185"/>
      <c r="E2592" s="186"/>
      <c r="F2592" s="187"/>
    </row>
    <row r="2593" spans="2:6" s="6" customFormat="1">
      <c r="B2593" s="185"/>
      <c r="C2593" s="185"/>
      <c r="D2593" s="185"/>
      <c r="E2593" s="186"/>
      <c r="F2593" s="187"/>
    </row>
    <row r="2594" spans="2:6" s="6" customFormat="1">
      <c r="B2594" s="185"/>
      <c r="C2594" s="185"/>
      <c r="D2594" s="185"/>
      <c r="E2594" s="186"/>
      <c r="F2594" s="187"/>
    </row>
    <row r="2595" spans="2:6" s="6" customFormat="1">
      <c r="B2595" s="185"/>
      <c r="C2595" s="185"/>
      <c r="D2595" s="185"/>
      <c r="E2595" s="186"/>
      <c r="F2595" s="187"/>
    </row>
    <row r="2596" spans="2:6" s="6" customFormat="1">
      <c r="B2596" s="185"/>
      <c r="C2596" s="185"/>
      <c r="D2596" s="185"/>
      <c r="E2596" s="186"/>
      <c r="F2596" s="187"/>
    </row>
    <row r="2597" spans="2:6" s="6" customFormat="1">
      <c r="B2597" s="185"/>
      <c r="C2597" s="185"/>
      <c r="D2597" s="185"/>
      <c r="E2597" s="186"/>
      <c r="F2597" s="187"/>
    </row>
    <row r="2598" spans="2:6" s="6" customFormat="1">
      <c r="B2598" s="185"/>
      <c r="C2598" s="185"/>
      <c r="D2598" s="185"/>
      <c r="E2598" s="186"/>
      <c r="F2598" s="187"/>
    </row>
    <row r="2599" spans="2:6" s="6" customFormat="1">
      <c r="B2599" s="185"/>
      <c r="C2599" s="185"/>
      <c r="D2599" s="185"/>
      <c r="E2599" s="186"/>
      <c r="F2599" s="187"/>
    </row>
    <row r="2600" spans="2:6" s="6" customFormat="1">
      <c r="B2600" s="185"/>
      <c r="C2600" s="185"/>
      <c r="D2600" s="185"/>
      <c r="E2600" s="186"/>
      <c r="F2600" s="187"/>
    </row>
    <row r="2601" spans="2:6" s="6" customFormat="1">
      <c r="B2601" s="185"/>
      <c r="C2601" s="185"/>
      <c r="D2601" s="185"/>
      <c r="E2601" s="186"/>
      <c r="F2601" s="187"/>
    </row>
    <row r="2602" spans="2:6" s="6" customFormat="1">
      <c r="B2602" s="185"/>
      <c r="C2602" s="185"/>
      <c r="D2602" s="185"/>
      <c r="E2602" s="186"/>
      <c r="F2602" s="187"/>
    </row>
    <row r="2603" spans="2:6" s="6" customFormat="1">
      <c r="B2603" s="185"/>
      <c r="C2603" s="185"/>
      <c r="D2603" s="185"/>
      <c r="E2603" s="186"/>
      <c r="F2603" s="187"/>
    </row>
    <row r="2604" spans="2:6" s="6" customFormat="1">
      <c r="B2604" s="185"/>
      <c r="C2604" s="185"/>
      <c r="D2604" s="185"/>
      <c r="E2604" s="186"/>
      <c r="F2604" s="187"/>
    </row>
    <row r="2605" spans="2:6" s="6" customFormat="1">
      <c r="B2605" s="185"/>
      <c r="C2605" s="185"/>
      <c r="D2605" s="185"/>
      <c r="E2605" s="186"/>
      <c r="F2605" s="187"/>
    </row>
    <row r="2606" spans="2:6" s="6" customFormat="1">
      <c r="B2606" s="185"/>
      <c r="C2606" s="185"/>
      <c r="D2606" s="185"/>
      <c r="E2606" s="186"/>
      <c r="F2606" s="187"/>
    </row>
    <row r="2607" spans="2:6" s="6" customFormat="1">
      <c r="B2607" s="185"/>
      <c r="C2607" s="185"/>
      <c r="D2607" s="185"/>
      <c r="E2607" s="186"/>
      <c r="F2607" s="187"/>
    </row>
    <row r="2608" spans="2:6" s="6" customFormat="1">
      <c r="B2608" s="185"/>
      <c r="C2608" s="185"/>
      <c r="D2608" s="185"/>
      <c r="E2608" s="186"/>
      <c r="F2608" s="187"/>
    </row>
    <row r="2609" spans="2:6" s="6" customFormat="1">
      <c r="B2609" s="185"/>
      <c r="C2609" s="185"/>
      <c r="D2609" s="185"/>
      <c r="E2609" s="186"/>
      <c r="F2609" s="187"/>
    </row>
    <row r="2610" spans="2:6" s="6" customFormat="1">
      <c r="B2610" s="185"/>
      <c r="C2610" s="185"/>
      <c r="D2610" s="185"/>
      <c r="E2610" s="186"/>
      <c r="F2610" s="187"/>
    </row>
    <row r="2611" spans="2:6" s="6" customFormat="1">
      <c r="B2611" s="185"/>
      <c r="C2611" s="185"/>
      <c r="D2611" s="185"/>
      <c r="E2611" s="186"/>
      <c r="F2611" s="187"/>
    </row>
    <row r="2612" spans="2:6" s="6" customFormat="1">
      <c r="B2612" s="185"/>
      <c r="C2612" s="185"/>
      <c r="D2612" s="185"/>
      <c r="E2612" s="186"/>
      <c r="F2612" s="187"/>
    </row>
    <row r="2613" spans="2:6" s="6" customFormat="1">
      <c r="B2613" s="185"/>
      <c r="C2613" s="185"/>
      <c r="D2613" s="185"/>
      <c r="E2613" s="186"/>
      <c r="F2613" s="187"/>
    </row>
    <row r="2614" spans="2:6" s="6" customFormat="1">
      <c r="B2614" s="185"/>
      <c r="C2614" s="185"/>
      <c r="D2614" s="185"/>
      <c r="E2614" s="186"/>
      <c r="F2614" s="187"/>
    </row>
    <row r="2615" spans="2:6" s="6" customFormat="1">
      <c r="B2615" s="185"/>
      <c r="C2615" s="185"/>
      <c r="D2615" s="185"/>
      <c r="E2615" s="186"/>
      <c r="F2615" s="187"/>
    </row>
    <row r="2616" spans="2:6" s="6" customFormat="1">
      <c r="B2616" s="185"/>
      <c r="C2616" s="185"/>
      <c r="D2616" s="185"/>
      <c r="E2616" s="186"/>
      <c r="F2616" s="187"/>
    </row>
    <row r="2617" spans="2:6" s="6" customFormat="1">
      <c r="B2617" s="185"/>
      <c r="C2617" s="185"/>
      <c r="D2617" s="185"/>
      <c r="E2617" s="186"/>
      <c r="F2617" s="187"/>
    </row>
    <row r="2618" spans="2:6" s="6" customFormat="1">
      <c r="B2618" s="185"/>
      <c r="C2618" s="185"/>
      <c r="D2618" s="185"/>
      <c r="E2618" s="186"/>
      <c r="F2618" s="187"/>
    </row>
    <row r="2619" spans="2:6" s="6" customFormat="1">
      <c r="B2619" s="185"/>
      <c r="C2619" s="185"/>
      <c r="D2619" s="185"/>
      <c r="E2619" s="186"/>
      <c r="F2619" s="187"/>
    </row>
    <row r="2620" spans="2:6" s="6" customFormat="1">
      <c r="B2620" s="185"/>
      <c r="C2620" s="185"/>
      <c r="D2620" s="185"/>
      <c r="E2620" s="186"/>
      <c r="F2620" s="187"/>
    </row>
    <row r="2621" spans="2:6" s="6" customFormat="1">
      <c r="B2621" s="185"/>
      <c r="C2621" s="185"/>
      <c r="D2621" s="185"/>
      <c r="E2621" s="186"/>
      <c r="F2621" s="187"/>
    </row>
    <row r="2622" spans="2:6" s="6" customFormat="1">
      <c r="B2622" s="185"/>
      <c r="C2622" s="185"/>
      <c r="D2622" s="185"/>
      <c r="E2622" s="186"/>
      <c r="F2622" s="187"/>
    </row>
    <row r="2623" spans="2:6" s="6" customFormat="1">
      <c r="B2623" s="185"/>
      <c r="C2623" s="185"/>
      <c r="D2623" s="185"/>
      <c r="E2623" s="186"/>
      <c r="F2623" s="187"/>
    </row>
    <row r="2624" spans="2:6" s="6" customFormat="1">
      <c r="B2624" s="185"/>
      <c r="C2624" s="185"/>
      <c r="D2624" s="185"/>
      <c r="E2624" s="186"/>
      <c r="F2624" s="187"/>
    </row>
    <row r="2625" spans="2:6" s="6" customFormat="1">
      <c r="B2625" s="185"/>
      <c r="C2625" s="185"/>
      <c r="D2625" s="185"/>
      <c r="E2625" s="186"/>
      <c r="F2625" s="187"/>
    </row>
    <row r="2626" spans="2:6" s="6" customFormat="1">
      <c r="B2626" s="185"/>
      <c r="C2626" s="185"/>
      <c r="D2626" s="185"/>
      <c r="E2626" s="186"/>
      <c r="F2626" s="187"/>
    </row>
    <row r="2627" spans="2:6" s="6" customFormat="1">
      <c r="B2627" s="185"/>
      <c r="C2627" s="185"/>
      <c r="D2627" s="185"/>
      <c r="E2627" s="186"/>
      <c r="F2627" s="187"/>
    </row>
    <row r="2628" spans="2:6" s="6" customFormat="1">
      <c r="B2628" s="185"/>
      <c r="C2628" s="185"/>
      <c r="D2628" s="185"/>
      <c r="E2628" s="186"/>
      <c r="F2628" s="187"/>
    </row>
    <row r="2629" spans="2:6" s="6" customFormat="1">
      <c r="B2629" s="185"/>
      <c r="C2629" s="185"/>
      <c r="D2629" s="185"/>
      <c r="E2629" s="186"/>
      <c r="F2629" s="187"/>
    </row>
    <row r="2630" spans="2:6" s="6" customFormat="1">
      <c r="B2630" s="185"/>
      <c r="C2630" s="185"/>
      <c r="D2630" s="185"/>
      <c r="E2630" s="186"/>
      <c r="F2630" s="187"/>
    </row>
    <row r="2631" spans="2:6" s="6" customFormat="1">
      <c r="B2631" s="185"/>
      <c r="C2631" s="185"/>
      <c r="D2631" s="185"/>
      <c r="E2631" s="186"/>
      <c r="F2631" s="187"/>
    </row>
    <row r="2632" spans="2:6" s="6" customFormat="1">
      <c r="B2632" s="185"/>
      <c r="C2632" s="185"/>
      <c r="D2632" s="185"/>
      <c r="E2632" s="186"/>
      <c r="F2632" s="187"/>
    </row>
    <row r="2633" spans="2:6" s="6" customFormat="1">
      <c r="B2633" s="185"/>
      <c r="C2633" s="185"/>
      <c r="D2633" s="185"/>
      <c r="E2633" s="186"/>
      <c r="F2633" s="187"/>
    </row>
    <row r="2634" spans="2:6" s="6" customFormat="1">
      <c r="B2634" s="185"/>
      <c r="C2634" s="185"/>
      <c r="D2634" s="185"/>
      <c r="E2634" s="186"/>
      <c r="F2634" s="187"/>
    </row>
    <row r="2635" spans="2:6" s="6" customFormat="1">
      <c r="B2635" s="185"/>
      <c r="C2635" s="185"/>
      <c r="D2635" s="185"/>
      <c r="E2635" s="186"/>
      <c r="F2635" s="187"/>
    </row>
    <row r="2636" spans="2:6" s="6" customFormat="1">
      <c r="B2636" s="185"/>
      <c r="C2636" s="185"/>
      <c r="D2636" s="185"/>
      <c r="E2636" s="186"/>
      <c r="F2636" s="187"/>
    </row>
    <row r="2637" spans="2:6" s="6" customFormat="1">
      <c r="B2637" s="185"/>
      <c r="C2637" s="185"/>
      <c r="D2637" s="185"/>
      <c r="E2637" s="186"/>
      <c r="F2637" s="187"/>
    </row>
    <row r="2638" spans="2:6" s="6" customFormat="1">
      <c r="B2638" s="185"/>
      <c r="C2638" s="185"/>
      <c r="D2638" s="185"/>
      <c r="E2638" s="186"/>
      <c r="F2638" s="187"/>
    </row>
    <row r="2639" spans="2:6" s="6" customFormat="1">
      <c r="B2639" s="185"/>
      <c r="C2639" s="185"/>
      <c r="D2639" s="185"/>
      <c r="E2639" s="186"/>
      <c r="F2639" s="187"/>
    </row>
    <row r="2640" spans="2:6" s="6" customFormat="1">
      <c r="B2640" s="185"/>
      <c r="C2640" s="185"/>
      <c r="D2640" s="185"/>
      <c r="E2640" s="186"/>
      <c r="F2640" s="187"/>
    </row>
    <row r="2641" spans="2:6" s="6" customFormat="1">
      <c r="B2641" s="185"/>
      <c r="C2641" s="185"/>
      <c r="D2641" s="185"/>
      <c r="E2641" s="186"/>
      <c r="F2641" s="187"/>
    </row>
    <row r="2642" spans="2:6" s="6" customFormat="1">
      <c r="B2642" s="185"/>
      <c r="C2642" s="185"/>
      <c r="D2642" s="185"/>
      <c r="E2642" s="186"/>
      <c r="F2642" s="187"/>
    </row>
    <row r="2643" spans="2:6" s="6" customFormat="1">
      <c r="B2643" s="185"/>
      <c r="C2643" s="185"/>
      <c r="D2643" s="185"/>
      <c r="E2643" s="186"/>
      <c r="F2643" s="187"/>
    </row>
    <row r="2644" spans="2:6" s="6" customFormat="1">
      <c r="B2644" s="185"/>
      <c r="C2644" s="185"/>
      <c r="D2644" s="185"/>
      <c r="E2644" s="186"/>
      <c r="F2644" s="187"/>
    </row>
    <row r="2645" spans="2:6" s="6" customFormat="1">
      <c r="B2645" s="185"/>
      <c r="C2645" s="185"/>
      <c r="D2645" s="185"/>
      <c r="E2645" s="186"/>
      <c r="F2645" s="187"/>
    </row>
    <row r="2646" spans="2:6" s="6" customFormat="1">
      <c r="B2646" s="185"/>
      <c r="C2646" s="185"/>
      <c r="D2646" s="185"/>
      <c r="E2646" s="186"/>
      <c r="F2646" s="187"/>
    </row>
    <row r="2647" spans="2:6" s="6" customFormat="1">
      <c r="B2647" s="185"/>
      <c r="C2647" s="185"/>
      <c r="D2647" s="185"/>
      <c r="E2647" s="186"/>
      <c r="F2647" s="187"/>
    </row>
    <row r="2648" spans="2:6" s="6" customFormat="1">
      <c r="B2648" s="185"/>
      <c r="C2648" s="185"/>
      <c r="D2648" s="185"/>
      <c r="E2648" s="186"/>
      <c r="F2648" s="187"/>
    </row>
    <row r="2649" spans="2:6" s="6" customFormat="1">
      <c r="B2649" s="185"/>
      <c r="C2649" s="185"/>
      <c r="D2649" s="185"/>
      <c r="E2649" s="186"/>
      <c r="F2649" s="187"/>
    </row>
    <row r="2650" spans="2:6" s="6" customFormat="1">
      <c r="B2650" s="185"/>
      <c r="C2650" s="185"/>
      <c r="D2650" s="185"/>
      <c r="E2650" s="186"/>
      <c r="F2650" s="187"/>
    </row>
    <row r="2651" spans="2:6" s="6" customFormat="1">
      <c r="B2651" s="185"/>
      <c r="C2651" s="185"/>
      <c r="D2651" s="185"/>
      <c r="E2651" s="186"/>
      <c r="F2651" s="187"/>
    </row>
    <row r="2652" spans="2:6" s="6" customFormat="1">
      <c r="B2652" s="185"/>
      <c r="C2652" s="185"/>
      <c r="D2652" s="185"/>
      <c r="E2652" s="186"/>
      <c r="F2652" s="187"/>
    </row>
    <row r="2653" spans="2:6" s="6" customFormat="1">
      <c r="B2653" s="185"/>
      <c r="C2653" s="185"/>
      <c r="D2653" s="185"/>
      <c r="E2653" s="186"/>
      <c r="F2653" s="187"/>
    </row>
    <row r="2654" spans="2:6" s="6" customFormat="1">
      <c r="B2654" s="185"/>
      <c r="C2654" s="185"/>
      <c r="D2654" s="185"/>
      <c r="E2654" s="186"/>
      <c r="F2654" s="187"/>
    </row>
    <row r="2655" spans="2:6" s="6" customFormat="1">
      <c r="B2655" s="185"/>
      <c r="C2655" s="185"/>
      <c r="D2655" s="185"/>
      <c r="E2655" s="186"/>
      <c r="F2655" s="187"/>
    </row>
    <row r="2656" spans="2:6" s="6" customFormat="1">
      <c r="B2656" s="185"/>
      <c r="C2656" s="185"/>
      <c r="D2656" s="185"/>
      <c r="E2656" s="186"/>
      <c r="F2656" s="187"/>
    </row>
    <row r="2657" spans="2:6" s="6" customFormat="1">
      <c r="B2657" s="185"/>
      <c r="C2657" s="185"/>
      <c r="D2657" s="185"/>
      <c r="E2657" s="186"/>
      <c r="F2657" s="187"/>
    </row>
    <row r="2658" spans="2:6" s="6" customFormat="1">
      <c r="B2658" s="185"/>
      <c r="C2658" s="185"/>
      <c r="D2658" s="185"/>
      <c r="E2658" s="186"/>
      <c r="F2658" s="187"/>
    </row>
    <row r="2659" spans="2:6" s="6" customFormat="1">
      <c r="B2659" s="185"/>
      <c r="C2659" s="185"/>
      <c r="D2659" s="185"/>
      <c r="E2659" s="186"/>
      <c r="F2659" s="187"/>
    </row>
    <row r="2660" spans="2:6" s="6" customFormat="1">
      <c r="B2660" s="185"/>
      <c r="C2660" s="185"/>
      <c r="D2660" s="185"/>
      <c r="E2660" s="186"/>
      <c r="F2660" s="187"/>
    </row>
    <row r="2661" spans="2:6" s="6" customFormat="1">
      <c r="B2661" s="185"/>
      <c r="C2661" s="185"/>
      <c r="D2661" s="185"/>
      <c r="E2661" s="186"/>
      <c r="F2661" s="187"/>
    </row>
    <row r="2662" spans="2:6" s="6" customFormat="1">
      <c r="B2662" s="185"/>
      <c r="C2662" s="185"/>
      <c r="D2662" s="185"/>
      <c r="E2662" s="186"/>
      <c r="F2662" s="187"/>
    </row>
    <row r="2663" spans="2:6" s="6" customFormat="1">
      <c r="B2663" s="185"/>
      <c r="C2663" s="185"/>
      <c r="D2663" s="185"/>
      <c r="E2663" s="186"/>
      <c r="F2663" s="187"/>
    </row>
    <row r="2664" spans="2:6" s="6" customFormat="1">
      <c r="B2664" s="185"/>
      <c r="C2664" s="185"/>
      <c r="D2664" s="185"/>
      <c r="E2664" s="186"/>
      <c r="F2664" s="187"/>
    </row>
    <row r="2665" spans="2:6" s="6" customFormat="1">
      <c r="B2665" s="185"/>
      <c r="C2665" s="185"/>
      <c r="D2665" s="185"/>
      <c r="E2665" s="186"/>
      <c r="F2665" s="187"/>
    </row>
    <row r="2666" spans="2:6" s="6" customFormat="1">
      <c r="B2666" s="185"/>
      <c r="C2666" s="185"/>
      <c r="D2666" s="185"/>
      <c r="E2666" s="186"/>
      <c r="F2666" s="187"/>
    </row>
    <row r="2667" spans="2:6" s="6" customFormat="1">
      <c r="B2667" s="185"/>
      <c r="C2667" s="185"/>
      <c r="D2667" s="185"/>
      <c r="E2667" s="186"/>
      <c r="F2667" s="187"/>
    </row>
    <row r="2668" spans="2:6" s="6" customFormat="1">
      <c r="B2668" s="185"/>
      <c r="C2668" s="185"/>
      <c r="D2668" s="185"/>
      <c r="E2668" s="186"/>
      <c r="F2668" s="187"/>
    </row>
    <row r="2669" spans="2:6" s="6" customFormat="1">
      <c r="B2669" s="185"/>
      <c r="C2669" s="185"/>
      <c r="D2669" s="185"/>
      <c r="E2669" s="186"/>
      <c r="F2669" s="187"/>
    </row>
    <row r="2670" spans="2:6" s="6" customFormat="1">
      <c r="B2670" s="185"/>
      <c r="C2670" s="185"/>
      <c r="D2670" s="185"/>
      <c r="E2670" s="186"/>
      <c r="F2670" s="187"/>
    </row>
    <row r="2671" spans="2:6" s="6" customFormat="1">
      <c r="B2671" s="185"/>
      <c r="C2671" s="185"/>
      <c r="D2671" s="185"/>
      <c r="E2671" s="186"/>
      <c r="F2671" s="187"/>
    </row>
    <row r="2672" spans="2:6" s="6" customFormat="1">
      <c r="B2672" s="185"/>
      <c r="C2672" s="185"/>
      <c r="D2672" s="185"/>
      <c r="E2672" s="186"/>
      <c r="F2672" s="187"/>
    </row>
    <row r="2673" spans="2:6" s="6" customFormat="1">
      <c r="B2673" s="185"/>
      <c r="C2673" s="185"/>
      <c r="D2673" s="185"/>
      <c r="E2673" s="186"/>
      <c r="F2673" s="187"/>
    </row>
    <row r="2674" spans="2:6" s="6" customFormat="1">
      <c r="B2674" s="185"/>
      <c r="C2674" s="185"/>
      <c r="D2674" s="185"/>
      <c r="E2674" s="186"/>
      <c r="F2674" s="187"/>
    </row>
    <row r="2675" spans="2:6" s="6" customFormat="1">
      <c r="B2675" s="185"/>
      <c r="C2675" s="185"/>
      <c r="D2675" s="185"/>
      <c r="E2675" s="186"/>
      <c r="F2675" s="187"/>
    </row>
    <row r="2676" spans="2:6" s="6" customFormat="1">
      <c r="B2676" s="185"/>
      <c r="C2676" s="185"/>
      <c r="D2676" s="185"/>
      <c r="E2676" s="186"/>
      <c r="F2676" s="187"/>
    </row>
    <row r="2677" spans="2:6" s="6" customFormat="1">
      <c r="B2677" s="185"/>
      <c r="C2677" s="185"/>
      <c r="D2677" s="185"/>
      <c r="E2677" s="186"/>
      <c r="F2677" s="187"/>
    </row>
    <row r="2678" spans="2:6" s="6" customFormat="1">
      <c r="B2678" s="185"/>
      <c r="C2678" s="185"/>
      <c r="D2678" s="185"/>
      <c r="E2678" s="186"/>
      <c r="F2678" s="187"/>
    </row>
    <row r="2679" spans="2:6" s="6" customFormat="1">
      <c r="B2679" s="185"/>
      <c r="C2679" s="185"/>
      <c r="D2679" s="185"/>
      <c r="E2679" s="186"/>
      <c r="F2679" s="187"/>
    </row>
    <row r="2680" spans="2:6" s="6" customFormat="1">
      <c r="B2680" s="185"/>
      <c r="C2680" s="185"/>
      <c r="D2680" s="185"/>
      <c r="E2680" s="186"/>
      <c r="F2680" s="187"/>
    </row>
    <row r="2681" spans="2:6" s="6" customFormat="1">
      <c r="B2681" s="185"/>
      <c r="C2681" s="185"/>
      <c r="D2681" s="185"/>
      <c r="E2681" s="186"/>
      <c r="F2681" s="187"/>
    </row>
    <row r="2682" spans="2:6" s="6" customFormat="1">
      <c r="B2682" s="185"/>
      <c r="C2682" s="185"/>
      <c r="D2682" s="185"/>
      <c r="E2682" s="186"/>
      <c r="F2682" s="187"/>
    </row>
    <row r="2683" spans="2:6" s="6" customFormat="1">
      <c r="B2683" s="185"/>
      <c r="C2683" s="185"/>
      <c r="D2683" s="185"/>
      <c r="E2683" s="186"/>
      <c r="F2683" s="187"/>
    </row>
    <row r="2684" spans="2:6" s="6" customFormat="1">
      <c r="B2684" s="185"/>
      <c r="C2684" s="185"/>
      <c r="D2684" s="185"/>
      <c r="E2684" s="186"/>
      <c r="F2684" s="187"/>
    </row>
    <row r="2685" spans="2:6" s="6" customFormat="1">
      <c r="B2685" s="185"/>
      <c r="C2685" s="185"/>
      <c r="D2685" s="185"/>
      <c r="E2685" s="186"/>
      <c r="F2685" s="187"/>
    </row>
    <row r="2686" spans="2:6" s="6" customFormat="1">
      <c r="B2686" s="185"/>
      <c r="C2686" s="185"/>
      <c r="D2686" s="185"/>
      <c r="E2686" s="186"/>
      <c r="F2686" s="187"/>
    </row>
    <row r="2687" spans="2:6" s="6" customFormat="1">
      <c r="B2687" s="185"/>
      <c r="C2687" s="185"/>
      <c r="D2687" s="185"/>
      <c r="E2687" s="186"/>
      <c r="F2687" s="187"/>
    </row>
    <row r="2688" spans="2:6" s="6" customFormat="1">
      <c r="B2688" s="185"/>
      <c r="C2688" s="185"/>
      <c r="D2688" s="185"/>
      <c r="E2688" s="186"/>
      <c r="F2688" s="187"/>
    </row>
    <row r="2689" spans="2:6" s="6" customFormat="1">
      <c r="B2689" s="185"/>
      <c r="C2689" s="185"/>
      <c r="D2689" s="185"/>
      <c r="E2689" s="186"/>
      <c r="F2689" s="187"/>
    </row>
    <row r="2690" spans="2:6" s="6" customFormat="1">
      <c r="B2690" s="185"/>
      <c r="C2690" s="185"/>
      <c r="D2690" s="185"/>
      <c r="E2690" s="186"/>
      <c r="F2690" s="187"/>
    </row>
    <row r="2691" spans="2:6" s="6" customFormat="1">
      <c r="B2691" s="185"/>
      <c r="C2691" s="185"/>
      <c r="D2691" s="185"/>
      <c r="E2691" s="186"/>
      <c r="F2691" s="187"/>
    </row>
    <row r="2692" spans="2:6" s="6" customFormat="1">
      <c r="B2692" s="185"/>
      <c r="C2692" s="185"/>
      <c r="D2692" s="185"/>
      <c r="E2692" s="186"/>
      <c r="F2692" s="187"/>
    </row>
    <row r="2693" spans="2:6" s="6" customFormat="1">
      <c r="B2693" s="185"/>
      <c r="C2693" s="185"/>
      <c r="D2693" s="185"/>
      <c r="E2693" s="186"/>
      <c r="F2693" s="187"/>
    </row>
    <row r="2694" spans="2:6" s="6" customFormat="1">
      <c r="B2694" s="185"/>
      <c r="C2694" s="185"/>
      <c r="D2694" s="185"/>
      <c r="E2694" s="186"/>
      <c r="F2694" s="187"/>
    </row>
    <row r="2695" spans="2:6" s="6" customFormat="1">
      <c r="B2695" s="185"/>
      <c r="C2695" s="185"/>
      <c r="D2695" s="185"/>
      <c r="E2695" s="186"/>
      <c r="F2695" s="187"/>
    </row>
    <row r="2696" spans="2:6" s="6" customFormat="1">
      <c r="B2696" s="185"/>
      <c r="C2696" s="185"/>
      <c r="D2696" s="185"/>
      <c r="E2696" s="186"/>
      <c r="F2696" s="187"/>
    </row>
    <row r="2697" spans="2:6" s="6" customFormat="1">
      <c r="B2697" s="185"/>
      <c r="C2697" s="185"/>
      <c r="D2697" s="185"/>
      <c r="E2697" s="186"/>
      <c r="F2697" s="187"/>
    </row>
    <row r="2698" spans="2:6" s="6" customFormat="1">
      <c r="B2698" s="185"/>
      <c r="C2698" s="185"/>
      <c r="D2698" s="185"/>
      <c r="E2698" s="186"/>
      <c r="F2698" s="187"/>
    </row>
    <row r="2699" spans="2:6" s="6" customFormat="1">
      <c r="B2699" s="185"/>
      <c r="C2699" s="185"/>
      <c r="D2699" s="185"/>
      <c r="E2699" s="186"/>
      <c r="F2699" s="187"/>
    </row>
    <row r="2700" spans="2:6" s="6" customFormat="1">
      <c r="B2700" s="185"/>
      <c r="C2700" s="185"/>
      <c r="D2700" s="185"/>
      <c r="E2700" s="186"/>
      <c r="F2700" s="187"/>
    </row>
    <row r="2701" spans="2:6" s="6" customFormat="1">
      <c r="B2701" s="185"/>
      <c r="C2701" s="185"/>
      <c r="D2701" s="185"/>
      <c r="E2701" s="186"/>
      <c r="F2701" s="187"/>
    </row>
    <row r="2702" spans="2:6" s="6" customFormat="1">
      <c r="B2702" s="185"/>
      <c r="C2702" s="185"/>
      <c r="D2702" s="185"/>
      <c r="E2702" s="186"/>
      <c r="F2702" s="187"/>
    </row>
    <row r="2703" spans="2:6" s="6" customFormat="1">
      <c r="B2703" s="185"/>
      <c r="C2703" s="185"/>
      <c r="D2703" s="185"/>
      <c r="E2703" s="186"/>
      <c r="F2703" s="187"/>
    </row>
    <row r="2704" spans="2:6" s="6" customFormat="1">
      <c r="B2704" s="185"/>
      <c r="C2704" s="185"/>
      <c r="D2704" s="185"/>
      <c r="E2704" s="186"/>
      <c r="F2704" s="187"/>
    </row>
    <row r="2705" spans="2:6" s="6" customFormat="1">
      <c r="B2705" s="185"/>
      <c r="C2705" s="185"/>
      <c r="D2705" s="185"/>
      <c r="E2705" s="186"/>
      <c r="F2705" s="187"/>
    </row>
    <row r="2706" spans="2:6" s="6" customFormat="1">
      <c r="B2706" s="185"/>
      <c r="C2706" s="185"/>
      <c r="D2706" s="185"/>
      <c r="E2706" s="186"/>
      <c r="F2706" s="187"/>
    </row>
    <row r="2707" spans="2:6" s="6" customFormat="1">
      <c r="B2707" s="185"/>
      <c r="C2707" s="185"/>
      <c r="D2707" s="185"/>
      <c r="E2707" s="186"/>
      <c r="F2707" s="187"/>
    </row>
    <row r="2708" spans="2:6" s="6" customFormat="1">
      <c r="B2708" s="185"/>
      <c r="C2708" s="185"/>
      <c r="D2708" s="185"/>
      <c r="E2708" s="186"/>
      <c r="F2708" s="187"/>
    </row>
    <row r="2709" spans="2:6" s="6" customFormat="1">
      <c r="B2709" s="185"/>
      <c r="C2709" s="185"/>
      <c r="D2709" s="185"/>
      <c r="E2709" s="186"/>
      <c r="F2709" s="187"/>
    </row>
    <row r="2710" spans="2:6" s="6" customFormat="1">
      <c r="B2710" s="185"/>
      <c r="C2710" s="185"/>
      <c r="D2710" s="185"/>
      <c r="E2710" s="186"/>
      <c r="F2710" s="187"/>
    </row>
    <row r="2711" spans="2:6" s="6" customFormat="1">
      <c r="B2711" s="185"/>
      <c r="C2711" s="185"/>
      <c r="D2711" s="185"/>
      <c r="E2711" s="186"/>
      <c r="F2711" s="187"/>
    </row>
    <row r="2712" spans="2:6" s="6" customFormat="1">
      <c r="B2712" s="185"/>
      <c r="C2712" s="185"/>
      <c r="D2712" s="185"/>
      <c r="E2712" s="186"/>
      <c r="F2712" s="187"/>
    </row>
    <row r="2713" spans="2:6" s="6" customFormat="1">
      <c r="B2713" s="185"/>
      <c r="C2713" s="185"/>
      <c r="D2713" s="185"/>
      <c r="E2713" s="186"/>
      <c r="F2713" s="187"/>
    </row>
    <row r="2714" spans="2:6" s="6" customFormat="1">
      <c r="B2714" s="185"/>
      <c r="C2714" s="185"/>
      <c r="D2714" s="185"/>
      <c r="E2714" s="186"/>
      <c r="F2714" s="187"/>
    </row>
    <row r="2715" spans="2:6" s="6" customFormat="1">
      <c r="B2715" s="185"/>
      <c r="C2715" s="185"/>
      <c r="D2715" s="185"/>
      <c r="E2715" s="186"/>
      <c r="F2715" s="187"/>
    </row>
    <row r="2716" spans="2:6" s="6" customFormat="1">
      <c r="B2716" s="185"/>
      <c r="C2716" s="185"/>
      <c r="D2716" s="185"/>
      <c r="E2716" s="186"/>
      <c r="F2716" s="187"/>
    </row>
    <row r="2717" spans="2:6" s="6" customFormat="1">
      <c r="B2717" s="185"/>
      <c r="C2717" s="185"/>
      <c r="D2717" s="185"/>
      <c r="E2717" s="186"/>
      <c r="F2717" s="187"/>
    </row>
    <row r="2718" spans="2:6" s="6" customFormat="1">
      <c r="B2718" s="185"/>
      <c r="C2718" s="185"/>
      <c r="D2718" s="185"/>
      <c r="E2718" s="186"/>
      <c r="F2718" s="187"/>
    </row>
    <row r="2719" spans="2:6" s="6" customFormat="1">
      <c r="B2719" s="185"/>
      <c r="C2719" s="185"/>
      <c r="D2719" s="185"/>
      <c r="E2719" s="186"/>
      <c r="F2719" s="187"/>
    </row>
    <row r="2720" spans="2:6" s="6" customFormat="1">
      <c r="B2720" s="185"/>
      <c r="C2720" s="185"/>
      <c r="D2720" s="185"/>
      <c r="E2720" s="186"/>
      <c r="F2720" s="187"/>
    </row>
    <row r="2721" spans="2:6" s="6" customFormat="1">
      <c r="B2721" s="185"/>
      <c r="C2721" s="185"/>
      <c r="D2721" s="185"/>
      <c r="E2721" s="186"/>
      <c r="F2721" s="187"/>
    </row>
    <row r="2722" spans="2:6" s="6" customFormat="1">
      <c r="B2722" s="185"/>
      <c r="C2722" s="185"/>
      <c r="D2722" s="185"/>
      <c r="E2722" s="186"/>
      <c r="F2722" s="187"/>
    </row>
    <row r="2723" spans="2:6" s="6" customFormat="1">
      <c r="B2723" s="185"/>
      <c r="C2723" s="185"/>
      <c r="D2723" s="185"/>
      <c r="E2723" s="186"/>
      <c r="F2723" s="187"/>
    </row>
    <row r="2724" spans="2:6" s="6" customFormat="1">
      <c r="B2724" s="185"/>
      <c r="C2724" s="185"/>
      <c r="D2724" s="185"/>
      <c r="E2724" s="186"/>
      <c r="F2724" s="187"/>
    </row>
    <row r="2725" spans="2:6" s="6" customFormat="1">
      <c r="B2725" s="185"/>
      <c r="C2725" s="185"/>
      <c r="D2725" s="185"/>
      <c r="E2725" s="186"/>
      <c r="F2725" s="187"/>
    </row>
    <row r="2726" spans="2:6" s="6" customFormat="1">
      <c r="B2726" s="185"/>
      <c r="C2726" s="185"/>
      <c r="D2726" s="185"/>
      <c r="E2726" s="186"/>
      <c r="F2726" s="187"/>
    </row>
    <row r="2727" spans="2:6" s="6" customFormat="1">
      <c r="B2727" s="185"/>
      <c r="C2727" s="185"/>
      <c r="D2727" s="185"/>
      <c r="E2727" s="186"/>
      <c r="F2727" s="187"/>
    </row>
    <row r="2728" spans="2:6" s="6" customFormat="1">
      <c r="B2728" s="185"/>
      <c r="C2728" s="185"/>
      <c r="D2728" s="185"/>
      <c r="E2728" s="186"/>
      <c r="F2728" s="187"/>
    </row>
    <row r="2729" spans="2:6" s="6" customFormat="1">
      <c r="B2729" s="185"/>
      <c r="C2729" s="185"/>
      <c r="D2729" s="185"/>
      <c r="E2729" s="186"/>
      <c r="F2729" s="187"/>
    </row>
    <row r="2730" spans="2:6" s="6" customFormat="1">
      <c r="B2730" s="185"/>
      <c r="C2730" s="185"/>
      <c r="D2730" s="185"/>
      <c r="E2730" s="186"/>
      <c r="F2730" s="187"/>
    </row>
    <row r="2731" spans="2:6" s="6" customFormat="1">
      <c r="B2731" s="185"/>
      <c r="C2731" s="185"/>
      <c r="D2731" s="185"/>
      <c r="E2731" s="186"/>
      <c r="F2731" s="187"/>
    </row>
    <row r="2732" spans="2:6" s="6" customFormat="1">
      <c r="B2732" s="185"/>
      <c r="C2732" s="185"/>
      <c r="D2732" s="185"/>
      <c r="E2732" s="186"/>
      <c r="F2732" s="187"/>
    </row>
    <row r="2733" spans="2:6" s="6" customFormat="1">
      <c r="B2733" s="185"/>
      <c r="C2733" s="185"/>
      <c r="D2733" s="185"/>
      <c r="E2733" s="186"/>
      <c r="F2733" s="187"/>
    </row>
    <row r="2734" spans="2:6" s="6" customFormat="1">
      <c r="B2734" s="185"/>
      <c r="C2734" s="185"/>
      <c r="D2734" s="185"/>
      <c r="E2734" s="186"/>
      <c r="F2734" s="187"/>
    </row>
    <row r="2735" spans="2:6" s="6" customFormat="1">
      <c r="B2735" s="185"/>
      <c r="C2735" s="185"/>
      <c r="D2735" s="185"/>
      <c r="E2735" s="186"/>
      <c r="F2735" s="187"/>
    </row>
    <row r="2736" spans="2:6" s="6" customFormat="1">
      <c r="B2736" s="185"/>
      <c r="C2736" s="185"/>
      <c r="D2736" s="185"/>
      <c r="E2736" s="186"/>
      <c r="F2736" s="187"/>
    </row>
    <row r="2737" spans="2:6" s="6" customFormat="1">
      <c r="B2737" s="185"/>
      <c r="C2737" s="185"/>
      <c r="D2737" s="185"/>
      <c r="E2737" s="186"/>
      <c r="F2737" s="187"/>
    </row>
    <row r="2738" spans="2:6" s="6" customFormat="1">
      <c r="B2738" s="185"/>
      <c r="C2738" s="185"/>
      <c r="D2738" s="185"/>
      <c r="E2738" s="186"/>
      <c r="F2738" s="187"/>
    </row>
    <row r="2739" spans="2:6" s="6" customFormat="1">
      <c r="B2739" s="185"/>
      <c r="C2739" s="185"/>
      <c r="D2739" s="185"/>
      <c r="E2739" s="186"/>
      <c r="F2739" s="187"/>
    </row>
    <row r="2740" spans="2:6" s="6" customFormat="1">
      <c r="B2740" s="185"/>
      <c r="C2740" s="185"/>
      <c r="D2740" s="185"/>
      <c r="E2740" s="186"/>
      <c r="F2740" s="187"/>
    </row>
    <row r="2741" spans="2:6" s="6" customFormat="1">
      <c r="B2741" s="185"/>
      <c r="C2741" s="185"/>
      <c r="D2741" s="185"/>
      <c r="E2741" s="186"/>
      <c r="F2741" s="187"/>
    </row>
    <row r="2742" spans="2:6" s="6" customFormat="1">
      <c r="B2742" s="185"/>
      <c r="C2742" s="185"/>
      <c r="D2742" s="185"/>
      <c r="E2742" s="186"/>
      <c r="F2742" s="187"/>
    </row>
    <row r="2743" spans="2:6" s="6" customFormat="1">
      <c r="B2743" s="185"/>
      <c r="C2743" s="185"/>
      <c r="D2743" s="185"/>
      <c r="E2743" s="186"/>
      <c r="F2743" s="187"/>
    </row>
    <row r="2744" spans="2:6" s="6" customFormat="1">
      <c r="B2744" s="185"/>
      <c r="C2744" s="185"/>
      <c r="D2744" s="185"/>
      <c r="E2744" s="186"/>
      <c r="F2744" s="187"/>
    </row>
    <row r="2745" spans="2:6" s="6" customFormat="1">
      <c r="B2745" s="185"/>
      <c r="C2745" s="185"/>
      <c r="D2745" s="185"/>
      <c r="E2745" s="186"/>
      <c r="F2745" s="187"/>
    </row>
    <row r="2746" spans="2:6" s="6" customFormat="1">
      <c r="B2746" s="185"/>
      <c r="C2746" s="185"/>
      <c r="D2746" s="185"/>
      <c r="E2746" s="186"/>
      <c r="F2746" s="187"/>
    </row>
    <row r="2747" spans="2:6" s="6" customFormat="1">
      <c r="B2747" s="185"/>
      <c r="C2747" s="185"/>
      <c r="D2747" s="185"/>
      <c r="E2747" s="186"/>
      <c r="F2747" s="187"/>
    </row>
    <row r="2748" spans="2:6" s="6" customFormat="1">
      <c r="B2748" s="185"/>
      <c r="C2748" s="185"/>
      <c r="D2748" s="185"/>
      <c r="E2748" s="186"/>
      <c r="F2748" s="187"/>
    </row>
    <row r="2749" spans="2:6" s="6" customFormat="1">
      <c r="B2749" s="185"/>
      <c r="C2749" s="185"/>
      <c r="D2749" s="185"/>
      <c r="E2749" s="186"/>
      <c r="F2749" s="187"/>
    </row>
    <row r="2750" spans="2:6" s="6" customFormat="1">
      <c r="B2750" s="185"/>
      <c r="C2750" s="185"/>
      <c r="D2750" s="185"/>
      <c r="E2750" s="186"/>
      <c r="F2750" s="187"/>
    </row>
    <row r="2751" spans="2:6" s="6" customFormat="1">
      <c r="B2751" s="185"/>
      <c r="C2751" s="185"/>
      <c r="D2751" s="185"/>
      <c r="E2751" s="186"/>
      <c r="F2751" s="187"/>
    </row>
    <row r="2752" spans="2:6" s="6" customFormat="1">
      <c r="B2752" s="185"/>
      <c r="C2752" s="185"/>
      <c r="D2752" s="185"/>
      <c r="E2752" s="186"/>
      <c r="F2752" s="187"/>
    </row>
    <row r="2753" spans="2:6" s="6" customFormat="1">
      <c r="B2753" s="185"/>
      <c r="C2753" s="185"/>
      <c r="D2753" s="185"/>
      <c r="E2753" s="186"/>
      <c r="F2753" s="187"/>
    </row>
    <row r="2754" spans="2:6" s="6" customFormat="1">
      <c r="B2754" s="185"/>
      <c r="C2754" s="185"/>
      <c r="D2754" s="185"/>
      <c r="E2754" s="186"/>
      <c r="F2754" s="187"/>
    </row>
    <row r="2755" spans="2:6" s="6" customFormat="1">
      <c r="B2755" s="185"/>
      <c r="C2755" s="185"/>
      <c r="D2755" s="185"/>
      <c r="E2755" s="186"/>
      <c r="F2755" s="187"/>
    </row>
    <row r="2756" spans="2:6" s="6" customFormat="1">
      <c r="B2756" s="185"/>
      <c r="C2756" s="185"/>
      <c r="D2756" s="185"/>
      <c r="E2756" s="186"/>
      <c r="F2756" s="187"/>
    </row>
    <row r="2757" spans="2:6" s="6" customFormat="1">
      <c r="B2757" s="185"/>
      <c r="C2757" s="185"/>
      <c r="D2757" s="185"/>
      <c r="E2757" s="186"/>
      <c r="F2757" s="187"/>
    </row>
    <row r="2758" spans="2:6" s="6" customFormat="1">
      <c r="B2758" s="185"/>
      <c r="C2758" s="185"/>
      <c r="D2758" s="185"/>
      <c r="E2758" s="186"/>
      <c r="F2758" s="187"/>
    </row>
    <row r="2759" spans="2:6" s="6" customFormat="1">
      <c r="B2759" s="185"/>
      <c r="C2759" s="185"/>
      <c r="D2759" s="185"/>
      <c r="E2759" s="186"/>
      <c r="F2759" s="187"/>
    </row>
    <row r="2760" spans="2:6" s="6" customFormat="1">
      <c r="B2760" s="185"/>
      <c r="C2760" s="185"/>
      <c r="D2760" s="185"/>
      <c r="E2760" s="186"/>
      <c r="F2760" s="187"/>
    </row>
    <row r="2761" spans="2:6" s="6" customFormat="1">
      <c r="B2761" s="185"/>
      <c r="C2761" s="185"/>
      <c r="D2761" s="185"/>
      <c r="E2761" s="186"/>
      <c r="F2761" s="187"/>
    </row>
    <row r="2762" spans="2:6" s="6" customFormat="1">
      <c r="B2762" s="185"/>
      <c r="C2762" s="185"/>
      <c r="D2762" s="185"/>
      <c r="E2762" s="186"/>
      <c r="F2762" s="187"/>
    </row>
    <row r="2763" spans="2:6" s="6" customFormat="1">
      <c r="B2763" s="185"/>
      <c r="C2763" s="185"/>
      <c r="D2763" s="185"/>
      <c r="E2763" s="186"/>
      <c r="F2763" s="187"/>
    </row>
    <row r="2764" spans="2:6" s="6" customFormat="1">
      <c r="B2764" s="185"/>
      <c r="C2764" s="185"/>
      <c r="D2764" s="185"/>
      <c r="E2764" s="186"/>
      <c r="F2764" s="187"/>
    </row>
    <row r="2765" spans="2:6" s="6" customFormat="1">
      <c r="B2765" s="185"/>
      <c r="C2765" s="185"/>
      <c r="D2765" s="185"/>
      <c r="E2765" s="186"/>
      <c r="F2765" s="187"/>
    </row>
    <row r="2766" spans="2:6" s="6" customFormat="1">
      <c r="B2766" s="185"/>
      <c r="C2766" s="185"/>
      <c r="D2766" s="185"/>
      <c r="E2766" s="186"/>
      <c r="F2766" s="187"/>
    </row>
    <row r="2767" spans="2:6" s="6" customFormat="1">
      <c r="B2767" s="185"/>
      <c r="C2767" s="185"/>
      <c r="D2767" s="185"/>
      <c r="E2767" s="186"/>
      <c r="F2767" s="187"/>
    </row>
    <row r="2768" spans="2:6" s="6" customFormat="1">
      <c r="B2768" s="185"/>
      <c r="C2768" s="185"/>
      <c r="D2768" s="185"/>
      <c r="E2768" s="186"/>
      <c r="F2768" s="187"/>
    </row>
    <row r="2769" spans="2:6" s="6" customFormat="1">
      <c r="B2769" s="185"/>
      <c r="C2769" s="185"/>
      <c r="D2769" s="185"/>
      <c r="E2769" s="186"/>
      <c r="F2769" s="187"/>
    </row>
    <row r="2770" spans="2:6" s="6" customFormat="1">
      <c r="B2770" s="185"/>
      <c r="C2770" s="185"/>
      <c r="D2770" s="185"/>
      <c r="E2770" s="186"/>
      <c r="F2770" s="187"/>
    </row>
    <row r="2771" spans="2:6" s="6" customFormat="1">
      <c r="B2771" s="185"/>
      <c r="C2771" s="185"/>
      <c r="D2771" s="185"/>
      <c r="E2771" s="186"/>
      <c r="F2771" s="187"/>
    </row>
    <row r="2772" spans="2:6" s="6" customFormat="1">
      <c r="B2772" s="185"/>
      <c r="C2772" s="185"/>
      <c r="D2772" s="185"/>
      <c r="E2772" s="186"/>
      <c r="F2772" s="187"/>
    </row>
    <row r="2773" spans="2:6" s="6" customFormat="1">
      <c r="B2773" s="185"/>
      <c r="C2773" s="185"/>
      <c r="D2773" s="185"/>
      <c r="E2773" s="186"/>
      <c r="F2773" s="187"/>
    </row>
    <row r="2774" spans="2:6" s="6" customFormat="1">
      <c r="B2774" s="185"/>
      <c r="C2774" s="185"/>
      <c r="D2774" s="185"/>
      <c r="E2774" s="186"/>
      <c r="F2774" s="187"/>
    </row>
    <row r="2775" spans="2:6" s="6" customFormat="1">
      <c r="B2775" s="185"/>
      <c r="C2775" s="185"/>
      <c r="D2775" s="185"/>
      <c r="E2775" s="186"/>
      <c r="F2775" s="187"/>
    </row>
    <row r="2776" spans="2:6" s="6" customFormat="1">
      <c r="B2776" s="185"/>
      <c r="C2776" s="185"/>
      <c r="D2776" s="185"/>
      <c r="E2776" s="186"/>
      <c r="F2776" s="187"/>
    </row>
    <row r="2777" spans="2:6" s="6" customFormat="1">
      <c r="B2777" s="185"/>
      <c r="C2777" s="185"/>
      <c r="D2777" s="185"/>
      <c r="E2777" s="186"/>
      <c r="F2777" s="187"/>
    </row>
    <row r="2778" spans="2:6" s="6" customFormat="1">
      <c r="B2778" s="185"/>
      <c r="C2778" s="185"/>
      <c r="D2778" s="185"/>
      <c r="E2778" s="186"/>
      <c r="F2778" s="187"/>
    </row>
    <row r="2779" spans="2:6" s="6" customFormat="1">
      <c r="B2779" s="185"/>
      <c r="C2779" s="185"/>
      <c r="D2779" s="185"/>
      <c r="E2779" s="186"/>
      <c r="F2779" s="187"/>
    </row>
    <row r="2780" spans="2:6" s="6" customFormat="1">
      <c r="B2780" s="185"/>
      <c r="C2780" s="185"/>
      <c r="D2780" s="185"/>
      <c r="E2780" s="186"/>
      <c r="F2780" s="187"/>
    </row>
    <row r="2781" spans="2:6" s="6" customFormat="1">
      <c r="B2781" s="185"/>
      <c r="C2781" s="185"/>
      <c r="D2781" s="185"/>
      <c r="E2781" s="186"/>
      <c r="F2781" s="187"/>
    </row>
    <row r="2782" spans="2:6" s="6" customFormat="1">
      <c r="B2782" s="185"/>
      <c r="C2782" s="185"/>
      <c r="D2782" s="185"/>
      <c r="E2782" s="186"/>
      <c r="F2782" s="187"/>
    </row>
    <row r="2783" spans="2:6" s="6" customFormat="1">
      <c r="B2783" s="185"/>
      <c r="C2783" s="185"/>
      <c r="D2783" s="185"/>
      <c r="E2783" s="186"/>
      <c r="F2783" s="187"/>
    </row>
    <row r="2784" spans="2:6" s="6" customFormat="1">
      <c r="B2784" s="185"/>
      <c r="C2784" s="185"/>
      <c r="D2784" s="185"/>
      <c r="E2784" s="186"/>
      <c r="F2784" s="187"/>
    </row>
    <row r="2785" spans="2:6" s="6" customFormat="1">
      <c r="B2785" s="185"/>
      <c r="C2785" s="185"/>
      <c r="D2785" s="185"/>
      <c r="E2785" s="186"/>
      <c r="F2785" s="187"/>
    </row>
    <row r="2786" spans="2:6" s="6" customFormat="1">
      <c r="B2786" s="185"/>
      <c r="C2786" s="185"/>
      <c r="D2786" s="185"/>
      <c r="E2786" s="186"/>
      <c r="F2786" s="187"/>
    </row>
    <row r="2787" spans="2:6" s="6" customFormat="1">
      <c r="B2787" s="185"/>
      <c r="C2787" s="185"/>
      <c r="D2787" s="185"/>
      <c r="E2787" s="186"/>
      <c r="F2787" s="187"/>
    </row>
    <row r="2788" spans="2:6" s="6" customFormat="1">
      <c r="B2788" s="185"/>
      <c r="C2788" s="185"/>
      <c r="D2788" s="185"/>
      <c r="E2788" s="186"/>
      <c r="F2788" s="187"/>
    </row>
    <row r="2789" spans="2:6" s="6" customFormat="1">
      <c r="B2789" s="185"/>
      <c r="C2789" s="185"/>
      <c r="D2789" s="185"/>
      <c r="E2789" s="186"/>
      <c r="F2789" s="187"/>
    </row>
    <row r="2790" spans="2:6" s="6" customFormat="1">
      <c r="B2790" s="185"/>
      <c r="C2790" s="185"/>
      <c r="D2790" s="185"/>
      <c r="E2790" s="186"/>
      <c r="F2790" s="187"/>
    </row>
    <row r="2791" spans="2:6" s="6" customFormat="1">
      <c r="B2791" s="185"/>
      <c r="C2791" s="185"/>
      <c r="D2791" s="185"/>
      <c r="E2791" s="186"/>
      <c r="F2791" s="187"/>
    </row>
    <row r="2792" spans="2:6" s="6" customFormat="1">
      <c r="B2792" s="185"/>
      <c r="C2792" s="185"/>
      <c r="D2792" s="185"/>
      <c r="E2792" s="186"/>
      <c r="F2792" s="187"/>
    </row>
    <row r="2793" spans="2:6" s="6" customFormat="1">
      <c r="B2793" s="185"/>
      <c r="C2793" s="185"/>
      <c r="D2793" s="185"/>
      <c r="E2793" s="186"/>
      <c r="F2793" s="187"/>
    </row>
    <row r="2794" spans="2:6" s="6" customFormat="1">
      <c r="B2794" s="185"/>
      <c r="C2794" s="185"/>
      <c r="D2794" s="185"/>
      <c r="E2794" s="186"/>
      <c r="F2794" s="187"/>
    </row>
    <row r="2795" spans="2:6" s="6" customFormat="1">
      <c r="B2795" s="185"/>
      <c r="C2795" s="185"/>
      <c r="D2795" s="185"/>
      <c r="E2795" s="186"/>
      <c r="F2795" s="187"/>
    </row>
    <row r="2796" spans="2:6" s="6" customFormat="1">
      <c r="B2796" s="185"/>
      <c r="C2796" s="185"/>
      <c r="D2796" s="185"/>
      <c r="E2796" s="186"/>
      <c r="F2796" s="187"/>
    </row>
    <row r="2797" spans="2:6" s="6" customFormat="1">
      <c r="B2797" s="185"/>
      <c r="C2797" s="185"/>
      <c r="D2797" s="185"/>
      <c r="E2797" s="186"/>
      <c r="F2797" s="187"/>
    </row>
    <row r="2798" spans="2:6" s="6" customFormat="1">
      <c r="B2798" s="185"/>
      <c r="C2798" s="185"/>
      <c r="D2798" s="185"/>
      <c r="E2798" s="186"/>
      <c r="F2798" s="187"/>
    </row>
    <row r="2799" spans="2:6" s="6" customFormat="1">
      <c r="B2799" s="185"/>
      <c r="C2799" s="185"/>
      <c r="D2799" s="185"/>
      <c r="E2799" s="186"/>
      <c r="F2799" s="187"/>
    </row>
    <row r="2800" spans="2:6" s="6" customFormat="1">
      <c r="B2800" s="185"/>
      <c r="C2800" s="185"/>
      <c r="D2800" s="185"/>
      <c r="E2800" s="186"/>
      <c r="F2800" s="187"/>
    </row>
    <row r="2801" spans="2:6" s="6" customFormat="1">
      <c r="B2801" s="185"/>
      <c r="C2801" s="185"/>
      <c r="D2801" s="185"/>
      <c r="E2801" s="186"/>
      <c r="F2801" s="187"/>
    </row>
    <row r="2802" spans="2:6" s="6" customFormat="1">
      <c r="B2802" s="185"/>
      <c r="C2802" s="185"/>
      <c r="D2802" s="185"/>
      <c r="E2802" s="186"/>
      <c r="F2802" s="187"/>
    </row>
    <row r="2803" spans="2:6" s="6" customFormat="1">
      <c r="B2803" s="185"/>
      <c r="C2803" s="185"/>
      <c r="D2803" s="185"/>
      <c r="E2803" s="186"/>
      <c r="F2803" s="187"/>
    </row>
    <row r="2804" spans="2:6" s="6" customFormat="1">
      <c r="B2804" s="185"/>
      <c r="C2804" s="185"/>
      <c r="D2804" s="185"/>
      <c r="E2804" s="186"/>
      <c r="F2804" s="187"/>
    </row>
    <row r="2805" spans="2:6" s="6" customFormat="1">
      <c r="B2805" s="185"/>
      <c r="C2805" s="185"/>
      <c r="D2805" s="185"/>
      <c r="E2805" s="186"/>
      <c r="F2805" s="187"/>
    </row>
    <row r="2806" spans="2:6" s="6" customFormat="1">
      <c r="B2806" s="185"/>
      <c r="C2806" s="185"/>
      <c r="D2806" s="185"/>
      <c r="E2806" s="186"/>
      <c r="F2806" s="187"/>
    </row>
    <row r="2807" spans="2:6" s="6" customFormat="1">
      <c r="B2807" s="185"/>
      <c r="C2807" s="185"/>
      <c r="D2807" s="185"/>
      <c r="E2807" s="186"/>
      <c r="F2807" s="187"/>
    </row>
    <row r="2808" spans="2:6" s="6" customFormat="1">
      <c r="B2808" s="185"/>
      <c r="C2808" s="185"/>
      <c r="D2808" s="185"/>
      <c r="E2808" s="186"/>
      <c r="F2808" s="187"/>
    </row>
    <row r="2809" spans="2:6" s="6" customFormat="1">
      <c r="B2809" s="185"/>
      <c r="C2809" s="185"/>
      <c r="D2809" s="185"/>
      <c r="E2809" s="186"/>
      <c r="F2809" s="187"/>
    </row>
    <row r="2810" spans="2:6" s="6" customFormat="1">
      <c r="B2810" s="185"/>
      <c r="C2810" s="185"/>
      <c r="D2810" s="185"/>
      <c r="E2810" s="186"/>
      <c r="F2810" s="187"/>
    </row>
    <row r="2811" spans="2:6" s="6" customFormat="1">
      <c r="B2811" s="185"/>
      <c r="C2811" s="185"/>
      <c r="D2811" s="185"/>
      <c r="E2811" s="186"/>
      <c r="F2811" s="187"/>
    </row>
    <row r="2812" spans="2:6" s="6" customFormat="1">
      <c r="B2812" s="185"/>
      <c r="C2812" s="185"/>
      <c r="D2812" s="185"/>
      <c r="E2812" s="186"/>
      <c r="F2812" s="187"/>
    </row>
    <row r="2813" spans="2:6" s="6" customFormat="1">
      <c r="B2813" s="185"/>
      <c r="C2813" s="185"/>
      <c r="D2813" s="185"/>
      <c r="E2813" s="186"/>
      <c r="F2813" s="187"/>
    </row>
    <row r="2814" spans="2:6" s="6" customFormat="1">
      <c r="B2814" s="185"/>
      <c r="C2814" s="185"/>
      <c r="D2814" s="185"/>
      <c r="E2814" s="186"/>
      <c r="F2814" s="187"/>
    </row>
    <row r="2815" spans="2:6" s="6" customFormat="1">
      <c r="B2815" s="185"/>
      <c r="C2815" s="185"/>
      <c r="D2815" s="185"/>
      <c r="E2815" s="186"/>
      <c r="F2815" s="187"/>
    </row>
    <row r="2816" spans="2:6" s="6" customFormat="1">
      <c r="B2816" s="185"/>
      <c r="C2816" s="185"/>
      <c r="D2816" s="185"/>
      <c r="E2816" s="186"/>
      <c r="F2816" s="187"/>
    </row>
    <row r="2817" spans="2:6" s="6" customFormat="1">
      <c r="B2817" s="185"/>
      <c r="C2817" s="185"/>
      <c r="D2817" s="185"/>
      <c r="E2817" s="186"/>
      <c r="F2817" s="187"/>
    </row>
    <row r="2818" spans="2:6" s="6" customFormat="1">
      <c r="B2818" s="185"/>
      <c r="C2818" s="185"/>
      <c r="D2818" s="185"/>
      <c r="E2818" s="186"/>
      <c r="F2818" s="187"/>
    </row>
    <row r="2819" spans="2:6" s="6" customFormat="1">
      <c r="B2819" s="185"/>
      <c r="C2819" s="185"/>
      <c r="D2819" s="185"/>
      <c r="E2819" s="186"/>
      <c r="F2819" s="187"/>
    </row>
    <row r="2820" spans="2:6" s="6" customFormat="1">
      <c r="B2820" s="185"/>
      <c r="C2820" s="185"/>
      <c r="D2820" s="185"/>
      <c r="E2820" s="186"/>
      <c r="F2820" s="187"/>
    </row>
    <row r="2821" spans="2:6" s="6" customFormat="1">
      <c r="B2821" s="185"/>
      <c r="C2821" s="185"/>
      <c r="D2821" s="185"/>
      <c r="E2821" s="186"/>
      <c r="F2821" s="187"/>
    </row>
    <row r="2822" spans="2:6" s="6" customFormat="1">
      <c r="B2822" s="185"/>
      <c r="C2822" s="185"/>
      <c r="D2822" s="185"/>
      <c r="E2822" s="186"/>
      <c r="F2822" s="187"/>
    </row>
    <row r="2823" spans="2:6" s="6" customFormat="1">
      <c r="B2823" s="185"/>
      <c r="C2823" s="185"/>
      <c r="D2823" s="185"/>
      <c r="E2823" s="186"/>
      <c r="F2823" s="187"/>
    </row>
    <row r="2824" spans="2:6" s="6" customFormat="1">
      <c r="B2824" s="185"/>
      <c r="C2824" s="185"/>
      <c r="D2824" s="185"/>
      <c r="E2824" s="186"/>
      <c r="F2824" s="187"/>
    </row>
    <row r="2825" spans="2:6" s="6" customFormat="1">
      <c r="B2825" s="185"/>
      <c r="C2825" s="185"/>
      <c r="D2825" s="185"/>
      <c r="E2825" s="186"/>
      <c r="F2825" s="187"/>
    </row>
    <row r="2826" spans="2:6" s="6" customFormat="1">
      <c r="B2826" s="185"/>
      <c r="C2826" s="185"/>
      <c r="D2826" s="185"/>
      <c r="E2826" s="186"/>
      <c r="F2826" s="187"/>
    </row>
    <row r="2827" spans="2:6" s="6" customFormat="1">
      <c r="B2827" s="185"/>
      <c r="C2827" s="185"/>
      <c r="D2827" s="185"/>
      <c r="E2827" s="186"/>
      <c r="F2827" s="187"/>
    </row>
    <row r="2828" spans="2:6" s="6" customFormat="1">
      <c r="B2828" s="185"/>
      <c r="C2828" s="185"/>
      <c r="D2828" s="185"/>
      <c r="E2828" s="186"/>
      <c r="F2828" s="187"/>
    </row>
    <row r="2829" spans="2:6" s="6" customFormat="1">
      <c r="B2829" s="185"/>
      <c r="C2829" s="185"/>
      <c r="D2829" s="185"/>
      <c r="E2829" s="186"/>
      <c r="F2829" s="187"/>
    </row>
    <row r="2830" spans="2:6" s="6" customFormat="1">
      <c r="B2830" s="185"/>
      <c r="C2830" s="185"/>
      <c r="D2830" s="185"/>
      <c r="E2830" s="186"/>
      <c r="F2830" s="187"/>
    </row>
    <row r="2831" spans="2:6" s="6" customFormat="1">
      <c r="B2831" s="185"/>
      <c r="C2831" s="185"/>
      <c r="D2831" s="185"/>
      <c r="E2831" s="186"/>
      <c r="F2831" s="187"/>
    </row>
    <row r="2832" spans="2:6" s="6" customFormat="1">
      <c r="B2832" s="185"/>
      <c r="C2832" s="185"/>
      <c r="D2832" s="185"/>
      <c r="E2832" s="186"/>
      <c r="F2832" s="187"/>
    </row>
    <row r="2833" spans="2:6" s="6" customFormat="1">
      <c r="B2833" s="185"/>
      <c r="C2833" s="185"/>
      <c r="D2833" s="185"/>
      <c r="E2833" s="186"/>
      <c r="F2833" s="187"/>
    </row>
    <row r="2834" spans="2:6" s="6" customFormat="1">
      <c r="B2834" s="185"/>
      <c r="C2834" s="185"/>
      <c r="D2834" s="185"/>
      <c r="E2834" s="186"/>
      <c r="F2834" s="187"/>
    </row>
    <row r="2835" spans="2:6" s="6" customFormat="1">
      <c r="B2835" s="185"/>
      <c r="C2835" s="185"/>
      <c r="D2835" s="185"/>
      <c r="E2835" s="186"/>
      <c r="F2835" s="187"/>
    </row>
    <row r="2836" spans="2:6" s="6" customFormat="1">
      <c r="B2836" s="185"/>
      <c r="C2836" s="185"/>
      <c r="D2836" s="185"/>
      <c r="E2836" s="186"/>
      <c r="F2836" s="187"/>
    </row>
    <row r="2837" spans="2:6" s="6" customFormat="1">
      <c r="B2837" s="185"/>
      <c r="C2837" s="185"/>
      <c r="D2837" s="185"/>
      <c r="E2837" s="186"/>
      <c r="F2837" s="187"/>
    </row>
    <row r="2838" spans="2:6" s="6" customFormat="1">
      <c r="B2838" s="185"/>
      <c r="C2838" s="185"/>
      <c r="D2838" s="185"/>
      <c r="E2838" s="186"/>
      <c r="F2838" s="187"/>
    </row>
    <row r="2839" spans="2:6" s="6" customFormat="1">
      <c r="B2839" s="185"/>
      <c r="C2839" s="185"/>
      <c r="D2839" s="185"/>
      <c r="E2839" s="186"/>
      <c r="F2839" s="187"/>
    </row>
    <row r="2840" spans="2:6" s="6" customFormat="1">
      <c r="B2840" s="185"/>
      <c r="C2840" s="185"/>
      <c r="D2840" s="185"/>
      <c r="E2840" s="186"/>
      <c r="F2840" s="187"/>
    </row>
    <row r="2841" spans="2:6" s="6" customFormat="1">
      <c r="B2841" s="185"/>
      <c r="C2841" s="185"/>
      <c r="D2841" s="185"/>
      <c r="E2841" s="186"/>
      <c r="F2841" s="187"/>
    </row>
    <row r="2842" spans="2:6" s="6" customFormat="1">
      <c r="B2842" s="185"/>
      <c r="C2842" s="185"/>
      <c r="D2842" s="185"/>
      <c r="E2842" s="186"/>
      <c r="F2842" s="187"/>
    </row>
    <row r="2843" spans="2:6" s="6" customFormat="1">
      <c r="B2843" s="185"/>
      <c r="C2843" s="185"/>
      <c r="D2843" s="185"/>
      <c r="E2843" s="186"/>
      <c r="F2843" s="187"/>
    </row>
    <row r="2844" spans="2:6" s="6" customFormat="1">
      <c r="B2844" s="185"/>
      <c r="C2844" s="185"/>
      <c r="D2844" s="185"/>
      <c r="E2844" s="186"/>
      <c r="F2844" s="187"/>
    </row>
    <row r="2845" spans="2:6" s="6" customFormat="1">
      <c r="B2845" s="185"/>
      <c r="C2845" s="185"/>
      <c r="D2845" s="185"/>
      <c r="E2845" s="186"/>
      <c r="F2845" s="187"/>
    </row>
    <row r="2846" spans="2:6" s="6" customFormat="1">
      <c r="B2846" s="185"/>
      <c r="C2846" s="185"/>
      <c r="D2846" s="185"/>
      <c r="E2846" s="186"/>
      <c r="F2846" s="187"/>
    </row>
    <row r="2847" spans="2:6" s="6" customFormat="1">
      <c r="B2847" s="185"/>
      <c r="C2847" s="185"/>
      <c r="D2847" s="185"/>
      <c r="E2847" s="186"/>
      <c r="F2847" s="187"/>
    </row>
    <row r="2848" spans="2:6" s="6" customFormat="1">
      <c r="B2848" s="185"/>
      <c r="C2848" s="185"/>
      <c r="D2848" s="185"/>
      <c r="E2848" s="186"/>
      <c r="F2848" s="187"/>
    </row>
    <row r="2849" spans="2:6" s="6" customFormat="1">
      <c r="B2849" s="185"/>
      <c r="C2849" s="185"/>
      <c r="D2849" s="185"/>
      <c r="E2849" s="186"/>
      <c r="F2849" s="187"/>
    </row>
    <row r="2850" spans="2:6" s="6" customFormat="1">
      <c r="B2850" s="185"/>
      <c r="C2850" s="185"/>
      <c r="D2850" s="185"/>
      <c r="E2850" s="186"/>
      <c r="F2850" s="187"/>
    </row>
    <row r="2851" spans="2:6" s="6" customFormat="1">
      <c r="B2851" s="185"/>
      <c r="C2851" s="185"/>
      <c r="D2851" s="185"/>
      <c r="E2851" s="186"/>
      <c r="F2851" s="187"/>
    </row>
    <row r="2852" spans="2:6" s="6" customFormat="1">
      <c r="B2852" s="185"/>
      <c r="C2852" s="185"/>
      <c r="D2852" s="185"/>
      <c r="E2852" s="186"/>
      <c r="F2852" s="187"/>
    </row>
    <row r="2853" spans="2:6" s="6" customFormat="1">
      <c r="B2853" s="185"/>
      <c r="C2853" s="185"/>
      <c r="D2853" s="185"/>
      <c r="E2853" s="186"/>
      <c r="F2853" s="187"/>
    </row>
    <row r="2854" spans="2:6" s="6" customFormat="1">
      <c r="B2854" s="185"/>
      <c r="C2854" s="185"/>
      <c r="D2854" s="185"/>
      <c r="E2854" s="186"/>
      <c r="F2854" s="187"/>
    </row>
    <row r="2855" spans="2:6" s="6" customFormat="1">
      <c r="B2855" s="185"/>
      <c r="C2855" s="185"/>
      <c r="D2855" s="185"/>
      <c r="E2855" s="186"/>
      <c r="F2855" s="187"/>
    </row>
    <row r="2856" spans="2:6" s="6" customFormat="1">
      <c r="B2856" s="185"/>
      <c r="C2856" s="185"/>
      <c r="D2856" s="185"/>
      <c r="E2856" s="186"/>
      <c r="F2856" s="187"/>
    </row>
    <row r="2857" spans="2:6" s="6" customFormat="1">
      <c r="B2857" s="185"/>
      <c r="C2857" s="185"/>
      <c r="D2857" s="185"/>
      <c r="E2857" s="186"/>
      <c r="F2857" s="187"/>
    </row>
    <row r="2858" spans="2:6" s="6" customFormat="1">
      <c r="B2858" s="185"/>
      <c r="C2858" s="185"/>
      <c r="D2858" s="185"/>
      <c r="E2858" s="186"/>
      <c r="F2858" s="187"/>
    </row>
    <row r="2859" spans="2:6" s="6" customFormat="1">
      <c r="B2859" s="185"/>
      <c r="C2859" s="185"/>
      <c r="D2859" s="185"/>
      <c r="E2859" s="186"/>
      <c r="F2859" s="187"/>
    </row>
    <row r="2860" spans="2:6" s="6" customFormat="1">
      <c r="B2860" s="185"/>
      <c r="C2860" s="185"/>
      <c r="D2860" s="185"/>
      <c r="E2860" s="186"/>
      <c r="F2860" s="187"/>
    </row>
    <row r="2861" spans="2:6" s="6" customFormat="1">
      <c r="B2861" s="185"/>
      <c r="C2861" s="185"/>
      <c r="D2861" s="185"/>
      <c r="E2861" s="186"/>
      <c r="F2861" s="187"/>
    </row>
    <row r="2862" spans="2:6" s="6" customFormat="1">
      <c r="B2862" s="185"/>
      <c r="C2862" s="185"/>
      <c r="D2862" s="185"/>
      <c r="E2862" s="186"/>
      <c r="F2862" s="187"/>
    </row>
    <row r="2863" spans="2:6" s="6" customFormat="1">
      <c r="B2863" s="185"/>
      <c r="C2863" s="185"/>
      <c r="D2863" s="185"/>
      <c r="E2863" s="186"/>
      <c r="F2863" s="187"/>
    </row>
    <row r="2864" spans="2:6" s="6" customFormat="1">
      <c r="B2864" s="185"/>
      <c r="C2864" s="185"/>
      <c r="D2864" s="185"/>
      <c r="E2864" s="186"/>
      <c r="F2864" s="187"/>
    </row>
    <row r="2865" spans="2:6" s="6" customFormat="1">
      <c r="B2865" s="185"/>
      <c r="C2865" s="185"/>
      <c r="D2865" s="185"/>
      <c r="E2865" s="186"/>
      <c r="F2865" s="187"/>
    </row>
    <row r="2866" spans="2:6" s="6" customFormat="1">
      <c r="B2866" s="185"/>
      <c r="C2866" s="185"/>
      <c r="D2866" s="185"/>
      <c r="E2866" s="186"/>
      <c r="F2866" s="187"/>
    </row>
    <row r="2867" spans="2:6" s="6" customFormat="1">
      <c r="B2867" s="185"/>
      <c r="C2867" s="185"/>
      <c r="D2867" s="185"/>
      <c r="E2867" s="186"/>
      <c r="F2867" s="187"/>
    </row>
    <row r="2868" spans="2:6" s="6" customFormat="1">
      <c r="B2868" s="185"/>
      <c r="C2868" s="185"/>
      <c r="D2868" s="185"/>
      <c r="E2868" s="186"/>
      <c r="F2868" s="187"/>
    </row>
    <row r="2869" spans="2:6" s="6" customFormat="1">
      <c r="B2869" s="185"/>
      <c r="C2869" s="185"/>
      <c r="D2869" s="185"/>
      <c r="E2869" s="186"/>
      <c r="F2869" s="187"/>
    </row>
    <row r="2870" spans="2:6" s="6" customFormat="1">
      <c r="B2870" s="185"/>
      <c r="C2870" s="185"/>
      <c r="D2870" s="185"/>
      <c r="E2870" s="186"/>
      <c r="F2870" s="187"/>
    </row>
    <row r="2871" spans="2:6" s="6" customFormat="1">
      <c r="B2871" s="185"/>
      <c r="C2871" s="185"/>
      <c r="D2871" s="185"/>
      <c r="E2871" s="186"/>
      <c r="F2871" s="187"/>
    </row>
    <row r="2872" spans="2:6" s="6" customFormat="1">
      <c r="B2872" s="185"/>
      <c r="C2872" s="185"/>
      <c r="D2872" s="185"/>
      <c r="E2872" s="186"/>
      <c r="F2872" s="187"/>
    </row>
    <row r="2873" spans="2:6" s="6" customFormat="1">
      <c r="B2873" s="185"/>
      <c r="C2873" s="185"/>
      <c r="D2873" s="185"/>
      <c r="E2873" s="186"/>
      <c r="F2873" s="187"/>
    </row>
    <row r="2874" spans="2:6" s="6" customFormat="1">
      <c r="B2874" s="185"/>
      <c r="C2874" s="185"/>
      <c r="D2874" s="185"/>
      <c r="E2874" s="186"/>
      <c r="F2874" s="187"/>
    </row>
    <row r="2875" spans="2:6" s="6" customFormat="1">
      <c r="B2875" s="185"/>
      <c r="C2875" s="185"/>
      <c r="D2875" s="185"/>
      <c r="E2875" s="186"/>
      <c r="F2875" s="187"/>
    </row>
    <row r="2876" spans="2:6" s="6" customFormat="1">
      <c r="B2876" s="185"/>
      <c r="C2876" s="185"/>
      <c r="D2876" s="185"/>
      <c r="E2876" s="186"/>
      <c r="F2876" s="187"/>
    </row>
    <row r="2877" spans="2:6" s="6" customFormat="1">
      <c r="B2877" s="185"/>
      <c r="C2877" s="185"/>
      <c r="D2877" s="185"/>
      <c r="E2877" s="186"/>
      <c r="F2877" s="187"/>
    </row>
    <row r="2878" spans="2:6" s="6" customFormat="1">
      <c r="B2878" s="185"/>
      <c r="C2878" s="185"/>
      <c r="D2878" s="185"/>
      <c r="E2878" s="186"/>
      <c r="F2878" s="187"/>
    </row>
    <row r="2879" spans="2:6" s="6" customFormat="1">
      <c r="B2879" s="185"/>
      <c r="C2879" s="185"/>
      <c r="D2879" s="185"/>
      <c r="E2879" s="186"/>
      <c r="F2879" s="187"/>
    </row>
    <row r="2880" spans="2:6" s="6" customFormat="1">
      <c r="B2880" s="185"/>
      <c r="C2880" s="185"/>
      <c r="D2880" s="185"/>
      <c r="E2880" s="186"/>
      <c r="F2880" s="187"/>
    </row>
    <row r="2881" spans="2:6" s="6" customFormat="1">
      <c r="B2881" s="185"/>
      <c r="C2881" s="185"/>
      <c r="D2881" s="185"/>
      <c r="E2881" s="186"/>
      <c r="F2881" s="187"/>
    </row>
    <row r="2882" spans="2:6" s="6" customFormat="1">
      <c r="B2882" s="185"/>
      <c r="C2882" s="185"/>
      <c r="D2882" s="185"/>
      <c r="E2882" s="186"/>
      <c r="F2882" s="187"/>
    </row>
    <row r="2883" spans="2:6" s="6" customFormat="1">
      <c r="B2883" s="185"/>
      <c r="C2883" s="185"/>
      <c r="D2883" s="185"/>
      <c r="E2883" s="186"/>
      <c r="F2883" s="187"/>
    </row>
    <row r="2884" spans="2:6" s="6" customFormat="1">
      <c r="B2884" s="185"/>
      <c r="C2884" s="185"/>
      <c r="D2884" s="185"/>
      <c r="E2884" s="186"/>
      <c r="F2884" s="187"/>
    </row>
    <row r="2885" spans="2:6" s="6" customFormat="1">
      <c r="B2885" s="185"/>
      <c r="C2885" s="185"/>
      <c r="D2885" s="185"/>
      <c r="E2885" s="186"/>
      <c r="F2885" s="187"/>
    </row>
    <row r="2886" spans="2:6" s="6" customFormat="1">
      <c r="B2886" s="185"/>
      <c r="C2886" s="185"/>
      <c r="D2886" s="185"/>
      <c r="E2886" s="186"/>
      <c r="F2886" s="187"/>
    </row>
    <row r="2887" spans="2:6" s="6" customFormat="1">
      <c r="B2887" s="185"/>
      <c r="C2887" s="185"/>
      <c r="D2887" s="185"/>
      <c r="E2887" s="186"/>
      <c r="F2887" s="187"/>
    </row>
    <row r="2888" spans="2:6" s="6" customFormat="1">
      <c r="B2888" s="185"/>
      <c r="C2888" s="185"/>
      <c r="D2888" s="185"/>
      <c r="E2888" s="186"/>
      <c r="F2888" s="187"/>
    </row>
    <row r="2889" spans="2:6" s="6" customFormat="1">
      <c r="B2889" s="185"/>
      <c r="C2889" s="185"/>
      <c r="D2889" s="185"/>
      <c r="E2889" s="186"/>
      <c r="F2889" s="187"/>
    </row>
    <row r="2890" spans="2:6" s="6" customFormat="1">
      <c r="B2890" s="185"/>
      <c r="C2890" s="185"/>
      <c r="D2890" s="185"/>
      <c r="E2890" s="186"/>
      <c r="F2890" s="187"/>
    </row>
    <row r="2891" spans="2:6" s="6" customFormat="1">
      <c r="B2891" s="185"/>
      <c r="C2891" s="185"/>
      <c r="D2891" s="185"/>
      <c r="E2891" s="186"/>
      <c r="F2891" s="187"/>
    </row>
    <row r="2892" spans="2:6" s="6" customFormat="1">
      <c r="B2892" s="185"/>
      <c r="C2892" s="185"/>
      <c r="D2892" s="185"/>
      <c r="E2892" s="186"/>
      <c r="F2892" s="187"/>
    </row>
    <row r="2893" spans="2:6" s="6" customFormat="1">
      <c r="B2893" s="185"/>
      <c r="C2893" s="185"/>
      <c r="D2893" s="185"/>
      <c r="E2893" s="186"/>
      <c r="F2893" s="187"/>
    </row>
    <row r="2894" spans="2:6" s="6" customFormat="1">
      <c r="B2894" s="185"/>
      <c r="C2894" s="185"/>
      <c r="D2894" s="185"/>
      <c r="E2894" s="186"/>
      <c r="F2894" s="187"/>
    </row>
    <row r="2895" spans="2:6" s="6" customFormat="1">
      <c r="B2895" s="185"/>
      <c r="C2895" s="185"/>
      <c r="D2895" s="185"/>
      <c r="E2895" s="186"/>
      <c r="F2895" s="187"/>
    </row>
    <row r="2896" spans="2:6" s="6" customFormat="1">
      <c r="B2896" s="185"/>
      <c r="C2896" s="185"/>
      <c r="D2896" s="185"/>
      <c r="E2896" s="186"/>
      <c r="F2896" s="187"/>
    </row>
    <row r="2897" spans="2:6" s="6" customFormat="1">
      <c r="B2897" s="185"/>
      <c r="C2897" s="185"/>
      <c r="D2897" s="185"/>
      <c r="E2897" s="186"/>
      <c r="F2897" s="187"/>
    </row>
    <row r="2898" spans="2:6" s="6" customFormat="1">
      <c r="B2898" s="185"/>
      <c r="C2898" s="185"/>
      <c r="D2898" s="185"/>
      <c r="E2898" s="186"/>
      <c r="F2898" s="187"/>
    </row>
    <row r="2899" spans="2:6" s="6" customFormat="1">
      <c r="B2899" s="185"/>
      <c r="C2899" s="185"/>
      <c r="D2899" s="185"/>
      <c r="E2899" s="186"/>
      <c r="F2899" s="187"/>
    </row>
    <row r="2900" spans="2:6" s="6" customFormat="1">
      <c r="B2900" s="185"/>
      <c r="C2900" s="185"/>
      <c r="D2900" s="185"/>
      <c r="E2900" s="186"/>
      <c r="F2900" s="187"/>
    </row>
    <row r="2901" spans="2:6" s="6" customFormat="1">
      <c r="B2901" s="185"/>
      <c r="C2901" s="185"/>
      <c r="D2901" s="185"/>
      <c r="E2901" s="186"/>
      <c r="F2901" s="187"/>
    </row>
    <row r="2902" spans="2:6" s="6" customFormat="1">
      <c r="B2902" s="185"/>
      <c r="C2902" s="185"/>
      <c r="D2902" s="185"/>
      <c r="E2902" s="186"/>
      <c r="F2902" s="187"/>
    </row>
    <row r="2903" spans="2:6" s="6" customFormat="1">
      <c r="B2903" s="185"/>
      <c r="C2903" s="185"/>
      <c r="D2903" s="185"/>
      <c r="E2903" s="186"/>
      <c r="F2903" s="187"/>
    </row>
    <row r="2904" spans="2:6" s="6" customFormat="1">
      <c r="B2904" s="185"/>
      <c r="C2904" s="185"/>
      <c r="D2904" s="185"/>
      <c r="E2904" s="186"/>
      <c r="F2904" s="187"/>
    </row>
    <row r="2905" spans="2:6" s="6" customFormat="1">
      <c r="B2905" s="185"/>
      <c r="C2905" s="185"/>
      <c r="D2905" s="185"/>
      <c r="E2905" s="186"/>
      <c r="F2905" s="187"/>
    </row>
    <row r="2906" spans="2:6" s="6" customFormat="1">
      <c r="B2906" s="185"/>
      <c r="C2906" s="185"/>
      <c r="D2906" s="185"/>
      <c r="E2906" s="186"/>
      <c r="F2906" s="187"/>
    </row>
    <row r="2907" spans="2:6" s="6" customFormat="1">
      <c r="B2907" s="185"/>
      <c r="C2907" s="185"/>
      <c r="D2907" s="185"/>
      <c r="E2907" s="186"/>
      <c r="F2907" s="187"/>
    </row>
    <row r="2908" spans="2:6" s="6" customFormat="1">
      <c r="B2908" s="185"/>
      <c r="C2908" s="185"/>
      <c r="D2908" s="185"/>
      <c r="E2908" s="186"/>
      <c r="F2908" s="187"/>
    </row>
    <row r="2909" spans="2:6" s="6" customFormat="1">
      <c r="B2909" s="185"/>
      <c r="C2909" s="185"/>
      <c r="D2909" s="185"/>
      <c r="E2909" s="186"/>
      <c r="F2909" s="187"/>
    </row>
    <row r="2910" spans="2:6" s="6" customFormat="1">
      <c r="B2910" s="185"/>
      <c r="C2910" s="185"/>
      <c r="D2910" s="185"/>
      <c r="E2910" s="186"/>
      <c r="F2910" s="187"/>
    </row>
    <row r="2911" spans="2:6" s="6" customFormat="1">
      <c r="B2911" s="185"/>
      <c r="C2911" s="185"/>
      <c r="D2911" s="185"/>
      <c r="E2911" s="186"/>
      <c r="F2911" s="187"/>
    </row>
    <row r="2912" spans="2:6" s="6" customFormat="1">
      <c r="B2912" s="185"/>
      <c r="C2912" s="185"/>
      <c r="D2912" s="185"/>
      <c r="E2912" s="186"/>
      <c r="F2912" s="187"/>
    </row>
    <row r="2913" spans="2:6" s="6" customFormat="1">
      <c r="B2913" s="185"/>
      <c r="C2913" s="185"/>
      <c r="D2913" s="185"/>
      <c r="E2913" s="186"/>
      <c r="F2913" s="187"/>
    </row>
    <row r="2914" spans="2:6" s="6" customFormat="1">
      <c r="B2914" s="185"/>
      <c r="C2914" s="185"/>
      <c r="D2914" s="185"/>
      <c r="E2914" s="186"/>
      <c r="F2914" s="187"/>
    </row>
    <row r="2915" spans="2:6" s="6" customFormat="1">
      <c r="B2915" s="185"/>
      <c r="C2915" s="185"/>
      <c r="D2915" s="185"/>
      <c r="E2915" s="186"/>
      <c r="F2915" s="187"/>
    </row>
    <row r="2916" spans="2:6" s="6" customFormat="1">
      <c r="B2916" s="185"/>
      <c r="C2916" s="185"/>
      <c r="D2916" s="185"/>
      <c r="E2916" s="186"/>
      <c r="F2916" s="187"/>
    </row>
    <row r="2917" spans="2:6" s="6" customFormat="1">
      <c r="B2917" s="185"/>
      <c r="C2917" s="185"/>
      <c r="D2917" s="185"/>
      <c r="E2917" s="186"/>
      <c r="F2917" s="187"/>
    </row>
    <row r="2918" spans="2:6" s="6" customFormat="1">
      <c r="B2918" s="185"/>
      <c r="C2918" s="185"/>
      <c r="D2918" s="185"/>
      <c r="E2918" s="186"/>
      <c r="F2918" s="187"/>
    </row>
    <row r="2919" spans="2:6" s="6" customFormat="1">
      <c r="B2919" s="185"/>
      <c r="C2919" s="185"/>
      <c r="D2919" s="185"/>
      <c r="E2919" s="186"/>
      <c r="F2919" s="187"/>
    </row>
    <row r="2920" spans="2:6" s="6" customFormat="1">
      <c r="B2920" s="185"/>
      <c r="C2920" s="185"/>
      <c r="D2920" s="185"/>
      <c r="E2920" s="186"/>
      <c r="F2920" s="187"/>
    </row>
    <row r="2921" spans="2:6" s="6" customFormat="1">
      <c r="B2921" s="185"/>
      <c r="C2921" s="185"/>
      <c r="D2921" s="185"/>
      <c r="E2921" s="186"/>
      <c r="F2921" s="187"/>
    </row>
    <row r="2922" spans="2:6" s="6" customFormat="1">
      <c r="B2922" s="185"/>
      <c r="C2922" s="185"/>
      <c r="D2922" s="185"/>
      <c r="E2922" s="186"/>
      <c r="F2922" s="187"/>
    </row>
    <row r="2923" spans="2:6" s="6" customFormat="1">
      <c r="B2923" s="185"/>
      <c r="C2923" s="185"/>
      <c r="D2923" s="185"/>
      <c r="E2923" s="186"/>
      <c r="F2923" s="187"/>
    </row>
    <row r="2924" spans="2:6" s="6" customFormat="1">
      <c r="B2924" s="185"/>
      <c r="C2924" s="185"/>
      <c r="D2924" s="185"/>
      <c r="E2924" s="186"/>
      <c r="F2924" s="187"/>
    </row>
    <row r="2925" spans="2:6" s="6" customFormat="1">
      <c r="B2925" s="185"/>
      <c r="C2925" s="185"/>
      <c r="D2925" s="185"/>
      <c r="E2925" s="186"/>
      <c r="F2925" s="187"/>
    </row>
    <row r="2926" spans="2:6" s="6" customFormat="1">
      <c r="B2926" s="185"/>
      <c r="C2926" s="185"/>
      <c r="D2926" s="185"/>
      <c r="E2926" s="186"/>
      <c r="F2926" s="187"/>
    </row>
    <row r="2927" spans="2:6" s="6" customFormat="1">
      <c r="B2927" s="185"/>
      <c r="C2927" s="185"/>
      <c r="D2927" s="185"/>
      <c r="E2927" s="186"/>
      <c r="F2927" s="187"/>
    </row>
    <row r="2928" spans="2:6" s="6" customFormat="1">
      <c r="B2928" s="185"/>
      <c r="C2928" s="185"/>
      <c r="D2928" s="185"/>
      <c r="E2928" s="186"/>
      <c r="F2928" s="187"/>
    </row>
    <row r="2929" spans="2:6" s="6" customFormat="1">
      <c r="B2929" s="185"/>
      <c r="C2929" s="185"/>
      <c r="D2929" s="185"/>
      <c r="E2929" s="186"/>
      <c r="F2929" s="187"/>
    </row>
    <row r="2930" spans="2:6" s="6" customFormat="1">
      <c r="B2930" s="185"/>
      <c r="C2930" s="185"/>
      <c r="D2930" s="185"/>
      <c r="E2930" s="186"/>
      <c r="F2930" s="187"/>
    </row>
    <row r="2931" spans="2:6" s="6" customFormat="1">
      <c r="B2931" s="185"/>
      <c r="C2931" s="185"/>
      <c r="D2931" s="185"/>
      <c r="E2931" s="186"/>
      <c r="F2931" s="187"/>
    </row>
    <row r="2932" spans="2:6" s="6" customFormat="1">
      <c r="B2932" s="185"/>
      <c r="C2932" s="185"/>
      <c r="D2932" s="185"/>
      <c r="E2932" s="186"/>
      <c r="F2932" s="187"/>
    </row>
    <row r="2933" spans="2:6" s="6" customFormat="1">
      <c r="B2933" s="185"/>
      <c r="C2933" s="185"/>
      <c r="D2933" s="185"/>
      <c r="E2933" s="186"/>
      <c r="F2933" s="187"/>
    </row>
    <row r="2934" spans="2:6" s="6" customFormat="1">
      <c r="B2934" s="185"/>
      <c r="C2934" s="185"/>
      <c r="D2934" s="185"/>
      <c r="E2934" s="186"/>
      <c r="F2934" s="187"/>
    </row>
    <row r="2935" spans="2:6" s="6" customFormat="1">
      <c r="B2935" s="185"/>
      <c r="C2935" s="185"/>
      <c r="D2935" s="185"/>
      <c r="E2935" s="186"/>
      <c r="F2935" s="187"/>
    </row>
    <row r="2936" spans="2:6" s="6" customFormat="1">
      <c r="B2936" s="185"/>
      <c r="C2936" s="185"/>
      <c r="D2936" s="185"/>
      <c r="E2936" s="186"/>
      <c r="F2936" s="187"/>
    </row>
    <row r="2937" spans="2:6" s="6" customFormat="1">
      <c r="B2937" s="185"/>
      <c r="C2937" s="185"/>
      <c r="D2937" s="185"/>
      <c r="E2937" s="186"/>
      <c r="F2937" s="187"/>
    </row>
    <row r="2938" spans="2:6" s="6" customFormat="1">
      <c r="B2938" s="185"/>
      <c r="C2938" s="185"/>
      <c r="D2938" s="185"/>
      <c r="E2938" s="186"/>
      <c r="F2938" s="187"/>
    </row>
    <row r="2939" spans="2:6" s="6" customFormat="1">
      <c r="B2939" s="185"/>
      <c r="C2939" s="185"/>
      <c r="D2939" s="185"/>
      <c r="E2939" s="186"/>
      <c r="F2939" s="187"/>
    </row>
    <row r="2940" spans="2:6" s="6" customFormat="1">
      <c r="B2940" s="185"/>
      <c r="C2940" s="185"/>
      <c r="D2940" s="185"/>
      <c r="E2940" s="186"/>
      <c r="F2940" s="187"/>
    </row>
    <row r="2941" spans="2:6" s="6" customFormat="1">
      <c r="B2941" s="185"/>
      <c r="C2941" s="185"/>
      <c r="D2941" s="185"/>
      <c r="E2941" s="186"/>
      <c r="F2941" s="187"/>
    </row>
    <row r="2942" spans="2:6" s="6" customFormat="1">
      <c r="B2942" s="185"/>
      <c r="C2942" s="185"/>
      <c r="D2942" s="185"/>
      <c r="E2942" s="186"/>
      <c r="F2942" s="187"/>
    </row>
    <row r="2943" spans="2:6" s="6" customFormat="1">
      <c r="B2943" s="185"/>
      <c r="C2943" s="185"/>
      <c r="D2943" s="185"/>
      <c r="E2943" s="186"/>
      <c r="F2943" s="187"/>
    </row>
    <row r="2944" spans="2:6" s="6" customFormat="1">
      <c r="B2944" s="185"/>
      <c r="C2944" s="185"/>
      <c r="D2944" s="185"/>
      <c r="E2944" s="186"/>
      <c r="F2944" s="187"/>
    </row>
    <row r="2945" spans="2:6" s="6" customFormat="1">
      <c r="B2945" s="185"/>
      <c r="C2945" s="185"/>
      <c r="D2945" s="185"/>
      <c r="E2945" s="186"/>
      <c r="F2945" s="187"/>
    </row>
    <row r="2946" spans="2:6" s="6" customFormat="1">
      <c r="B2946" s="185"/>
      <c r="C2946" s="185"/>
      <c r="D2946" s="185"/>
      <c r="E2946" s="186"/>
      <c r="F2946" s="187"/>
    </row>
    <row r="2947" spans="2:6" s="6" customFormat="1">
      <c r="B2947" s="185"/>
      <c r="C2947" s="185"/>
      <c r="D2947" s="185"/>
      <c r="E2947" s="186"/>
      <c r="F2947" s="187"/>
    </row>
    <row r="2948" spans="2:6" s="6" customFormat="1">
      <c r="B2948" s="185"/>
      <c r="C2948" s="185"/>
      <c r="D2948" s="185"/>
      <c r="E2948" s="186"/>
      <c r="F2948" s="187"/>
    </row>
    <row r="2949" spans="2:6" s="6" customFormat="1">
      <c r="B2949" s="185"/>
      <c r="C2949" s="185"/>
      <c r="D2949" s="185"/>
      <c r="E2949" s="186"/>
      <c r="F2949" s="187"/>
    </row>
    <row r="2950" spans="2:6" s="6" customFormat="1">
      <c r="B2950" s="185"/>
      <c r="C2950" s="185"/>
      <c r="D2950" s="185"/>
      <c r="E2950" s="186"/>
      <c r="F2950" s="187"/>
    </row>
    <row r="2951" spans="2:6" s="6" customFormat="1">
      <c r="B2951" s="185"/>
      <c r="C2951" s="185"/>
      <c r="D2951" s="185"/>
      <c r="E2951" s="186"/>
      <c r="F2951" s="187"/>
    </row>
    <row r="2952" spans="2:6" s="6" customFormat="1">
      <c r="B2952" s="185"/>
      <c r="C2952" s="185"/>
      <c r="D2952" s="185"/>
      <c r="E2952" s="186"/>
      <c r="F2952" s="187"/>
    </row>
    <row r="2953" spans="2:6" s="6" customFormat="1">
      <c r="B2953" s="185"/>
      <c r="C2953" s="185"/>
      <c r="D2953" s="185"/>
      <c r="E2953" s="186"/>
      <c r="F2953" s="187"/>
    </row>
    <row r="2954" spans="2:6" s="6" customFormat="1">
      <c r="B2954" s="185"/>
      <c r="C2954" s="185"/>
      <c r="D2954" s="185"/>
      <c r="E2954" s="186"/>
      <c r="F2954" s="187"/>
    </row>
    <row r="2955" spans="2:6" s="6" customFormat="1">
      <c r="B2955" s="185"/>
      <c r="C2955" s="185"/>
      <c r="D2955" s="185"/>
      <c r="E2955" s="186"/>
      <c r="F2955" s="187"/>
    </row>
    <row r="2956" spans="2:6" s="6" customFormat="1">
      <c r="B2956" s="185"/>
      <c r="C2956" s="185"/>
      <c r="D2956" s="185"/>
      <c r="E2956" s="186"/>
      <c r="F2956" s="187"/>
    </row>
    <row r="2957" spans="2:6" s="6" customFormat="1">
      <c r="B2957" s="185"/>
      <c r="C2957" s="185"/>
      <c r="D2957" s="185"/>
      <c r="E2957" s="186"/>
      <c r="F2957" s="187"/>
    </row>
    <row r="2958" spans="2:6" s="6" customFormat="1">
      <c r="B2958" s="185"/>
      <c r="C2958" s="185"/>
      <c r="D2958" s="185"/>
      <c r="E2958" s="186"/>
      <c r="F2958" s="187"/>
    </row>
    <row r="2959" spans="2:6" s="6" customFormat="1">
      <c r="B2959" s="185"/>
      <c r="C2959" s="185"/>
      <c r="D2959" s="185"/>
      <c r="E2959" s="186"/>
      <c r="F2959" s="187"/>
    </row>
    <row r="2960" spans="2:6" s="6" customFormat="1">
      <c r="B2960" s="185"/>
      <c r="C2960" s="185"/>
      <c r="D2960" s="185"/>
      <c r="E2960" s="186"/>
      <c r="F2960" s="187"/>
    </row>
    <row r="2961" spans="2:6" s="6" customFormat="1">
      <c r="B2961" s="185"/>
      <c r="C2961" s="185"/>
      <c r="D2961" s="185"/>
      <c r="E2961" s="186"/>
      <c r="F2961" s="187"/>
    </row>
    <row r="2962" spans="2:6" s="6" customFormat="1">
      <c r="B2962" s="185"/>
      <c r="C2962" s="185"/>
      <c r="D2962" s="185"/>
      <c r="E2962" s="186"/>
      <c r="F2962" s="187"/>
    </row>
    <row r="2963" spans="2:6" s="6" customFormat="1">
      <c r="B2963" s="185"/>
      <c r="C2963" s="185"/>
      <c r="D2963" s="185"/>
      <c r="E2963" s="186"/>
      <c r="F2963" s="187"/>
    </row>
    <row r="2964" spans="2:6" s="6" customFormat="1">
      <c r="B2964" s="185"/>
      <c r="C2964" s="185"/>
      <c r="D2964" s="185"/>
      <c r="E2964" s="186"/>
      <c r="F2964" s="187"/>
    </row>
    <row r="2965" spans="2:6" s="6" customFormat="1">
      <c r="B2965" s="185"/>
      <c r="C2965" s="185"/>
      <c r="D2965" s="185"/>
      <c r="E2965" s="186"/>
      <c r="F2965" s="187"/>
    </row>
    <row r="2966" spans="2:6" s="6" customFormat="1">
      <c r="B2966" s="185"/>
      <c r="C2966" s="185"/>
      <c r="D2966" s="185"/>
      <c r="E2966" s="186"/>
      <c r="F2966" s="187"/>
    </row>
    <row r="2967" spans="2:6" s="6" customFormat="1">
      <c r="B2967" s="185"/>
      <c r="C2967" s="185"/>
      <c r="D2967" s="185"/>
      <c r="E2967" s="186"/>
      <c r="F2967" s="187"/>
    </row>
    <row r="2968" spans="2:6" s="6" customFormat="1">
      <c r="B2968" s="185"/>
      <c r="C2968" s="185"/>
      <c r="D2968" s="185"/>
      <c r="E2968" s="186"/>
      <c r="F2968" s="187"/>
    </row>
    <row r="2969" spans="2:6" s="6" customFormat="1">
      <c r="B2969" s="185"/>
      <c r="C2969" s="185"/>
      <c r="D2969" s="185"/>
      <c r="E2969" s="186"/>
      <c r="F2969" s="187"/>
    </row>
    <row r="2970" spans="2:6" s="6" customFormat="1">
      <c r="B2970" s="185"/>
      <c r="C2970" s="185"/>
      <c r="D2970" s="185"/>
      <c r="E2970" s="186"/>
      <c r="F2970" s="187"/>
    </row>
    <row r="2971" spans="2:6" s="6" customFormat="1">
      <c r="B2971" s="185"/>
      <c r="C2971" s="185"/>
      <c r="D2971" s="185"/>
      <c r="E2971" s="186"/>
      <c r="F2971" s="187"/>
    </row>
    <row r="2972" spans="2:6" s="6" customFormat="1">
      <c r="B2972" s="185"/>
      <c r="C2972" s="185"/>
      <c r="D2972" s="185"/>
      <c r="E2972" s="186"/>
      <c r="F2972" s="187"/>
    </row>
    <row r="2973" spans="2:6" s="6" customFormat="1">
      <c r="B2973" s="185"/>
      <c r="C2973" s="185"/>
      <c r="D2973" s="185"/>
      <c r="E2973" s="186"/>
      <c r="F2973" s="187"/>
    </row>
    <row r="2974" spans="2:6" s="6" customFormat="1">
      <c r="B2974" s="185"/>
      <c r="C2974" s="185"/>
      <c r="D2974" s="185"/>
      <c r="E2974" s="186"/>
      <c r="F2974" s="187"/>
    </row>
    <row r="2975" spans="2:6" s="6" customFormat="1">
      <c r="B2975" s="185"/>
      <c r="C2975" s="185"/>
      <c r="D2975" s="185"/>
      <c r="E2975" s="186"/>
      <c r="F2975" s="187"/>
    </row>
    <row r="2976" spans="2:6" s="6" customFormat="1">
      <c r="B2976" s="185"/>
      <c r="C2976" s="185"/>
      <c r="D2976" s="185"/>
      <c r="E2976" s="186"/>
      <c r="F2976" s="187"/>
    </row>
    <row r="2977" spans="2:6" s="6" customFormat="1">
      <c r="B2977" s="185"/>
      <c r="C2977" s="185"/>
      <c r="D2977" s="185"/>
      <c r="E2977" s="186"/>
      <c r="F2977" s="187"/>
    </row>
    <row r="2978" spans="2:6" s="6" customFormat="1">
      <c r="B2978" s="185"/>
      <c r="C2978" s="185"/>
      <c r="D2978" s="185"/>
      <c r="E2978" s="186"/>
      <c r="F2978" s="187"/>
    </row>
    <row r="2979" spans="2:6" s="6" customFormat="1">
      <c r="B2979" s="185"/>
      <c r="C2979" s="185"/>
      <c r="D2979" s="185"/>
      <c r="E2979" s="186"/>
      <c r="F2979" s="187"/>
    </row>
    <row r="2980" spans="2:6" s="6" customFormat="1">
      <c r="B2980" s="185"/>
      <c r="C2980" s="185"/>
      <c r="D2980" s="185"/>
      <c r="E2980" s="186"/>
      <c r="F2980" s="187"/>
    </row>
    <row r="2981" spans="2:6" s="6" customFormat="1">
      <c r="B2981" s="185"/>
      <c r="C2981" s="185"/>
      <c r="D2981" s="185"/>
      <c r="E2981" s="186"/>
      <c r="F2981" s="187"/>
    </row>
    <row r="2982" spans="2:6" s="6" customFormat="1">
      <c r="B2982" s="185"/>
      <c r="C2982" s="185"/>
      <c r="D2982" s="185"/>
      <c r="E2982" s="186"/>
      <c r="F2982" s="187"/>
    </row>
    <row r="2983" spans="2:6" s="6" customFormat="1">
      <c r="B2983" s="185"/>
      <c r="C2983" s="185"/>
      <c r="D2983" s="185"/>
      <c r="E2983" s="186"/>
      <c r="F2983" s="187"/>
    </row>
    <row r="2984" spans="2:6" s="6" customFormat="1">
      <c r="B2984" s="185"/>
      <c r="C2984" s="185"/>
      <c r="D2984" s="185"/>
      <c r="E2984" s="186"/>
      <c r="F2984" s="187"/>
    </row>
    <row r="2985" spans="2:6" s="6" customFormat="1">
      <c r="B2985" s="185"/>
      <c r="C2985" s="185"/>
      <c r="D2985" s="185"/>
      <c r="E2985" s="186"/>
      <c r="F2985" s="187"/>
    </row>
    <row r="2986" spans="2:6" s="6" customFormat="1">
      <c r="B2986" s="185"/>
      <c r="C2986" s="185"/>
      <c r="D2986" s="185"/>
      <c r="E2986" s="186"/>
      <c r="F2986" s="187"/>
    </row>
    <row r="2987" spans="2:6" s="6" customFormat="1">
      <c r="B2987" s="185"/>
      <c r="C2987" s="185"/>
      <c r="D2987" s="185"/>
      <c r="E2987" s="186"/>
      <c r="F2987" s="187"/>
    </row>
    <row r="2988" spans="2:6" s="6" customFormat="1">
      <c r="B2988" s="185"/>
      <c r="C2988" s="185"/>
      <c r="D2988" s="185"/>
      <c r="E2988" s="186"/>
      <c r="F2988" s="187"/>
    </row>
    <row r="2989" spans="2:6" s="6" customFormat="1">
      <c r="B2989" s="185"/>
      <c r="C2989" s="185"/>
      <c r="D2989" s="185"/>
      <c r="E2989" s="186"/>
      <c r="F2989" s="187"/>
    </row>
    <row r="2990" spans="2:6" s="6" customFormat="1">
      <c r="B2990" s="185"/>
      <c r="C2990" s="185"/>
      <c r="D2990" s="185"/>
      <c r="E2990" s="186"/>
      <c r="F2990" s="187"/>
    </row>
    <row r="2991" spans="2:6" s="6" customFormat="1">
      <c r="B2991" s="185"/>
      <c r="C2991" s="185"/>
      <c r="D2991" s="185"/>
      <c r="E2991" s="186"/>
      <c r="F2991" s="187"/>
    </row>
    <row r="2992" spans="2:6" s="6" customFormat="1">
      <c r="B2992" s="185"/>
      <c r="C2992" s="185"/>
      <c r="D2992" s="185"/>
      <c r="E2992" s="186"/>
      <c r="F2992" s="187"/>
    </row>
    <row r="2993" spans="2:6" s="6" customFormat="1">
      <c r="B2993" s="185"/>
      <c r="C2993" s="185"/>
      <c r="D2993" s="185"/>
      <c r="E2993" s="186"/>
      <c r="F2993" s="187"/>
    </row>
    <row r="2994" spans="2:6" s="6" customFormat="1">
      <c r="B2994" s="185"/>
      <c r="C2994" s="185"/>
      <c r="D2994" s="185"/>
      <c r="E2994" s="186"/>
      <c r="F2994" s="187"/>
    </row>
    <row r="2995" spans="2:6" s="6" customFormat="1">
      <c r="B2995" s="185"/>
      <c r="C2995" s="185"/>
      <c r="D2995" s="185"/>
      <c r="E2995" s="186"/>
      <c r="F2995" s="187"/>
    </row>
    <row r="2996" spans="2:6" s="6" customFormat="1">
      <c r="B2996" s="185"/>
      <c r="C2996" s="185"/>
      <c r="D2996" s="185"/>
      <c r="E2996" s="186"/>
      <c r="F2996" s="187"/>
    </row>
    <row r="2997" spans="2:6" s="6" customFormat="1">
      <c r="B2997" s="185"/>
      <c r="C2997" s="185"/>
      <c r="D2997" s="185"/>
      <c r="E2997" s="186"/>
      <c r="F2997" s="187"/>
    </row>
    <row r="2998" spans="2:6" s="6" customFormat="1">
      <c r="B2998" s="185"/>
      <c r="C2998" s="185"/>
      <c r="D2998" s="185"/>
      <c r="E2998" s="186"/>
      <c r="F2998" s="187"/>
    </row>
    <row r="2999" spans="2:6" s="6" customFormat="1">
      <c r="B2999" s="185"/>
      <c r="C2999" s="185"/>
      <c r="D2999" s="185"/>
      <c r="E2999" s="186"/>
      <c r="F2999" s="187"/>
    </row>
    <row r="3000" spans="2:6" s="6" customFormat="1">
      <c r="B3000" s="185"/>
      <c r="C3000" s="185"/>
      <c r="D3000" s="185"/>
      <c r="E3000" s="186"/>
      <c r="F3000" s="187"/>
    </row>
    <row r="3001" spans="2:6" s="6" customFormat="1">
      <c r="B3001" s="185"/>
      <c r="C3001" s="185"/>
      <c r="D3001" s="185"/>
      <c r="E3001" s="186"/>
      <c r="F3001" s="187"/>
    </row>
    <row r="3002" spans="2:6" s="6" customFormat="1">
      <c r="B3002" s="185"/>
      <c r="C3002" s="185"/>
      <c r="D3002" s="185"/>
      <c r="E3002" s="186"/>
      <c r="F3002" s="187"/>
    </row>
    <row r="3003" spans="2:6" s="6" customFormat="1">
      <c r="B3003" s="185"/>
      <c r="C3003" s="185"/>
      <c r="D3003" s="185"/>
      <c r="E3003" s="186"/>
      <c r="F3003" s="187"/>
    </row>
    <row r="3004" spans="2:6" s="6" customFormat="1">
      <c r="B3004" s="185"/>
      <c r="C3004" s="185"/>
      <c r="D3004" s="185"/>
      <c r="E3004" s="186"/>
      <c r="F3004" s="187"/>
    </row>
    <row r="3005" spans="2:6" s="6" customFormat="1">
      <c r="B3005" s="185"/>
      <c r="C3005" s="185"/>
      <c r="D3005" s="185"/>
      <c r="E3005" s="186"/>
      <c r="F3005" s="187"/>
    </row>
    <row r="3006" spans="2:6" s="6" customFormat="1">
      <c r="B3006" s="185"/>
      <c r="C3006" s="185"/>
      <c r="D3006" s="185"/>
      <c r="E3006" s="186"/>
      <c r="F3006" s="187"/>
    </row>
    <row r="3007" spans="2:6" s="6" customFormat="1">
      <c r="B3007" s="185"/>
      <c r="C3007" s="185"/>
      <c r="D3007" s="185"/>
      <c r="E3007" s="186"/>
      <c r="F3007" s="187"/>
    </row>
    <row r="3008" spans="2:6" s="6" customFormat="1">
      <c r="B3008" s="185"/>
      <c r="C3008" s="185"/>
      <c r="D3008" s="185"/>
      <c r="E3008" s="186"/>
      <c r="F3008" s="187"/>
    </row>
    <row r="3009" spans="2:6" s="6" customFormat="1">
      <c r="B3009" s="185"/>
      <c r="C3009" s="185"/>
      <c r="D3009" s="185"/>
      <c r="E3009" s="186"/>
      <c r="F3009" s="187"/>
    </row>
    <row r="3010" spans="2:6" s="6" customFormat="1">
      <c r="B3010" s="185"/>
      <c r="C3010" s="185"/>
      <c r="D3010" s="185"/>
      <c r="E3010" s="186"/>
      <c r="F3010" s="187"/>
    </row>
    <row r="3011" spans="2:6" s="6" customFormat="1">
      <c r="B3011" s="185"/>
      <c r="C3011" s="185"/>
      <c r="D3011" s="185"/>
      <c r="E3011" s="186"/>
      <c r="F3011" s="187"/>
    </row>
    <row r="3012" spans="2:6" s="6" customFormat="1">
      <c r="B3012" s="185"/>
      <c r="C3012" s="185"/>
      <c r="D3012" s="185"/>
      <c r="E3012" s="186"/>
      <c r="F3012" s="187"/>
    </row>
    <row r="3013" spans="2:6" s="6" customFormat="1">
      <c r="B3013" s="185"/>
      <c r="C3013" s="185"/>
      <c r="D3013" s="185"/>
      <c r="E3013" s="186"/>
      <c r="F3013" s="187"/>
    </row>
    <row r="3014" spans="2:6" s="6" customFormat="1">
      <c r="B3014" s="185"/>
      <c r="C3014" s="185"/>
      <c r="D3014" s="185"/>
      <c r="E3014" s="186"/>
      <c r="F3014" s="187"/>
    </row>
    <row r="3015" spans="2:6" s="6" customFormat="1">
      <c r="B3015" s="185"/>
      <c r="C3015" s="185"/>
      <c r="D3015" s="185"/>
      <c r="E3015" s="186"/>
      <c r="F3015" s="187"/>
    </row>
    <row r="3016" spans="2:6" s="6" customFormat="1">
      <c r="B3016" s="185"/>
      <c r="C3016" s="185"/>
      <c r="D3016" s="185"/>
      <c r="E3016" s="186"/>
      <c r="F3016" s="187"/>
    </row>
    <row r="3017" spans="2:6" s="6" customFormat="1">
      <c r="B3017" s="185"/>
      <c r="C3017" s="185"/>
      <c r="D3017" s="185"/>
      <c r="E3017" s="186"/>
      <c r="F3017" s="187"/>
    </row>
    <row r="3018" spans="2:6" s="6" customFormat="1">
      <c r="B3018" s="185"/>
      <c r="C3018" s="185"/>
      <c r="D3018" s="185"/>
      <c r="E3018" s="186"/>
      <c r="F3018" s="187"/>
    </row>
    <row r="3019" spans="2:6" s="6" customFormat="1">
      <c r="B3019" s="185"/>
      <c r="C3019" s="185"/>
      <c r="D3019" s="185"/>
      <c r="E3019" s="186"/>
      <c r="F3019" s="187"/>
    </row>
    <row r="3020" spans="2:6" s="6" customFormat="1">
      <c r="B3020" s="185"/>
      <c r="C3020" s="185"/>
      <c r="D3020" s="185"/>
      <c r="E3020" s="186"/>
      <c r="F3020" s="187"/>
    </row>
    <row r="3021" spans="2:6" s="6" customFormat="1">
      <c r="B3021" s="185"/>
      <c r="C3021" s="185"/>
      <c r="D3021" s="185"/>
      <c r="E3021" s="186"/>
      <c r="F3021" s="187"/>
    </row>
    <row r="3022" spans="2:6" s="6" customFormat="1">
      <c r="B3022" s="185"/>
      <c r="C3022" s="185"/>
      <c r="D3022" s="185"/>
      <c r="E3022" s="186"/>
      <c r="F3022" s="187"/>
    </row>
    <row r="3023" spans="2:6" s="6" customFormat="1">
      <c r="B3023" s="185"/>
      <c r="C3023" s="185"/>
      <c r="D3023" s="185"/>
      <c r="E3023" s="186"/>
      <c r="F3023" s="187"/>
    </row>
    <row r="3024" spans="2:6" s="6" customFormat="1">
      <c r="B3024" s="185"/>
      <c r="C3024" s="185"/>
      <c r="D3024" s="185"/>
      <c r="E3024" s="186"/>
      <c r="F3024" s="187"/>
    </row>
    <row r="3025" spans="2:6" s="6" customFormat="1">
      <c r="B3025" s="185"/>
      <c r="C3025" s="185"/>
      <c r="D3025" s="185"/>
      <c r="E3025" s="186"/>
      <c r="F3025" s="187"/>
    </row>
    <row r="3026" spans="2:6" s="6" customFormat="1">
      <c r="B3026" s="185"/>
      <c r="C3026" s="185"/>
      <c r="D3026" s="185"/>
      <c r="E3026" s="186"/>
      <c r="F3026" s="187"/>
    </row>
    <row r="3027" spans="2:6" s="6" customFormat="1">
      <c r="B3027" s="185"/>
      <c r="C3027" s="185"/>
      <c r="D3027" s="185"/>
      <c r="E3027" s="186"/>
      <c r="F3027" s="187"/>
    </row>
    <row r="3028" spans="2:6" s="6" customFormat="1">
      <c r="B3028" s="185"/>
      <c r="C3028" s="185"/>
      <c r="D3028" s="185"/>
      <c r="E3028" s="186"/>
      <c r="F3028" s="187"/>
    </row>
    <row r="3029" spans="2:6" s="6" customFormat="1">
      <c r="B3029" s="185"/>
      <c r="C3029" s="185"/>
      <c r="D3029" s="185"/>
      <c r="E3029" s="186"/>
      <c r="F3029" s="187"/>
    </row>
    <row r="3030" spans="2:6" s="6" customFormat="1">
      <c r="B3030" s="185"/>
      <c r="C3030" s="185"/>
      <c r="D3030" s="185"/>
      <c r="E3030" s="186"/>
      <c r="F3030" s="187"/>
    </row>
    <row r="3031" spans="2:6" s="6" customFormat="1">
      <c r="B3031" s="185"/>
      <c r="C3031" s="185"/>
      <c r="D3031" s="185"/>
      <c r="E3031" s="186"/>
      <c r="F3031" s="187"/>
    </row>
    <row r="3032" spans="2:6" s="6" customFormat="1">
      <c r="B3032" s="185"/>
      <c r="C3032" s="185"/>
      <c r="D3032" s="185"/>
      <c r="E3032" s="186"/>
      <c r="F3032" s="187"/>
    </row>
    <row r="3033" spans="2:6" s="6" customFormat="1">
      <c r="B3033" s="185"/>
      <c r="C3033" s="185"/>
      <c r="D3033" s="185"/>
      <c r="E3033" s="186"/>
      <c r="F3033" s="187"/>
    </row>
    <row r="3034" spans="2:6" s="6" customFormat="1">
      <c r="B3034" s="185"/>
      <c r="C3034" s="185"/>
      <c r="D3034" s="185"/>
      <c r="E3034" s="186"/>
      <c r="F3034" s="187"/>
    </row>
    <row r="3035" spans="2:6" s="6" customFormat="1">
      <c r="B3035" s="185"/>
      <c r="C3035" s="185"/>
      <c r="D3035" s="185"/>
      <c r="E3035" s="186"/>
      <c r="F3035" s="187"/>
    </row>
    <row r="3036" spans="2:6" s="6" customFormat="1">
      <c r="B3036" s="185"/>
      <c r="C3036" s="185"/>
      <c r="D3036" s="185"/>
      <c r="E3036" s="186"/>
      <c r="F3036" s="187"/>
    </row>
    <row r="3037" spans="2:6" s="6" customFormat="1">
      <c r="B3037" s="185"/>
      <c r="C3037" s="185"/>
      <c r="D3037" s="185"/>
      <c r="E3037" s="186"/>
      <c r="F3037" s="187"/>
    </row>
    <row r="3038" spans="2:6" s="6" customFormat="1">
      <c r="B3038" s="185"/>
      <c r="C3038" s="185"/>
      <c r="D3038" s="185"/>
      <c r="E3038" s="186"/>
      <c r="F3038" s="187"/>
    </row>
    <row r="3039" spans="2:6" s="6" customFormat="1">
      <c r="B3039" s="185"/>
      <c r="C3039" s="185"/>
      <c r="D3039" s="185"/>
      <c r="E3039" s="186"/>
      <c r="F3039" s="187"/>
    </row>
    <row r="3040" spans="2:6" s="6" customFormat="1">
      <c r="B3040" s="185"/>
      <c r="C3040" s="185"/>
      <c r="D3040" s="185"/>
      <c r="E3040" s="186"/>
      <c r="F3040" s="187"/>
    </row>
    <row r="3041" spans="2:6" s="6" customFormat="1">
      <c r="B3041" s="185"/>
      <c r="C3041" s="185"/>
      <c r="D3041" s="185"/>
      <c r="E3041" s="186"/>
      <c r="F3041" s="187"/>
    </row>
    <row r="3042" spans="2:6" s="6" customFormat="1">
      <c r="B3042" s="185"/>
      <c r="C3042" s="185"/>
      <c r="D3042" s="185"/>
      <c r="E3042" s="186"/>
      <c r="F3042" s="187"/>
    </row>
    <row r="3043" spans="2:6" s="6" customFormat="1">
      <c r="B3043" s="185"/>
      <c r="C3043" s="185"/>
      <c r="D3043" s="185"/>
      <c r="E3043" s="186"/>
      <c r="F3043" s="187"/>
    </row>
    <row r="3044" spans="2:6" s="6" customFormat="1">
      <c r="B3044" s="185"/>
      <c r="C3044" s="185"/>
      <c r="D3044" s="185"/>
      <c r="E3044" s="186"/>
      <c r="F3044" s="187"/>
    </row>
    <row r="3045" spans="2:6" s="6" customFormat="1">
      <c r="B3045" s="185"/>
      <c r="C3045" s="185"/>
      <c r="D3045" s="185"/>
      <c r="E3045" s="186"/>
      <c r="F3045" s="187"/>
    </row>
    <row r="3046" spans="2:6" s="6" customFormat="1">
      <c r="B3046" s="185"/>
      <c r="C3046" s="185"/>
      <c r="D3046" s="185"/>
      <c r="E3046" s="186"/>
      <c r="F3046" s="187"/>
    </row>
    <row r="3047" spans="2:6" s="6" customFormat="1">
      <c r="B3047" s="185"/>
      <c r="C3047" s="185"/>
      <c r="D3047" s="185"/>
      <c r="E3047" s="186"/>
      <c r="F3047" s="187"/>
    </row>
    <row r="3048" spans="2:6" s="6" customFormat="1">
      <c r="B3048" s="185"/>
      <c r="C3048" s="185"/>
      <c r="D3048" s="185"/>
      <c r="E3048" s="186"/>
      <c r="F3048" s="187"/>
    </row>
    <row r="3049" spans="2:6" s="6" customFormat="1">
      <c r="B3049" s="185"/>
      <c r="C3049" s="185"/>
      <c r="D3049" s="185"/>
      <c r="E3049" s="186"/>
      <c r="F3049" s="187"/>
    </row>
    <row r="3050" spans="2:6" s="6" customFormat="1">
      <c r="B3050" s="185"/>
      <c r="C3050" s="185"/>
      <c r="D3050" s="185"/>
      <c r="E3050" s="186"/>
      <c r="F3050" s="187"/>
    </row>
    <row r="3051" spans="2:6" s="6" customFormat="1">
      <c r="B3051" s="185"/>
      <c r="C3051" s="185"/>
      <c r="D3051" s="185"/>
      <c r="E3051" s="186"/>
      <c r="F3051" s="187"/>
    </row>
    <row r="3052" spans="2:6" s="6" customFormat="1">
      <c r="B3052" s="185"/>
      <c r="C3052" s="185"/>
      <c r="D3052" s="185"/>
      <c r="E3052" s="186"/>
      <c r="F3052" s="187"/>
    </row>
    <row r="3053" spans="2:6" s="6" customFormat="1">
      <c r="B3053" s="185"/>
      <c r="C3053" s="185"/>
      <c r="D3053" s="185"/>
      <c r="E3053" s="186"/>
      <c r="F3053" s="187"/>
    </row>
    <row r="3054" spans="2:6" s="6" customFormat="1">
      <c r="B3054" s="185"/>
      <c r="C3054" s="185"/>
      <c r="D3054" s="185"/>
      <c r="E3054" s="186"/>
      <c r="F3054" s="187"/>
    </row>
    <row r="3055" spans="2:6" s="6" customFormat="1">
      <c r="B3055" s="185"/>
      <c r="C3055" s="185"/>
      <c r="D3055" s="185"/>
      <c r="E3055" s="186"/>
      <c r="F3055" s="187"/>
    </row>
    <row r="3056" spans="2:6" s="6" customFormat="1">
      <c r="B3056" s="185"/>
      <c r="C3056" s="185"/>
      <c r="D3056" s="185"/>
      <c r="E3056" s="186"/>
      <c r="F3056" s="187"/>
    </row>
    <row r="3057" spans="2:6" s="6" customFormat="1">
      <c r="B3057" s="185"/>
      <c r="C3057" s="185"/>
      <c r="D3057" s="185"/>
      <c r="E3057" s="186"/>
      <c r="F3057" s="187"/>
    </row>
    <row r="3058" spans="2:6" s="6" customFormat="1">
      <c r="B3058" s="185"/>
      <c r="C3058" s="185"/>
      <c r="D3058" s="185"/>
      <c r="E3058" s="186"/>
      <c r="F3058" s="187"/>
    </row>
    <row r="3059" spans="2:6" s="6" customFormat="1">
      <c r="B3059" s="185"/>
      <c r="C3059" s="185"/>
      <c r="D3059" s="185"/>
      <c r="E3059" s="186"/>
      <c r="F3059" s="187"/>
    </row>
    <row r="3060" spans="2:6" s="6" customFormat="1">
      <c r="B3060" s="185"/>
      <c r="C3060" s="185"/>
      <c r="D3060" s="185"/>
      <c r="E3060" s="186"/>
      <c r="F3060" s="187"/>
    </row>
    <row r="3061" spans="2:6" s="6" customFormat="1">
      <c r="B3061" s="185"/>
      <c r="C3061" s="185"/>
      <c r="D3061" s="185"/>
      <c r="E3061" s="186"/>
      <c r="F3061" s="187"/>
    </row>
    <row r="3062" spans="2:6" s="6" customFormat="1">
      <c r="B3062" s="185"/>
      <c r="C3062" s="185"/>
      <c r="D3062" s="185"/>
      <c r="E3062" s="186"/>
      <c r="F3062" s="187"/>
    </row>
    <row r="3063" spans="2:6" s="6" customFormat="1">
      <c r="B3063" s="185"/>
      <c r="C3063" s="185"/>
      <c r="D3063" s="185"/>
      <c r="E3063" s="186"/>
      <c r="F3063" s="187"/>
    </row>
    <row r="3064" spans="2:6" s="6" customFormat="1">
      <c r="B3064" s="185"/>
      <c r="C3064" s="185"/>
      <c r="D3064" s="185"/>
      <c r="E3064" s="186"/>
      <c r="F3064" s="187"/>
    </row>
    <row r="3065" spans="2:6" s="6" customFormat="1">
      <c r="B3065" s="185"/>
      <c r="C3065" s="185"/>
      <c r="D3065" s="185"/>
      <c r="E3065" s="186"/>
      <c r="F3065" s="187"/>
    </row>
    <row r="3066" spans="2:6" s="6" customFormat="1">
      <c r="B3066" s="185"/>
      <c r="C3066" s="185"/>
      <c r="D3066" s="185"/>
      <c r="E3066" s="186"/>
      <c r="F3066" s="187"/>
    </row>
    <row r="3067" spans="2:6" s="6" customFormat="1">
      <c r="B3067" s="185"/>
      <c r="C3067" s="185"/>
      <c r="D3067" s="185"/>
      <c r="E3067" s="186"/>
      <c r="F3067" s="187"/>
    </row>
    <row r="3068" spans="2:6" s="6" customFormat="1">
      <c r="B3068" s="185"/>
      <c r="C3068" s="185"/>
      <c r="D3068" s="185"/>
      <c r="E3068" s="186"/>
      <c r="F3068" s="187"/>
    </row>
    <row r="3069" spans="2:6" s="6" customFormat="1">
      <c r="B3069" s="185"/>
      <c r="C3069" s="185"/>
      <c r="D3069" s="185"/>
      <c r="E3069" s="186"/>
      <c r="F3069" s="187"/>
    </row>
    <row r="3070" spans="2:6" s="6" customFormat="1">
      <c r="B3070" s="185"/>
      <c r="C3070" s="185"/>
      <c r="D3070" s="185"/>
      <c r="E3070" s="186"/>
      <c r="F3070" s="187"/>
    </row>
    <row r="3071" spans="2:6" s="6" customFormat="1">
      <c r="B3071" s="185"/>
      <c r="C3071" s="185"/>
      <c r="D3071" s="185"/>
      <c r="E3071" s="186"/>
      <c r="F3071" s="187"/>
    </row>
    <row r="3072" spans="2:6" s="6" customFormat="1">
      <c r="B3072" s="185"/>
      <c r="C3072" s="185"/>
      <c r="D3072" s="185"/>
      <c r="E3072" s="186"/>
      <c r="F3072" s="187"/>
    </row>
    <row r="3073" spans="2:6" s="6" customFormat="1">
      <c r="B3073" s="185"/>
      <c r="C3073" s="185"/>
      <c r="D3073" s="185"/>
      <c r="E3073" s="186"/>
      <c r="F3073" s="187"/>
    </row>
    <row r="3074" spans="2:6" s="6" customFormat="1">
      <c r="B3074" s="185"/>
      <c r="C3074" s="185"/>
      <c r="D3074" s="185"/>
      <c r="E3074" s="186"/>
      <c r="F3074" s="187"/>
    </row>
    <row r="3075" spans="2:6" s="6" customFormat="1">
      <c r="B3075" s="185"/>
      <c r="C3075" s="185"/>
      <c r="D3075" s="185"/>
      <c r="E3075" s="186"/>
      <c r="F3075" s="187"/>
    </row>
    <row r="3076" spans="2:6" s="6" customFormat="1">
      <c r="B3076" s="185"/>
      <c r="C3076" s="185"/>
      <c r="D3076" s="185"/>
      <c r="E3076" s="186"/>
      <c r="F3076" s="187"/>
    </row>
    <row r="3077" spans="2:6" s="6" customFormat="1">
      <c r="B3077" s="185"/>
      <c r="C3077" s="185"/>
      <c r="D3077" s="185"/>
      <c r="E3077" s="186"/>
      <c r="F3077" s="187"/>
    </row>
    <row r="3078" spans="2:6" s="6" customFormat="1">
      <c r="B3078" s="185"/>
      <c r="C3078" s="185"/>
      <c r="D3078" s="185"/>
      <c r="E3078" s="186"/>
      <c r="F3078" s="187"/>
    </row>
    <row r="3079" spans="2:6" s="6" customFormat="1">
      <c r="B3079" s="185"/>
      <c r="C3079" s="185"/>
      <c r="D3079" s="185"/>
      <c r="E3079" s="186"/>
      <c r="F3079" s="187"/>
    </row>
    <row r="3080" spans="2:6" s="6" customFormat="1">
      <c r="B3080" s="185"/>
      <c r="C3080" s="185"/>
      <c r="D3080" s="185"/>
      <c r="E3080" s="186"/>
      <c r="F3080" s="187"/>
    </row>
    <row r="3081" spans="2:6" s="6" customFormat="1">
      <c r="B3081" s="185"/>
      <c r="C3081" s="185"/>
      <c r="D3081" s="185"/>
      <c r="E3081" s="186"/>
      <c r="F3081" s="187"/>
    </row>
    <row r="3082" spans="2:6" s="6" customFormat="1">
      <c r="B3082" s="185"/>
      <c r="C3082" s="185"/>
      <c r="D3082" s="185"/>
      <c r="E3082" s="186"/>
      <c r="F3082" s="187"/>
    </row>
    <row r="3083" spans="2:6" s="6" customFormat="1">
      <c r="B3083" s="185"/>
      <c r="C3083" s="185"/>
      <c r="D3083" s="185"/>
      <c r="E3083" s="186"/>
      <c r="F3083" s="187"/>
    </row>
    <row r="3084" spans="2:6" s="6" customFormat="1">
      <c r="B3084" s="185"/>
      <c r="C3084" s="185"/>
      <c r="D3084" s="185"/>
      <c r="E3084" s="186"/>
      <c r="F3084" s="187"/>
    </row>
    <row r="3085" spans="2:6" s="6" customFormat="1">
      <c r="B3085" s="185"/>
      <c r="C3085" s="185"/>
      <c r="D3085" s="185"/>
      <c r="E3085" s="186"/>
      <c r="F3085" s="187"/>
    </row>
    <row r="3086" spans="2:6" s="6" customFormat="1">
      <c r="B3086" s="185"/>
      <c r="C3086" s="185"/>
      <c r="D3086" s="185"/>
      <c r="E3086" s="186"/>
      <c r="F3086" s="187"/>
    </row>
    <row r="3087" spans="2:6" s="6" customFormat="1">
      <c r="B3087" s="185"/>
      <c r="C3087" s="185"/>
      <c r="D3087" s="185"/>
      <c r="E3087" s="186"/>
      <c r="F3087" s="187"/>
    </row>
    <row r="3088" spans="2:6" s="6" customFormat="1">
      <c r="B3088" s="185"/>
      <c r="C3088" s="185"/>
      <c r="D3088" s="185"/>
      <c r="E3088" s="186"/>
      <c r="F3088" s="187"/>
    </row>
    <row r="3089" spans="2:6" s="6" customFormat="1">
      <c r="B3089" s="185"/>
      <c r="C3089" s="185"/>
      <c r="D3089" s="185"/>
      <c r="E3089" s="186"/>
      <c r="F3089" s="187"/>
    </row>
    <row r="3090" spans="2:6" s="6" customFormat="1">
      <c r="B3090" s="185"/>
      <c r="C3090" s="185"/>
      <c r="D3090" s="185"/>
      <c r="E3090" s="186"/>
      <c r="F3090" s="187"/>
    </row>
    <row r="3091" spans="2:6" s="6" customFormat="1">
      <c r="B3091" s="185"/>
      <c r="C3091" s="185"/>
      <c r="D3091" s="185"/>
      <c r="E3091" s="186"/>
      <c r="F3091" s="187"/>
    </row>
    <row r="3092" spans="2:6" s="6" customFormat="1">
      <c r="B3092" s="185"/>
      <c r="C3092" s="185"/>
      <c r="D3092" s="185"/>
      <c r="E3092" s="186"/>
      <c r="F3092" s="187"/>
    </row>
    <row r="3093" spans="2:6" s="6" customFormat="1">
      <c r="B3093" s="185"/>
      <c r="C3093" s="185"/>
      <c r="D3093" s="185"/>
      <c r="E3093" s="186"/>
      <c r="F3093" s="187"/>
    </row>
    <row r="3094" spans="2:6" s="6" customFormat="1">
      <c r="B3094" s="185"/>
      <c r="C3094" s="185"/>
      <c r="D3094" s="185"/>
      <c r="E3094" s="186"/>
      <c r="F3094" s="187"/>
    </row>
    <row r="3095" spans="2:6" s="6" customFormat="1">
      <c r="B3095" s="185"/>
      <c r="C3095" s="185"/>
      <c r="D3095" s="185"/>
      <c r="E3095" s="186"/>
      <c r="F3095" s="187"/>
    </row>
    <row r="3096" spans="2:6" s="6" customFormat="1">
      <c r="B3096" s="185"/>
      <c r="C3096" s="185"/>
      <c r="D3096" s="185"/>
      <c r="E3096" s="186"/>
      <c r="F3096" s="187"/>
    </row>
    <row r="3097" spans="2:6" s="6" customFormat="1">
      <c r="B3097" s="185"/>
      <c r="C3097" s="185"/>
      <c r="D3097" s="185"/>
      <c r="E3097" s="186"/>
      <c r="F3097" s="187"/>
    </row>
    <row r="3098" spans="2:6" s="6" customFormat="1">
      <c r="B3098" s="185"/>
      <c r="C3098" s="185"/>
      <c r="D3098" s="185"/>
      <c r="E3098" s="186"/>
      <c r="F3098" s="187"/>
    </row>
    <row r="3099" spans="2:6" s="6" customFormat="1">
      <c r="B3099" s="185"/>
      <c r="C3099" s="185"/>
      <c r="D3099" s="185"/>
      <c r="E3099" s="186"/>
      <c r="F3099" s="187"/>
    </row>
    <row r="3100" spans="2:6" s="6" customFormat="1">
      <c r="B3100" s="185"/>
      <c r="C3100" s="185"/>
      <c r="D3100" s="185"/>
      <c r="E3100" s="186"/>
      <c r="F3100" s="187"/>
    </row>
    <row r="3101" spans="2:6" s="6" customFormat="1">
      <c r="B3101" s="185"/>
      <c r="C3101" s="185"/>
      <c r="D3101" s="185"/>
      <c r="E3101" s="186"/>
      <c r="F3101" s="187"/>
    </row>
    <row r="3102" spans="2:6" s="6" customFormat="1">
      <c r="B3102" s="185"/>
      <c r="C3102" s="185"/>
      <c r="D3102" s="185"/>
      <c r="E3102" s="186"/>
      <c r="F3102" s="187"/>
    </row>
    <row r="3103" spans="2:6" s="6" customFormat="1">
      <c r="B3103" s="185"/>
      <c r="C3103" s="185"/>
      <c r="D3103" s="185"/>
      <c r="E3103" s="186"/>
      <c r="F3103" s="187"/>
    </row>
    <row r="3104" spans="2:6" s="6" customFormat="1">
      <c r="B3104" s="185"/>
      <c r="C3104" s="185"/>
      <c r="D3104" s="185"/>
      <c r="E3104" s="186"/>
      <c r="F3104" s="187"/>
    </row>
    <row r="3105" spans="2:6" s="6" customFormat="1">
      <c r="B3105" s="185"/>
      <c r="C3105" s="185"/>
      <c r="D3105" s="185"/>
      <c r="E3105" s="186"/>
      <c r="F3105" s="187"/>
    </row>
    <row r="3106" spans="2:6" s="6" customFormat="1">
      <c r="B3106" s="185"/>
      <c r="C3106" s="185"/>
      <c r="D3106" s="185"/>
      <c r="E3106" s="186"/>
      <c r="F3106" s="187"/>
    </row>
    <row r="3107" spans="2:6" s="6" customFormat="1">
      <c r="B3107" s="185"/>
      <c r="C3107" s="185"/>
      <c r="D3107" s="185"/>
      <c r="E3107" s="186"/>
      <c r="F3107" s="187"/>
    </row>
    <row r="3108" spans="2:6" s="6" customFormat="1">
      <c r="B3108" s="185"/>
      <c r="C3108" s="185"/>
      <c r="D3108" s="185"/>
      <c r="E3108" s="186"/>
      <c r="F3108" s="187"/>
    </row>
    <row r="3109" spans="2:6" s="6" customFormat="1">
      <c r="B3109" s="185"/>
      <c r="C3109" s="185"/>
      <c r="D3109" s="185"/>
      <c r="E3109" s="186"/>
      <c r="F3109" s="187"/>
    </row>
    <row r="3110" spans="2:6" s="6" customFormat="1">
      <c r="B3110" s="185"/>
      <c r="C3110" s="185"/>
      <c r="D3110" s="185"/>
      <c r="E3110" s="186"/>
      <c r="F3110" s="187"/>
    </row>
    <row r="3111" spans="2:6" s="6" customFormat="1">
      <c r="B3111" s="185"/>
      <c r="C3111" s="185"/>
      <c r="D3111" s="185"/>
      <c r="E3111" s="186"/>
      <c r="F3111" s="187"/>
    </row>
    <row r="3112" spans="2:6" s="6" customFormat="1">
      <c r="B3112" s="185"/>
      <c r="C3112" s="185"/>
      <c r="D3112" s="185"/>
      <c r="E3112" s="186"/>
      <c r="F3112" s="187"/>
    </row>
    <row r="3113" spans="2:6" s="6" customFormat="1">
      <c r="B3113" s="185"/>
      <c r="C3113" s="185"/>
      <c r="D3113" s="185"/>
      <c r="E3113" s="186"/>
      <c r="F3113" s="187"/>
    </row>
    <row r="3114" spans="2:6" s="6" customFormat="1">
      <c r="B3114" s="185"/>
      <c r="C3114" s="185"/>
      <c r="D3114" s="185"/>
      <c r="E3114" s="186"/>
      <c r="F3114" s="187"/>
    </row>
    <row r="3115" spans="2:6" s="6" customFormat="1">
      <c r="B3115" s="185"/>
      <c r="C3115" s="185"/>
      <c r="D3115" s="185"/>
      <c r="E3115" s="186"/>
      <c r="F3115" s="187"/>
    </row>
    <row r="3116" spans="2:6" s="6" customFormat="1">
      <c r="B3116" s="185"/>
      <c r="C3116" s="185"/>
      <c r="D3116" s="185"/>
      <c r="E3116" s="186"/>
      <c r="F3116" s="187"/>
    </row>
    <row r="3117" spans="2:6" s="6" customFormat="1">
      <c r="B3117" s="185"/>
      <c r="C3117" s="185"/>
      <c r="D3117" s="185"/>
      <c r="E3117" s="186"/>
      <c r="F3117" s="187"/>
    </row>
    <row r="3118" spans="2:6" s="6" customFormat="1">
      <c r="B3118" s="185"/>
      <c r="C3118" s="185"/>
      <c r="D3118" s="185"/>
      <c r="E3118" s="186"/>
      <c r="F3118" s="187"/>
    </row>
    <row r="3119" spans="2:6" s="6" customFormat="1">
      <c r="B3119" s="185"/>
      <c r="C3119" s="185"/>
      <c r="D3119" s="185"/>
      <c r="E3119" s="186"/>
      <c r="F3119" s="187"/>
    </row>
    <row r="3120" spans="2:6" s="6" customFormat="1">
      <c r="B3120" s="185"/>
      <c r="C3120" s="185"/>
      <c r="D3120" s="185"/>
      <c r="E3120" s="186"/>
      <c r="F3120" s="187"/>
    </row>
    <row r="3121" spans="2:6" s="6" customFormat="1">
      <c r="B3121" s="185"/>
      <c r="C3121" s="185"/>
      <c r="D3121" s="185"/>
      <c r="E3121" s="186"/>
      <c r="F3121" s="187"/>
    </row>
    <row r="3122" spans="2:6" s="6" customFormat="1">
      <c r="B3122" s="185"/>
      <c r="C3122" s="185"/>
      <c r="D3122" s="185"/>
      <c r="E3122" s="186"/>
      <c r="F3122" s="187"/>
    </row>
    <row r="3123" spans="2:6" s="6" customFormat="1">
      <c r="B3123" s="185"/>
      <c r="C3123" s="185"/>
      <c r="D3123" s="185"/>
      <c r="E3123" s="186"/>
      <c r="F3123" s="187"/>
    </row>
    <row r="3124" spans="2:6" s="6" customFormat="1">
      <c r="B3124" s="185"/>
      <c r="C3124" s="185"/>
      <c r="D3124" s="185"/>
      <c r="E3124" s="186"/>
      <c r="F3124" s="187"/>
    </row>
    <row r="3125" spans="2:6" s="6" customFormat="1">
      <c r="B3125" s="185"/>
      <c r="C3125" s="185"/>
      <c r="D3125" s="185"/>
      <c r="E3125" s="186"/>
      <c r="F3125" s="187"/>
    </row>
    <row r="3126" spans="2:6" s="6" customFormat="1">
      <c r="B3126" s="185"/>
      <c r="C3126" s="185"/>
      <c r="D3126" s="185"/>
      <c r="E3126" s="186"/>
      <c r="F3126" s="187"/>
    </row>
    <row r="3127" spans="2:6" s="6" customFormat="1">
      <c r="B3127" s="185"/>
      <c r="C3127" s="185"/>
      <c r="D3127" s="185"/>
      <c r="E3127" s="186"/>
      <c r="F3127" s="187"/>
    </row>
    <row r="3128" spans="2:6" s="6" customFormat="1">
      <c r="B3128" s="185"/>
      <c r="C3128" s="185"/>
      <c r="D3128" s="185"/>
      <c r="E3128" s="186"/>
      <c r="F3128" s="187"/>
    </row>
    <row r="3129" spans="2:6" s="6" customFormat="1">
      <c r="B3129" s="185"/>
      <c r="C3129" s="185"/>
      <c r="D3129" s="185"/>
      <c r="E3129" s="186"/>
      <c r="F3129" s="187"/>
    </row>
    <row r="3130" spans="2:6" s="6" customFormat="1">
      <c r="B3130" s="185"/>
      <c r="C3130" s="185"/>
      <c r="D3130" s="185"/>
      <c r="E3130" s="186"/>
      <c r="F3130" s="187"/>
    </row>
    <row r="3131" spans="2:6" s="6" customFormat="1">
      <c r="B3131" s="185"/>
      <c r="C3131" s="185"/>
      <c r="D3131" s="185"/>
      <c r="E3131" s="186"/>
      <c r="F3131" s="187"/>
    </row>
    <row r="3132" spans="2:6" s="6" customFormat="1">
      <c r="B3132" s="185"/>
      <c r="C3132" s="185"/>
      <c r="D3132" s="185"/>
      <c r="E3132" s="186"/>
      <c r="F3132" s="187"/>
    </row>
    <row r="3133" spans="2:6" s="6" customFormat="1">
      <c r="B3133" s="185"/>
      <c r="C3133" s="185"/>
      <c r="D3133" s="185"/>
      <c r="E3133" s="186"/>
      <c r="F3133" s="187"/>
    </row>
    <row r="3134" spans="2:6" s="6" customFormat="1">
      <c r="B3134" s="185"/>
      <c r="C3134" s="185"/>
      <c r="D3134" s="185"/>
      <c r="E3134" s="186"/>
      <c r="F3134" s="187"/>
    </row>
    <row r="3135" spans="2:6" s="6" customFormat="1">
      <c r="B3135" s="185"/>
      <c r="C3135" s="185"/>
      <c r="D3135" s="185"/>
      <c r="E3135" s="186"/>
      <c r="F3135" s="187"/>
    </row>
    <row r="3136" spans="2:6" s="6" customFormat="1">
      <c r="B3136" s="185"/>
      <c r="C3136" s="185"/>
      <c r="D3136" s="185"/>
      <c r="E3136" s="186"/>
      <c r="F3136" s="187"/>
    </row>
    <row r="3137" spans="2:6" s="6" customFormat="1">
      <c r="B3137" s="185"/>
      <c r="C3137" s="185"/>
      <c r="D3137" s="185"/>
      <c r="E3137" s="186"/>
      <c r="F3137" s="187"/>
    </row>
    <row r="3138" spans="2:6" s="6" customFormat="1">
      <c r="B3138" s="185"/>
      <c r="C3138" s="185"/>
      <c r="D3138" s="185"/>
      <c r="E3138" s="186"/>
      <c r="F3138" s="187"/>
    </row>
    <row r="3139" spans="2:6" s="6" customFormat="1">
      <c r="B3139" s="185"/>
      <c r="C3139" s="185"/>
      <c r="D3139" s="185"/>
      <c r="E3139" s="186"/>
      <c r="F3139" s="187"/>
    </row>
    <row r="3140" spans="2:6" s="6" customFormat="1">
      <c r="B3140" s="185"/>
      <c r="C3140" s="185"/>
      <c r="D3140" s="185"/>
      <c r="E3140" s="186"/>
      <c r="F3140" s="187"/>
    </row>
    <row r="3141" spans="2:6" s="6" customFormat="1">
      <c r="B3141" s="185"/>
      <c r="C3141" s="185"/>
      <c r="D3141" s="185"/>
      <c r="E3141" s="186"/>
      <c r="F3141" s="187"/>
    </row>
    <row r="3142" spans="2:6" s="6" customFormat="1">
      <c r="B3142" s="185"/>
      <c r="C3142" s="185"/>
      <c r="D3142" s="185"/>
      <c r="E3142" s="186"/>
      <c r="F3142" s="187"/>
    </row>
    <row r="3143" spans="2:6" s="6" customFormat="1">
      <c r="B3143" s="185"/>
      <c r="C3143" s="185"/>
      <c r="D3143" s="185"/>
      <c r="E3143" s="186"/>
      <c r="F3143" s="187"/>
    </row>
    <row r="3144" spans="2:6" s="6" customFormat="1">
      <c r="B3144" s="185"/>
      <c r="C3144" s="185"/>
      <c r="D3144" s="185"/>
      <c r="E3144" s="186"/>
      <c r="F3144" s="187"/>
    </row>
    <row r="3145" spans="2:6" s="6" customFormat="1">
      <c r="B3145" s="185"/>
      <c r="C3145" s="185"/>
      <c r="D3145" s="185"/>
      <c r="E3145" s="186"/>
      <c r="F3145" s="187"/>
    </row>
    <row r="3146" spans="2:6" s="6" customFormat="1">
      <c r="B3146" s="185"/>
      <c r="C3146" s="185"/>
      <c r="D3146" s="185"/>
      <c r="E3146" s="186"/>
      <c r="F3146" s="187"/>
    </row>
    <row r="3147" spans="2:6" s="6" customFormat="1">
      <c r="B3147" s="185"/>
      <c r="C3147" s="185"/>
      <c r="D3147" s="185"/>
      <c r="E3147" s="186"/>
      <c r="F3147" s="187"/>
    </row>
    <row r="3148" spans="2:6" s="6" customFormat="1">
      <c r="B3148" s="185"/>
      <c r="C3148" s="185"/>
      <c r="D3148" s="185"/>
      <c r="E3148" s="186"/>
      <c r="F3148" s="187"/>
    </row>
    <row r="3149" spans="2:6" s="6" customFormat="1">
      <c r="B3149" s="185"/>
      <c r="C3149" s="185"/>
      <c r="D3149" s="185"/>
      <c r="E3149" s="186"/>
      <c r="F3149" s="187"/>
    </row>
    <row r="3150" spans="2:6" s="6" customFormat="1">
      <c r="B3150" s="185"/>
      <c r="C3150" s="185"/>
      <c r="D3150" s="185"/>
      <c r="E3150" s="186"/>
      <c r="F3150" s="187"/>
    </row>
    <row r="3151" spans="2:6" s="6" customFormat="1">
      <c r="B3151" s="185"/>
      <c r="C3151" s="185"/>
      <c r="D3151" s="185"/>
      <c r="E3151" s="186"/>
      <c r="F3151" s="187"/>
    </row>
    <row r="3152" spans="2:6" s="6" customFormat="1">
      <c r="B3152" s="185"/>
      <c r="C3152" s="185"/>
      <c r="D3152" s="185"/>
      <c r="E3152" s="186"/>
      <c r="F3152" s="187"/>
    </row>
    <row r="3153" spans="2:6" s="6" customFormat="1">
      <c r="B3153" s="185"/>
      <c r="C3153" s="185"/>
      <c r="D3153" s="185"/>
      <c r="E3153" s="186"/>
      <c r="F3153" s="187"/>
    </row>
    <row r="3154" spans="2:6" s="6" customFormat="1">
      <c r="B3154" s="185"/>
      <c r="C3154" s="185"/>
      <c r="D3154" s="185"/>
      <c r="E3154" s="186"/>
      <c r="F3154" s="187"/>
    </row>
    <row r="3155" spans="2:6" s="6" customFormat="1">
      <c r="B3155" s="185"/>
      <c r="C3155" s="185"/>
      <c r="D3155" s="185"/>
      <c r="E3155" s="186"/>
      <c r="F3155" s="187"/>
    </row>
    <row r="3156" spans="2:6" s="6" customFormat="1">
      <c r="B3156" s="185"/>
      <c r="C3156" s="185"/>
      <c r="D3156" s="185"/>
      <c r="E3156" s="186"/>
      <c r="F3156" s="187"/>
    </row>
    <row r="3157" spans="2:6" s="6" customFormat="1">
      <c r="B3157" s="185"/>
      <c r="C3157" s="185"/>
      <c r="D3157" s="185"/>
      <c r="E3157" s="186"/>
      <c r="F3157" s="187"/>
    </row>
    <row r="3158" spans="2:6" s="6" customFormat="1">
      <c r="B3158" s="185"/>
      <c r="C3158" s="185"/>
      <c r="D3158" s="185"/>
      <c r="E3158" s="186"/>
      <c r="F3158" s="187"/>
    </row>
    <row r="3159" spans="2:6" s="6" customFormat="1">
      <c r="B3159" s="185"/>
      <c r="C3159" s="185"/>
      <c r="D3159" s="185"/>
      <c r="E3159" s="186"/>
      <c r="F3159" s="187"/>
    </row>
    <row r="3160" spans="2:6" s="6" customFormat="1">
      <c r="B3160" s="185"/>
      <c r="C3160" s="185"/>
      <c r="D3160" s="185"/>
      <c r="E3160" s="186"/>
      <c r="F3160" s="187"/>
    </row>
    <row r="3161" spans="2:6" s="6" customFormat="1">
      <c r="B3161" s="185"/>
      <c r="C3161" s="185"/>
      <c r="D3161" s="185"/>
      <c r="E3161" s="186"/>
      <c r="F3161" s="187"/>
    </row>
    <row r="3162" spans="2:6" s="6" customFormat="1">
      <c r="B3162" s="185"/>
      <c r="C3162" s="185"/>
      <c r="D3162" s="185"/>
      <c r="E3162" s="186"/>
      <c r="F3162" s="187"/>
    </row>
    <row r="3163" spans="2:6" s="6" customFormat="1">
      <c r="B3163" s="185"/>
      <c r="C3163" s="185"/>
      <c r="D3163" s="185"/>
      <c r="E3163" s="186"/>
      <c r="F3163" s="187"/>
    </row>
    <row r="3164" spans="2:6" s="6" customFormat="1">
      <c r="B3164" s="185"/>
      <c r="C3164" s="185"/>
      <c r="D3164" s="185"/>
      <c r="E3164" s="186"/>
      <c r="F3164" s="187"/>
    </row>
    <row r="3165" spans="2:6" s="6" customFormat="1">
      <c r="B3165" s="185"/>
      <c r="C3165" s="185"/>
      <c r="D3165" s="185"/>
      <c r="E3165" s="186"/>
      <c r="F3165" s="187"/>
    </row>
    <row r="3166" spans="2:6" s="6" customFormat="1">
      <c r="B3166" s="185"/>
      <c r="C3166" s="185"/>
      <c r="D3166" s="185"/>
      <c r="E3166" s="186"/>
      <c r="F3166" s="187"/>
    </row>
    <row r="3167" spans="2:6" s="6" customFormat="1">
      <c r="B3167" s="185"/>
      <c r="C3167" s="185"/>
      <c r="D3167" s="185"/>
      <c r="E3167" s="186"/>
      <c r="F3167" s="187"/>
    </row>
    <row r="3168" spans="2:6" s="6" customFormat="1">
      <c r="B3168" s="185"/>
      <c r="C3168" s="185"/>
      <c r="D3168" s="185"/>
      <c r="E3168" s="186"/>
      <c r="F3168" s="187"/>
    </row>
    <row r="3169" spans="2:6" s="6" customFormat="1">
      <c r="B3169" s="185"/>
      <c r="C3169" s="185"/>
      <c r="D3169" s="185"/>
      <c r="E3169" s="186"/>
      <c r="F3169" s="187"/>
    </row>
    <row r="3170" spans="2:6" s="6" customFormat="1">
      <c r="B3170" s="185"/>
      <c r="C3170" s="185"/>
      <c r="D3170" s="185"/>
      <c r="E3170" s="186"/>
      <c r="F3170" s="187"/>
    </row>
    <row r="3171" spans="2:6" s="6" customFormat="1">
      <c r="B3171" s="185"/>
      <c r="C3171" s="185"/>
      <c r="D3171" s="185"/>
      <c r="E3171" s="186"/>
      <c r="F3171" s="187"/>
    </row>
    <row r="3172" spans="2:6" s="6" customFormat="1">
      <c r="B3172" s="185"/>
      <c r="C3172" s="185"/>
      <c r="D3172" s="185"/>
      <c r="E3172" s="186"/>
      <c r="F3172" s="187"/>
    </row>
    <row r="3173" spans="2:6" s="6" customFormat="1">
      <c r="B3173" s="185"/>
      <c r="C3173" s="185"/>
      <c r="D3173" s="185"/>
      <c r="E3173" s="186"/>
      <c r="F3173" s="187"/>
    </row>
    <row r="3174" spans="2:6" s="6" customFormat="1">
      <c r="B3174" s="185"/>
      <c r="C3174" s="185"/>
      <c r="D3174" s="185"/>
      <c r="E3174" s="186"/>
      <c r="F3174" s="187"/>
    </row>
    <row r="3175" spans="2:6" s="6" customFormat="1">
      <c r="B3175" s="185"/>
      <c r="C3175" s="185"/>
      <c r="D3175" s="185"/>
      <c r="E3175" s="186"/>
      <c r="F3175" s="187"/>
    </row>
    <row r="3176" spans="2:6" s="6" customFormat="1">
      <c r="B3176" s="185"/>
      <c r="C3176" s="185"/>
      <c r="D3176" s="185"/>
      <c r="E3176" s="186"/>
      <c r="F3176" s="187"/>
    </row>
    <row r="3177" spans="2:6" s="6" customFormat="1">
      <c r="B3177" s="185"/>
      <c r="C3177" s="185"/>
      <c r="D3177" s="185"/>
      <c r="E3177" s="186"/>
      <c r="F3177" s="187"/>
    </row>
    <row r="3178" spans="2:6" s="6" customFormat="1">
      <c r="B3178" s="185"/>
      <c r="C3178" s="185"/>
      <c r="D3178" s="185"/>
      <c r="E3178" s="186"/>
      <c r="F3178" s="187"/>
    </row>
    <row r="3179" spans="2:6" s="6" customFormat="1">
      <c r="B3179" s="185"/>
      <c r="C3179" s="185"/>
      <c r="D3179" s="185"/>
      <c r="E3179" s="186"/>
      <c r="F3179" s="187"/>
    </row>
    <row r="3180" spans="2:6" s="6" customFormat="1">
      <c r="B3180" s="185"/>
      <c r="C3180" s="185"/>
      <c r="D3180" s="185"/>
      <c r="E3180" s="186"/>
      <c r="F3180" s="187"/>
    </row>
    <row r="3181" spans="2:6" s="6" customFormat="1">
      <c r="B3181" s="185"/>
      <c r="C3181" s="185"/>
      <c r="D3181" s="185"/>
      <c r="E3181" s="186"/>
      <c r="F3181" s="187"/>
    </row>
    <row r="3182" spans="2:6" s="6" customFormat="1">
      <c r="B3182" s="185"/>
      <c r="C3182" s="185"/>
      <c r="D3182" s="185"/>
      <c r="E3182" s="186"/>
      <c r="F3182" s="187"/>
    </row>
    <row r="3183" spans="2:6" s="6" customFormat="1">
      <c r="B3183" s="185"/>
      <c r="C3183" s="185"/>
      <c r="D3183" s="185"/>
      <c r="E3183" s="186"/>
      <c r="F3183" s="187"/>
    </row>
    <row r="3184" spans="2:6" s="6" customFormat="1">
      <c r="B3184" s="185"/>
      <c r="C3184" s="185"/>
      <c r="D3184" s="185"/>
      <c r="E3184" s="186"/>
      <c r="F3184" s="187"/>
    </row>
    <row r="3185" spans="2:6" s="6" customFormat="1">
      <c r="B3185" s="185"/>
      <c r="C3185" s="185"/>
      <c r="D3185" s="185"/>
      <c r="E3185" s="186"/>
      <c r="F3185" s="187"/>
    </row>
    <row r="3186" spans="2:6" s="6" customFormat="1">
      <c r="B3186" s="185"/>
      <c r="C3186" s="185"/>
      <c r="D3186" s="185"/>
      <c r="E3186" s="186"/>
      <c r="F3186" s="187"/>
    </row>
    <row r="3187" spans="2:6" s="6" customFormat="1">
      <c r="B3187" s="185"/>
      <c r="C3187" s="185"/>
      <c r="D3187" s="185"/>
      <c r="E3187" s="186"/>
      <c r="F3187" s="187"/>
    </row>
    <row r="3188" spans="2:6" s="6" customFormat="1">
      <c r="B3188" s="185"/>
      <c r="C3188" s="185"/>
      <c r="D3188" s="185"/>
      <c r="E3188" s="186"/>
      <c r="F3188" s="187"/>
    </row>
    <row r="3189" spans="2:6" s="6" customFormat="1">
      <c r="B3189" s="185"/>
      <c r="C3189" s="185"/>
      <c r="D3189" s="185"/>
      <c r="E3189" s="186"/>
      <c r="F3189" s="187"/>
    </row>
    <row r="3190" spans="2:6" s="6" customFormat="1">
      <c r="B3190" s="185"/>
      <c r="C3190" s="185"/>
      <c r="D3190" s="185"/>
      <c r="E3190" s="186"/>
      <c r="F3190" s="187"/>
    </row>
    <row r="3191" spans="2:6" s="6" customFormat="1">
      <c r="B3191" s="185"/>
      <c r="C3191" s="185"/>
      <c r="D3191" s="185"/>
      <c r="E3191" s="186"/>
      <c r="F3191" s="187"/>
    </row>
    <row r="3192" spans="2:6" s="6" customFormat="1">
      <c r="B3192" s="185"/>
      <c r="C3192" s="185"/>
      <c r="D3192" s="185"/>
      <c r="E3192" s="186"/>
      <c r="F3192" s="187"/>
    </row>
    <row r="3193" spans="2:6" s="6" customFormat="1">
      <c r="B3193" s="185"/>
      <c r="C3193" s="185"/>
      <c r="D3193" s="185"/>
      <c r="E3193" s="186"/>
      <c r="F3193" s="187"/>
    </row>
    <row r="3194" spans="2:6" s="6" customFormat="1">
      <c r="B3194" s="185"/>
      <c r="C3194" s="185"/>
      <c r="D3194" s="185"/>
      <c r="E3194" s="186"/>
      <c r="F3194" s="187"/>
    </row>
    <row r="3195" spans="2:6" s="6" customFormat="1">
      <c r="B3195" s="185"/>
      <c r="C3195" s="185"/>
      <c r="D3195" s="185"/>
      <c r="E3195" s="186"/>
      <c r="F3195" s="187"/>
    </row>
    <row r="3196" spans="2:6" s="6" customFormat="1">
      <c r="B3196" s="185"/>
      <c r="C3196" s="185"/>
      <c r="D3196" s="185"/>
      <c r="E3196" s="186"/>
      <c r="F3196" s="187"/>
    </row>
    <row r="3197" spans="2:6" s="6" customFormat="1">
      <c r="B3197" s="185"/>
      <c r="C3197" s="185"/>
      <c r="D3197" s="185"/>
      <c r="E3197" s="186"/>
      <c r="F3197" s="187"/>
    </row>
    <row r="3198" spans="2:6" s="6" customFormat="1">
      <c r="B3198" s="185"/>
      <c r="C3198" s="185"/>
      <c r="D3198" s="185"/>
      <c r="E3198" s="186"/>
      <c r="F3198" s="187"/>
    </row>
    <row r="3199" spans="2:6" s="6" customFormat="1">
      <c r="B3199" s="185"/>
      <c r="C3199" s="185"/>
      <c r="D3199" s="185"/>
      <c r="E3199" s="186"/>
      <c r="F3199" s="187"/>
    </row>
    <row r="3200" spans="2:6" s="6" customFormat="1">
      <c r="B3200" s="185"/>
      <c r="C3200" s="185"/>
      <c r="D3200" s="185"/>
      <c r="E3200" s="186"/>
      <c r="F3200" s="187"/>
    </row>
    <row r="3201" spans="2:6" s="6" customFormat="1">
      <c r="B3201" s="185"/>
      <c r="C3201" s="185"/>
      <c r="D3201" s="185"/>
      <c r="E3201" s="186"/>
      <c r="F3201" s="187"/>
    </row>
    <row r="3202" spans="2:6" s="6" customFormat="1">
      <c r="B3202" s="185"/>
      <c r="C3202" s="185"/>
      <c r="D3202" s="185"/>
      <c r="E3202" s="186"/>
      <c r="F3202" s="187"/>
    </row>
    <row r="3203" spans="2:6" s="6" customFormat="1">
      <c r="B3203" s="185"/>
      <c r="C3203" s="185"/>
      <c r="D3203" s="185"/>
      <c r="E3203" s="186"/>
      <c r="F3203" s="187"/>
    </row>
    <row r="3204" spans="2:6" s="6" customFormat="1">
      <c r="B3204" s="185"/>
      <c r="C3204" s="185"/>
      <c r="D3204" s="185"/>
      <c r="E3204" s="186"/>
      <c r="F3204" s="187"/>
    </row>
    <row r="3205" spans="2:6" s="6" customFormat="1">
      <c r="B3205" s="185"/>
      <c r="C3205" s="185"/>
      <c r="D3205" s="185"/>
      <c r="E3205" s="186"/>
      <c r="F3205" s="187"/>
    </row>
    <row r="3206" spans="2:6" s="6" customFormat="1">
      <c r="B3206" s="185"/>
      <c r="C3206" s="185"/>
      <c r="D3206" s="185"/>
      <c r="E3206" s="186"/>
      <c r="F3206" s="187"/>
    </row>
    <row r="3207" spans="2:6" s="6" customFormat="1">
      <c r="B3207" s="185"/>
      <c r="C3207" s="185"/>
      <c r="D3207" s="185"/>
      <c r="E3207" s="186"/>
      <c r="F3207" s="187"/>
    </row>
    <row r="3208" spans="2:6" s="6" customFormat="1">
      <c r="B3208" s="185"/>
      <c r="C3208" s="185"/>
      <c r="D3208" s="185"/>
      <c r="E3208" s="186"/>
      <c r="F3208" s="187"/>
    </row>
    <row r="3209" spans="2:6" s="6" customFormat="1">
      <c r="B3209" s="185"/>
      <c r="C3209" s="185"/>
      <c r="D3209" s="185"/>
      <c r="E3209" s="186"/>
      <c r="F3209" s="187"/>
    </row>
    <row r="3210" spans="2:6" s="6" customFormat="1">
      <c r="B3210" s="185"/>
      <c r="C3210" s="185"/>
      <c r="D3210" s="185"/>
      <c r="E3210" s="186"/>
      <c r="F3210" s="187"/>
    </row>
    <row r="3211" spans="2:6" s="6" customFormat="1">
      <c r="B3211" s="185"/>
      <c r="C3211" s="185"/>
      <c r="D3211" s="185"/>
      <c r="E3211" s="186"/>
      <c r="F3211" s="187"/>
    </row>
    <row r="3212" spans="2:6" s="6" customFormat="1">
      <c r="B3212" s="185"/>
      <c r="C3212" s="185"/>
      <c r="D3212" s="185"/>
      <c r="E3212" s="186"/>
      <c r="F3212" s="187"/>
    </row>
    <row r="3213" spans="2:6" s="6" customFormat="1">
      <c r="B3213" s="185"/>
      <c r="C3213" s="185"/>
      <c r="D3213" s="185"/>
      <c r="E3213" s="186"/>
      <c r="F3213" s="187"/>
    </row>
    <row r="3214" spans="2:6" s="6" customFormat="1">
      <c r="B3214" s="185"/>
      <c r="C3214" s="185"/>
      <c r="D3214" s="185"/>
      <c r="E3214" s="186"/>
      <c r="F3214" s="187"/>
    </row>
    <row r="3215" spans="2:6" s="6" customFormat="1">
      <c r="B3215" s="185"/>
      <c r="C3215" s="185"/>
      <c r="D3215" s="185"/>
      <c r="E3215" s="186"/>
      <c r="F3215" s="187"/>
    </row>
    <row r="3216" spans="2:6" s="6" customFormat="1">
      <c r="B3216" s="185"/>
      <c r="C3216" s="185"/>
      <c r="D3216" s="185"/>
      <c r="E3216" s="186"/>
      <c r="F3216" s="187"/>
    </row>
    <row r="3217" spans="2:6" s="6" customFormat="1">
      <c r="B3217" s="185"/>
      <c r="C3217" s="185"/>
      <c r="D3217" s="185"/>
      <c r="E3217" s="186"/>
      <c r="F3217" s="187"/>
    </row>
    <row r="3218" spans="2:6" s="6" customFormat="1">
      <c r="B3218" s="185"/>
      <c r="C3218" s="185"/>
      <c r="D3218" s="185"/>
      <c r="E3218" s="186"/>
      <c r="F3218" s="187"/>
    </row>
    <row r="3219" spans="2:6" s="6" customFormat="1">
      <c r="B3219" s="185"/>
      <c r="C3219" s="185"/>
      <c r="D3219" s="185"/>
      <c r="E3219" s="186"/>
      <c r="F3219" s="187"/>
    </row>
    <row r="3220" spans="2:6" s="6" customFormat="1">
      <c r="B3220" s="185"/>
      <c r="C3220" s="185"/>
      <c r="D3220" s="185"/>
      <c r="E3220" s="186"/>
      <c r="F3220" s="187"/>
    </row>
    <row r="3221" spans="2:6" s="6" customFormat="1">
      <c r="B3221" s="185"/>
      <c r="C3221" s="185"/>
      <c r="D3221" s="185"/>
      <c r="E3221" s="186"/>
      <c r="F3221" s="187"/>
    </row>
    <row r="3222" spans="2:6" s="6" customFormat="1">
      <c r="B3222" s="185"/>
      <c r="C3222" s="185"/>
      <c r="D3222" s="185"/>
      <c r="E3222" s="186"/>
      <c r="F3222" s="187"/>
    </row>
    <row r="3223" spans="2:6" s="6" customFormat="1">
      <c r="B3223" s="185"/>
      <c r="C3223" s="185"/>
      <c r="D3223" s="185"/>
      <c r="E3223" s="186"/>
      <c r="F3223" s="187"/>
    </row>
    <row r="3224" spans="2:6" s="6" customFormat="1">
      <c r="B3224" s="185"/>
      <c r="C3224" s="185"/>
      <c r="D3224" s="185"/>
      <c r="E3224" s="186"/>
      <c r="F3224" s="187"/>
    </row>
    <row r="3225" spans="2:6" s="6" customFormat="1">
      <c r="B3225" s="185"/>
      <c r="C3225" s="185"/>
      <c r="D3225" s="185"/>
      <c r="E3225" s="186"/>
      <c r="F3225" s="187"/>
    </row>
    <row r="3226" spans="2:6" s="6" customFormat="1">
      <c r="B3226" s="185"/>
      <c r="C3226" s="185"/>
      <c r="D3226" s="185"/>
      <c r="E3226" s="186"/>
      <c r="F3226" s="187"/>
    </row>
    <row r="3227" spans="2:6" s="6" customFormat="1">
      <c r="B3227" s="185"/>
      <c r="C3227" s="185"/>
      <c r="D3227" s="185"/>
      <c r="E3227" s="186"/>
      <c r="F3227" s="187"/>
    </row>
    <row r="3228" spans="2:6" s="6" customFormat="1">
      <c r="B3228" s="185"/>
      <c r="C3228" s="185"/>
      <c r="D3228" s="185"/>
      <c r="E3228" s="186"/>
      <c r="F3228" s="187"/>
    </row>
    <row r="3229" spans="2:6" s="6" customFormat="1">
      <c r="B3229" s="185"/>
      <c r="C3229" s="185"/>
      <c r="D3229" s="185"/>
      <c r="E3229" s="186"/>
      <c r="F3229" s="187"/>
    </row>
    <row r="3230" spans="2:6" s="6" customFormat="1">
      <c r="B3230" s="185"/>
      <c r="C3230" s="185"/>
      <c r="D3230" s="185"/>
      <c r="E3230" s="186"/>
      <c r="F3230" s="187"/>
    </row>
    <row r="3231" spans="2:6" s="6" customFormat="1">
      <c r="B3231" s="185"/>
      <c r="C3231" s="185"/>
      <c r="D3231" s="185"/>
      <c r="E3231" s="186"/>
      <c r="F3231" s="187"/>
    </row>
    <row r="3232" spans="2:6" s="6" customFormat="1">
      <c r="B3232" s="185"/>
      <c r="C3232" s="185"/>
      <c r="D3232" s="185"/>
      <c r="E3232" s="186"/>
      <c r="F3232" s="187"/>
    </row>
    <row r="3233" spans="2:6" s="6" customFormat="1">
      <c r="B3233" s="185"/>
      <c r="C3233" s="185"/>
      <c r="D3233" s="185"/>
      <c r="E3233" s="186"/>
      <c r="F3233" s="187"/>
    </row>
    <row r="3234" spans="2:6" s="6" customFormat="1">
      <c r="B3234" s="185"/>
      <c r="C3234" s="185"/>
      <c r="D3234" s="185"/>
      <c r="E3234" s="186"/>
      <c r="F3234" s="187"/>
    </row>
    <row r="3235" spans="2:6" s="6" customFormat="1">
      <c r="B3235" s="185"/>
      <c r="C3235" s="185"/>
      <c r="D3235" s="185"/>
      <c r="E3235" s="186"/>
      <c r="F3235" s="187"/>
    </row>
    <row r="3236" spans="2:6" s="6" customFormat="1">
      <c r="B3236" s="185"/>
      <c r="C3236" s="185"/>
      <c r="D3236" s="185"/>
      <c r="E3236" s="186"/>
      <c r="F3236" s="187"/>
    </row>
    <row r="3237" spans="2:6" s="6" customFormat="1">
      <c r="B3237" s="185"/>
      <c r="C3237" s="185"/>
      <c r="D3237" s="185"/>
      <c r="E3237" s="186"/>
      <c r="F3237" s="187"/>
    </row>
    <row r="3238" spans="2:6" s="6" customFormat="1">
      <c r="B3238" s="185"/>
      <c r="C3238" s="185"/>
      <c r="D3238" s="185"/>
      <c r="E3238" s="186"/>
      <c r="F3238" s="187"/>
    </row>
    <row r="3239" spans="2:6" s="6" customFormat="1">
      <c r="B3239" s="185"/>
      <c r="C3239" s="185"/>
      <c r="D3239" s="185"/>
      <c r="E3239" s="186"/>
      <c r="F3239" s="187"/>
    </row>
    <row r="3240" spans="2:6" s="6" customFormat="1">
      <c r="B3240" s="185"/>
      <c r="C3240" s="185"/>
      <c r="D3240" s="185"/>
      <c r="E3240" s="186"/>
      <c r="F3240" s="187"/>
    </row>
    <row r="3241" spans="2:6" s="6" customFormat="1">
      <c r="B3241" s="185"/>
      <c r="C3241" s="185"/>
      <c r="D3241" s="185"/>
      <c r="E3241" s="186"/>
      <c r="F3241" s="187"/>
    </row>
    <row r="3242" spans="2:6" s="6" customFormat="1">
      <c r="B3242" s="185"/>
      <c r="C3242" s="185"/>
      <c r="D3242" s="185"/>
      <c r="E3242" s="186"/>
      <c r="F3242" s="187"/>
    </row>
    <row r="3243" spans="2:6" s="6" customFormat="1">
      <c r="B3243" s="185"/>
      <c r="C3243" s="185"/>
      <c r="D3243" s="185"/>
      <c r="E3243" s="186"/>
      <c r="F3243" s="187"/>
    </row>
    <row r="3244" spans="2:6" s="6" customFormat="1">
      <c r="B3244" s="185"/>
      <c r="C3244" s="185"/>
      <c r="D3244" s="185"/>
      <c r="E3244" s="186"/>
      <c r="F3244" s="187"/>
    </row>
    <row r="3245" spans="2:6" s="6" customFormat="1">
      <c r="B3245" s="185"/>
      <c r="C3245" s="185"/>
      <c r="D3245" s="185"/>
      <c r="E3245" s="186"/>
      <c r="F3245" s="187"/>
    </row>
    <row r="3246" spans="2:6" s="6" customFormat="1">
      <c r="B3246" s="185"/>
      <c r="C3246" s="185"/>
      <c r="D3246" s="185"/>
      <c r="E3246" s="186"/>
      <c r="F3246" s="187"/>
    </row>
    <row r="3247" spans="2:6" s="6" customFormat="1">
      <c r="B3247" s="185"/>
      <c r="C3247" s="185"/>
      <c r="D3247" s="185"/>
      <c r="E3247" s="186"/>
      <c r="F3247" s="187"/>
    </row>
    <row r="3248" spans="2:6" s="6" customFormat="1">
      <c r="B3248" s="185"/>
      <c r="C3248" s="185"/>
      <c r="D3248" s="185"/>
      <c r="E3248" s="186"/>
      <c r="F3248" s="187"/>
    </row>
    <row r="3249" spans="2:6" s="6" customFormat="1">
      <c r="B3249" s="185"/>
      <c r="C3249" s="185"/>
      <c r="D3249" s="185"/>
      <c r="E3249" s="186"/>
      <c r="F3249" s="187"/>
    </row>
    <row r="3250" spans="2:6" s="6" customFormat="1">
      <c r="B3250" s="185"/>
      <c r="C3250" s="185"/>
      <c r="D3250" s="185"/>
      <c r="E3250" s="186"/>
      <c r="F3250" s="187"/>
    </row>
    <row r="3251" spans="2:6" s="6" customFormat="1">
      <c r="B3251" s="185"/>
      <c r="C3251" s="185"/>
      <c r="D3251" s="185"/>
      <c r="E3251" s="186"/>
      <c r="F3251" s="187"/>
    </row>
    <row r="3252" spans="2:6" s="6" customFormat="1">
      <c r="B3252" s="185"/>
      <c r="C3252" s="185"/>
      <c r="D3252" s="185"/>
      <c r="E3252" s="186"/>
      <c r="F3252" s="187"/>
    </row>
    <row r="3253" spans="2:6" s="6" customFormat="1">
      <c r="B3253" s="185"/>
      <c r="C3253" s="185"/>
      <c r="D3253" s="185"/>
      <c r="E3253" s="186"/>
      <c r="F3253" s="187"/>
    </row>
    <row r="3254" spans="2:6" s="6" customFormat="1">
      <c r="B3254" s="185"/>
      <c r="C3254" s="185"/>
      <c r="D3254" s="185"/>
      <c r="E3254" s="186"/>
      <c r="F3254" s="187"/>
    </row>
    <row r="3255" spans="2:6" s="6" customFormat="1">
      <c r="B3255" s="185"/>
      <c r="C3255" s="185"/>
      <c r="D3255" s="185"/>
      <c r="E3255" s="186"/>
      <c r="F3255" s="187"/>
    </row>
    <row r="3256" spans="2:6" s="6" customFormat="1">
      <c r="B3256" s="185"/>
      <c r="C3256" s="185"/>
      <c r="D3256" s="185"/>
      <c r="E3256" s="186"/>
      <c r="F3256" s="187"/>
    </row>
    <row r="3257" spans="2:6" s="6" customFormat="1">
      <c r="B3257" s="185"/>
      <c r="C3257" s="185"/>
      <c r="D3257" s="185"/>
      <c r="E3257" s="186"/>
      <c r="F3257" s="187"/>
    </row>
    <row r="3258" spans="2:6" s="6" customFormat="1">
      <c r="B3258" s="185"/>
      <c r="C3258" s="185"/>
      <c r="D3258" s="185"/>
      <c r="E3258" s="186"/>
      <c r="F3258" s="187"/>
    </row>
    <row r="3259" spans="2:6" s="6" customFormat="1">
      <c r="B3259" s="185"/>
      <c r="C3259" s="185"/>
      <c r="D3259" s="185"/>
      <c r="E3259" s="186"/>
      <c r="F3259" s="187"/>
    </row>
    <row r="3260" spans="2:6" s="6" customFormat="1">
      <c r="B3260" s="185"/>
      <c r="C3260" s="185"/>
      <c r="D3260" s="185"/>
      <c r="E3260" s="186"/>
      <c r="F3260" s="187"/>
    </row>
    <row r="3261" spans="2:6" s="6" customFormat="1">
      <c r="B3261" s="185"/>
      <c r="C3261" s="185"/>
      <c r="D3261" s="185"/>
      <c r="E3261" s="186"/>
      <c r="F3261" s="187"/>
    </row>
    <row r="3262" spans="2:6" s="6" customFormat="1">
      <c r="B3262" s="185"/>
      <c r="C3262" s="185"/>
      <c r="D3262" s="185"/>
      <c r="E3262" s="186"/>
      <c r="F3262" s="187"/>
    </row>
    <row r="3263" spans="2:6" s="6" customFormat="1">
      <c r="B3263" s="185"/>
      <c r="C3263" s="185"/>
      <c r="D3263" s="185"/>
      <c r="E3263" s="186"/>
      <c r="F3263" s="187"/>
    </row>
    <row r="3264" spans="2:6" s="6" customFormat="1">
      <c r="B3264" s="185"/>
      <c r="C3264" s="185"/>
      <c r="D3264" s="185"/>
      <c r="E3264" s="186"/>
      <c r="F3264" s="187"/>
    </row>
    <row r="3265" spans="2:6" s="6" customFormat="1">
      <c r="B3265" s="185"/>
      <c r="C3265" s="185"/>
      <c r="D3265" s="185"/>
      <c r="E3265" s="186"/>
      <c r="F3265" s="187"/>
    </row>
    <row r="3266" spans="2:6" s="6" customFormat="1">
      <c r="B3266" s="185"/>
      <c r="C3266" s="185"/>
      <c r="D3266" s="185"/>
      <c r="E3266" s="186"/>
      <c r="F3266" s="187"/>
    </row>
    <row r="3267" spans="2:6" s="6" customFormat="1">
      <c r="B3267" s="185"/>
      <c r="C3267" s="185"/>
      <c r="D3267" s="185"/>
      <c r="E3267" s="186"/>
      <c r="F3267" s="187"/>
    </row>
    <row r="3268" spans="2:6" s="6" customFormat="1">
      <c r="B3268" s="185"/>
      <c r="C3268" s="185"/>
      <c r="D3268" s="185"/>
      <c r="E3268" s="186"/>
      <c r="F3268" s="187"/>
    </row>
    <row r="3269" spans="2:6" s="6" customFormat="1">
      <c r="B3269" s="185"/>
      <c r="C3269" s="185"/>
      <c r="D3269" s="185"/>
      <c r="E3269" s="186"/>
      <c r="F3269" s="187"/>
    </row>
    <row r="3270" spans="2:6" s="6" customFormat="1">
      <c r="B3270" s="185"/>
      <c r="C3270" s="185"/>
      <c r="D3270" s="185"/>
      <c r="E3270" s="186"/>
      <c r="F3270" s="187"/>
    </row>
    <row r="3271" spans="2:6" s="6" customFormat="1">
      <c r="B3271" s="185"/>
      <c r="C3271" s="185"/>
      <c r="D3271" s="185"/>
      <c r="E3271" s="186"/>
      <c r="F3271" s="187"/>
    </row>
    <row r="3272" spans="2:6" s="6" customFormat="1">
      <c r="B3272" s="185"/>
      <c r="C3272" s="185"/>
      <c r="D3272" s="185"/>
      <c r="E3272" s="186"/>
      <c r="F3272" s="187"/>
    </row>
    <row r="3273" spans="2:6" s="6" customFormat="1">
      <c r="B3273" s="185"/>
      <c r="C3273" s="185"/>
      <c r="D3273" s="185"/>
      <c r="E3273" s="186"/>
      <c r="F3273" s="187"/>
    </row>
    <row r="3274" spans="2:6" s="6" customFormat="1">
      <c r="B3274" s="185"/>
      <c r="C3274" s="185"/>
      <c r="D3274" s="185"/>
      <c r="E3274" s="186"/>
      <c r="F3274" s="187"/>
    </row>
    <row r="3275" spans="2:6" s="6" customFormat="1">
      <c r="B3275" s="185"/>
      <c r="C3275" s="185"/>
      <c r="D3275" s="185"/>
      <c r="E3275" s="186"/>
      <c r="F3275" s="187"/>
    </row>
    <row r="3276" spans="2:6" s="6" customFormat="1">
      <c r="B3276" s="185"/>
      <c r="C3276" s="185"/>
      <c r="D3276" s="185"/>
      <c r="E3276" s="186"/>
      <c r="F3276" s="187"/>
    </row>
    <row r="3277" spans="2:6" s="6" customFormat="1">
      <c r="B3277" s="185"/>
      <c r="C3277" s="185"/>
      <c r="D3277" s="185"/>
      <c r="E3277" s="186"/>
      <c r="F3277" s="187"/>
    </row>
    <row r="3278" spans="2:6" s="6" customFormat="1">
      <c r="B3278" s="185"/>
      <c r="C3278" s="185"/>
      <c r="D3278" s="185"/>
      <c r="E3278" s="186"/>
      <c r="F3278" s="187"/>
    </row>
    <row r="3279" spans="2:6" s="6" customFormat="1">
      <c r="B3279" s="185"/>
      <c r="C3279" s="185"/>
      <c r="D3279" s="185"/>
      <c r="E3279" s="186"/>
      <c r="F3279" s="187"/>
    </row>
    <row r="3280" spans="2:6" s="6" customFormat="1">
      <c r="B3280" s="185"/>
      <c r="C3280" s="185"/>
      <c r="D3280" s="185"/>
      <c r="E3280" s="186"/>
      <c r="F3280" s="187"/>
    </row>
    <row r="3281" spans="2:6" s="6" customFormat="1">
      <c r="B3281" s="185"/>
      <c r="C3281" s="185"/>
      <c r="D3281" s="185"/>
      <c r="E3281" s="186"/>
      <c r="F3281" s="187"/>
    </row>
    <row r="3282" spans="2:6" s="6" customFormat="1">
      <c r="B3282" s="185"/>
      <c r="C3282" s="185"/>
      <c r="D3282" s="185"/>
      <c r="E3282" s="186"/>
      <c r="F3282" s="187"/>
    </row>
    <row r="3283" spans="2:6" s="6" customFormat="1">
      <c r="B3283" s="185"/>
      <c r="C3283" s="185"/>
      <c r="D3283" s="185"/>
      <c r="E3283" s="186"/>
      <c r="F3283" s="187"/>
    </row>
    <row r="3284" spans="2:6" s="6" customFormat="1">
      <c r="B3284" s="185"/>
      <c r="C3284" s="185"/>
      <c r="D3284" s="185"/>
      <c r="E3284" s="186"/>
      <c r="F3284" s="187"/>
    </row>
    <row r="3285" spans="2:6" s="6" customFormat="1">
      <c r="B3285" s="185"/>
      <c r="C3285" s="185"/>
      <c r="D3285" s="185"/>
      <c r="E3285" s="186"/>
      <c r="F3285" s="187"/>
    </row>
    <row r="3286" spans="2:6" s="6" customFormat="1">
      <c r="B3286" s="185"/>
      <c r="C3286" s="185"/>
      <c r="D3286" s="185"/>
      <c r="E3286" s="186"/>
      <c r="F3286" s="187"/>
    </row>
    <row r="3287" spans="2:6" s="6" customFormat="1">
      <c r="B3287" s="185"/>
      <c r="C3287" s="185"/>
      <c r="D3287" s="185"/>
      <c r="E3287" s="186"/>
      <c r="F3287" s="187"/>
    </row>
    <row r="3288" spans="2:6" s="6" customFormat="1">
      <c r="B3288" s="185"/>
      <c r="C3288" s="185"/>
      <c r="D3288" s="185"/>
      <c r="E3288" s="186"/>
      <c r="F3288" s="187"/>
    </row>
    <row r="3289" spans="2:6" s="6" customFormat="1">
      <c r="B3289" s="185"/>
      <c r="C3289" s="185"/>
      <c r="D3289" s="185"/>
      <c r="E3289" s="186"/>
      <c r="F3289" s="187"/>
    </row>
    <row r="3290" spans="2:6" s="6" customFormat="1">
      <c r="B3290" s="185"/>
      <c r="C3290" s="185"/>
      <c r="D3290" s="185"/>
      <c r="E3290" s="186"/>
      <c r="F3290" s="187"/>
    </row>
    <row r="3291" spans="2:6" s="6" customFormat="1">
      <c r="B3291" s="185"/>
      <c r="C3291" s="185"/>
      <c r="D3291" s="185"/>
      <c r="E3291" s="186"/>
      <c r="F3291" s="187"/>
    </row>
    <row r="3292" spans="2:6" s="6" customFormat="1">
      <c r="B3292" s="185"/>
      <c r="C3292" s="185"/>
      <c r="D3292" s="185"/>
      <c r="E3292" s="186"/>
      <c r="F3292" s="187"/>
    </row>
    <row r="3293" spans="2:6" s="6" customFormat="1">
      <c r="B3293" s="185"/>
      <c r="C3293" s="185"/>
      <c r="D3293" s="185"/>
      <c r="E3293" s="186"/>
      <c r="F3293" s="187"/>
    </row>
    <row r="3294" spans="2:6" s="6" customFormat="1">
      <c r="B3294" s="185"/>
      <c r="C3294" s="185"/>
      <c r="D3294" s="185"/>
      <c r="E3294" s="186"/>
      <c r="F3294" s="187"/>
    </row>
    <row r="3295" spans="2:6" s="6" customFormat="1">
      <c r="B3295" s="185"/>
      <c r="C3295" s="185"/>
      <c r="D3295" s="185"/>
      <c r="E3295" s="186"/>
      <c r="F3295" s="187"/>
    </row>
    <row r="3296" spans="2:6" s="6" customFormat="1">
      <c r="B3296" s="185"/>
      <c r="C3296" s="185"/>
      <c r="D3296" s="185"/>
      <c r="E3296" s="186"/>
      <c r="F3296" s="187"/>
    </row>
    <row r="3297" spans="2:6" s="6" customFormat="1">
      <c r="B3297" s="185"/>
      <c r="C3297" s="185"/>
      <c r="D3297" s="185"/>
      <c r="E3297" s="186"/>
      <c r="F3297" s="187"/>
    </row>
    <row r="3298" spans="2:6" s="6" customFormat="1">
      <c r="B3298" s="185"/>
      <c r="C3298" s="185"/>
      <c r="D3298" s="185"/>
      <c r="E3298" s="186"/>
      <c r="F3298" s="187"/>
    </row>
    <row r="3299" spans="2:6" s="6" customFormat="1">
      <c r="B3299" s="185"/>
      <c r="C3299" s="185"/>
      <c r="D3299" s="185"/>
      <c r="E3299" s="186"/>
      <c r="F3299" s="187"/>
    </row>
    <row r="3300" spans="2:6" s="6" customFormat="1">
      <c r="B3300" s="185"/>
      <c r="C3300" s="185"/>
      <c r="D3300" s="185"/>
      <c r="E3300" s="186"/>
      <c r="F3300" s="187"/>
    </row>
    <row r="3301" spans="2:6" s="6" customFormat="1">
      <c r="B3301" s="185"/>
      <c r="C3301" s="185"/>
      <c r="D3301" s="185"/>
      <c r="E3301" s="186"/>
      <c r="F3301" s="187"/>
    </row>
    <row r="3302" spans="2:6" s="6" customFormat="1">
      <c r="B3302" s="185"/>
      <c r="C3302" s="185"/>
      <c r="D3302" s="185"/>
      <c r="E3302" s="186"/>
      <c r="F3302" s="187"/>
    </row>
    <row r="3303" spans="2:6" s="6" customFormat="1">
      <c r="B3303" s="185"/>
      <c r="C3303" s="185"/>
      <c r="D3303" s="185"/>
      <c r="E3303" s="186"/>
      <c r="F3303" s="187"/>
    </row>
    <row r="3304" spans="2:6" s="6" customFormat="1">
      <c r="B3304" s="185"/>
      <c r="C3304" s="185"/>
      <c r="D3304" s="185"/>
      <c r="E3304" s="186"/>
      <c r="F3304" s="187"/>
    </row>
    <row r="3305" spans="2:6" s="6" customFormat="1">
      <c r="B3305" s="185"/>
      <c r="C3305" s="185"/>
      <c r="D3305" s="185"/>
      <c r="E3305" s="186"/>
      <c r="F3305" s="187"/>
    </row>
    <row r="3306" spans="2:6" s="6" customFormat="1">
      <c r="B3306" s="185"/>
      <c r="C3306" s="185"/>
      <c r="D3306" s="185"/>
      <c r="E3306" s="186"/>
      <c r="F3306" s="187"/>
    </row>
    <row r="3307" spans="2:6" s="6" customFormat="1">
      <c r="B3307" s="185"/>
      <c r="C3307" s="185"/>
      <c r="D3307" s="185"/>
      <c r="E3307" s="186"/>
      <c r="F3307" s="187"/>
    </row>
    <row r="3308" spans="2:6" s="6" customFormat="1">
      <c r="B3308" s="185"/>
      <c r="C3308" s="185"/>
      <c r="D3308" s="185"/>
      <c r="E3308" s="186"/>
      <c r="F3308" s="187"/>
    </row>
    <row r="3309" spans="2:6" s="6" customFormat="1">
      <c r="B3309" s="185"/>
      <c r="C3309" s="185"/>
      <c r="D3309" s="185"/>
      <c r="E3309" s="186"/>
      <c r="F3309" s="187"/>
    </row>
    <row r="3310" spans="2:6" s="6" customFormat="1">
      <c r="B3310" s="185"/>
      <c r="C3310" s="185"/>
      <c r="D3310" s="185"/>
      <c r="E3310" s="186"/>
      <c r="F3310" s="187"/>
    </row>
    <row r="3311" spans="2:6" s="6" customFormat="1">
      <c r="B3311" s="185"/>
      <c r="C3311" s="185"/>
      <c r="D3311" s="185"/>
      <c r="E3311" s="186"/>
      <c r="F3311" s="187"/>
    </row>
    <row r="3312" spans="2:6" s="6" customFormat="1">
      <c r="B3312" s="185"/>
      <c r="C3312" s="185"/>
      <c r="D3312" s="185"/>
      <c r="E3312" s="186"/>
      <c r="F3312" s="187"/>
    </row>
    <row r="3313" spans="2:6" s="6" customFormat="1">
      <c r="B3313" s="185"/>
      <c r="C3313" s="185"/>
      <c r="D3313" s="185"/>
      <c r="E3313" s="186"/>
      <c r="F3313" s="187"/>
    </row>
    <row r="3314" spans="2:6" s="6" customFormat="1">
      <c r="B3314" s="185"/>
      <c r="C3314" s="185"/>
      <c r="D3314" s="185"/>
      <c r="E3314" s="186"/>
      <c r="F3314" s="187"/>
    </row>
    <row r="3315" spans="2:6" s="6" customFormat="1">
      <c r="B3315" s="185"/>
      <c r="C3315" s="185"/>
      <c r="D3315" s="185"/>
      <c r="E3315" s="186"/>
      <c r="F3315" s="187"/>
    </row>
    <row r="3316" spans="2:6" s="6" customFormat="1">
      <c r="B3316" s="185"/>
      <c r="C3316" s="185"/>
      <c r="D3316" s="185"/>
      <c r="E3316" s="186"/>
      <c r="F3316" s="187"/>
    </row>
    <row r="3317" spans="2:6" s="6" customFormat="1">
      <c r="B3317" s="185"/>
      <c r="C3317" s="185"/>
      <c r="D3317" s="185"/>
      <c r="E3317" s="186"/>
      <c r="F3317" s="187"/>
    </row>
    <row r="3318" spans="2:6" s="6" customFormat="1">
      <c r="B3318" s="185"/>
      <c r="C3318" s="185"/>
      <c r="D3318" s="185"/>
      <c r="E3318" s="186"/>
      <c r="F3318" s="187"/>
    </row>
    <row r="3319" spans="2:6" s="6" customFormat="1">
      <c r="B3319" s="185"/>
      <c r="C3319" s="185"/>
      <c r="D3319" s="185"/>
      <c r="E3319" s="186"/>
      <c r="F3319" s="187"/>
    </row>
    <row r="3320" spans="2:6" s="6" customFormat="1">
      <c r="B3320" s="185"/>
      <c r="C3320" s="185"/>
      <c r="D3320" s="185"/>
      <c r="E3320" s="186"/>
      <c r="F3320" s="187"/>
    </row>
    <row r="3321" spans="2:6" s="6" customFormat="1">
      <c r="B3321" s="185"/>
      <c r="C3321" s="185"/>
      <c r="D3321" s="185"/>
      <c r="E3321" s="186"/>
      <c r="F3321" s="187"/>
    </row>
    <row r="3322" spans="2:6" s="6" customFormat="1">
      <c r="B3322" s="185"/>
      <c r="C3322" s="185"/>
      <c r="D3322" s="185"/>
      <c r="E3322" s="186"/>
      <c r="F3322" s="187"/>
    </row>
    <row r="3323" spans="2:6" s="6" customFormat="1">
      <c r="B3323" s="185"/>
      <c r="C3323" s="185"/>
      <c r="D3323" s="185"/>
      <c r="E3323" s="186"/>
      <c r="F3323" s="187"/>
    </row>
    <row r="3324" spans="2:6" s="6" customFormat="1">
      <c r="B3324" s="185"/>
      <c r="C3324" s="185"/>
      <c r="D3324" s="185"/>
      <c r="E3324" s="186"/>
      <c r="F3324" s="187"/>
    </row>
    <row r="3325" spans="2:6" s="6" customFormat="1">
      <c r="B3325" s="185"/>
      <c r="C3325" s="185"/>
      <c r="D3325" s="185"/>
      <c r="E3325" s="186"/>
      <c r="F3325" s="187"/>
    </row>
    <row r="3326" spans="2:6" s="6" customFormat="1">
      <c r="B3326" s="185"/>
      <c r="C3326" s="185"/>
      <c r="D3326" s="185"/>
      <c r="E3326" s="186"/>
      <c r="F3326" s="187"/>
    </row>
    <row r="3327" spans="2:6" s="6" customFormat="1">
      <c r="B3327" s="185"/>
      <c r="C3327" s="185"/>
      <c r="D3327" s="185"/>
      <c r="E3327" s="186"/>
      <c r="F3327" s="187"/>
    </row>
    <row r="3328" spans="2:6" s="6" customFormat="1">
      <c r="B3328" s="185"/>
      <c r="C3328" s="185"/>
      <c r="D3328" s="185"/>
      <c r="E3328" s="186"/>
      <c r="F3328" s="187"/>
    </row>
    <row r="3329" spans="2:6" s="6" customFormat="1">
      <c r="B3329" s="185"/>
      <c r="C3329" s="185"/>
      <c r="D3329" s="185"/>
      <c r="E3329" s="186"/>
      <c r="F3329" s="187"/>
    </row>
    <row r="3330" spans="2:6" s="6" customFormat="1">
      <c r="B3330" s="185"/>
      <c r="C3330" s="185"/>
      <c r="D3330" s="185"/>
      <c r="E3330" s="186"/>
      <c r="F3330" s="187"/>
    </row>
    <row r="3331" spans="2:6" s="6" customFormat="1">
      <c r="B3331" s="185"/>
      <c r="C3331" s="185"/>
      <c r="D3331" s="185"/>
      <c r="E3331" s="186"/>
      <c r="F3331" s="187"/>
    </row>
    <row r="3332" spans="2:6" s="6" customFormat="1">
      <c r="B3332" s="185"/>
      <c r="C3332" s="185"/>
      <c r="D3332" s="185"/>
      <c r="E3332" s="186"/>
      <c r="F3332" s="187"/>
    </row>
    <row r="3333" spans="2:6" s="6" customFormat="1">
      <c r="B3333" s="185"/>
      <c r="C3333" s="185"/>
      <c r="D3333" s="185"/>
      <c r="E3333" s="186"/>
      <c r="F3333" s="187"/>
    </row>
    <row r="3334" spans="2:6" s="6" customFormat="1">
      <c r="B3334" s="185"/>
      <c r="C3334" s="185"/>
      <c r="D3334" s="185"/>
      <c r="E3334" s="186"/>
      <c r="F3334" s="187"/>
    </row>
    <row r="3335" spans="2:6" s="6" customFormat="1">
      <c r="B3335" s="185"/>
      <c r="C3335" s="185"/>
      <c r="D3335" s="185"/>
      <c r="E3335" s="186"/>
      <c r="F3335" s="187"/>
    </row>
    <row r="3336" spans="2:6" s="6" customFormat="1">
      <c r="B3336" s="185"/>
      <c r="C3336" s="185"/>
      <c r="D3336" s="185"/>
      <c r="E3336" s="186"/>
      <c r="F3336" s="187"/>
    </row>
    <row r="3337" spans="2:6" s="6" customFormat="1">
      <c r="B3337" s="185"/>
      <c r="C3337" s="185"/>
      <c r="D3337" s="185"/>
      <c r="E3337" s="186"/>
      <c r="F3337" s="187"/>
    </row>
    <row r="3338" spans="2:6" s="6" customFormat="1">
      <c r="B3338" s="185"/>
      <c r="C3338" s="185"/>
      <c r="D3338" s="185"/>
      <c r="E3338" s="186"/>
      <c r="F3338" s="187"/>
    </row>
    <row r="3339" spans="2:6" s="6" customFormat="1">
      <c r="B3339" s="185"/>
      <c r="C3339" s="185"/>
      <c r="D3339" s="185"/>
      <c r="E3339" s="186"/>
      <c r="F3339" s="187"/>
    </row>
    <row r="3340" spans="2:6" s="6" customFormat="1">
      <c r="B3340" s="185"/>
      <c r="C3340" s="185"/>
      <c r="D3340" s="185"/>
      <c r="E3340" s="186"/>
      <c r="F3340" s="187"/>
    </row>
    <row r="3341" spans="2:6" s="6" customFormat="1">
      <c r="B3341" s="185"/>
      <c r="C3341" s="185"/>
      <c r="D3341" s="185"/>
      <c r="E3341" s="186"/>
      <c r="F3341" s="187"/>
    </row>
    <row r="3342" spans="2:6" s="6" customFormat="1">
      <c r="B3342" s="185"/>
      <c r="C3342" s="185"/>
      <c r="D3342" s="185"/>
      <c r="E3342" s="186"/>
      <c r="F3342" s="187"/>
    </row>
    <row r="3343" spans="2:6" s="6" customFormat="1">
      <c r="B3343" s="185"/>
      <c r="C3343" s="185"/>
      <c r="D3343" s="185"/>
      <c r="E3343" s="186"/>
      <c r="F3343" s="187"/>
    </row>
    <row r="3344" spans="2:6" s="6" customFormat="1">
      <c r="B3344" s="185"/>
      <c r="C3344" s="185"/>
      <c r="D3344" s="185"/>
      <c r="E3344" s="186"/>
      <c r="F3344" s="187"/>
    </row>
    <row r="3345" spans="2:6" s="6" customFormat="1">
      <c r="B3345" s="185"/>
      <c r="C3345" s="185"/>
      <c r="D3345" s="185"/>
      <c r="E3345" s="186"/>
      <c r="F3345" s="187"/>
    </row>
    <row r="3346" spans="2:6" s="6" customFormat="1">
      <c r="B3346" s="185"/>
      <c r="C3346" s="185"/>
      <c r="D3346" s="185"/>
      <c r="E3346" s="186"/>
      <c r="F3346" s="187"/>
    </row>
    <row r="3347" spans="2:6" s="6" customFormat="1">
      <c r="B3347" s="185"/>
      <c r="C3347" s="185"/>
      <c r="D3347" s="185"/>
      <c r="E3347" s="186"/>
      <c r="F3347" s="187"/>
    </row>
    <row r="3348" spans="2:6" s="6" customFormat="1">
      <c r="B3348" s="185"/>
      <c r="C3348" s="185"/>
      <c r="D3348" s="185"/>
      <c r="E3348" s="186"/>
      <c r="F3348" s="187"/>
    </row>
    <row r="3349" spans="2:6" s="6" customFormat="1">
      <c r="B3349" s="185"/>
      <c r="C3349" s="185"/>
      <c r="D3349" s="185"/>
      <c r="E3349" s="186"/>
      <c r="F3349" s="187"/>
    </row>
    <row r="3350" spans="2:6" s="6" customFormat="1">
      <c r="B3350" s="185"/>
      <c r="C3350" s="185"/>
      <c r="D3350" s="185"/>
      <c r="E3350" s="186"/>
      <c r="F3350" s="187"/>
    </row>
    <row r="3351" spans="2:6" s="6" customFormat="1">
      <c r="B3351" s="185"/>
      <c r="C3351" s="185"/>
      <c r="D3351" s="185"/>
      <c r="E3351" s="186"/>
      <c r="F3351" s="187"/>
    </row>
    <row r="3352" spans="2:6" s="6" customFormat="1">
      <c r="B3352" s="185"/>
      <c r="C3352" s="185"/>
      <c r="D3352" s="185"/>
      <c r="E3352" s="186"/>
      <c r="F3352" s="187"/>
    </row>
    <row r="3353" spans="2:6" s="6" customFormat="1">
      <c r="B3353" s="185"/>
      <c r="C3353" s="185"/>
      <c r="D3353" s="185"/>
      <c r="E3353" s="186"/>
      <c r="F3353" s="187"/>
    </row>
    <row r="3354" spans="2:6" s="6" customFormat="1">
      <c r="B3354" s="185"/>
      <c r="C3354" s="185"/>
      <c r="D3354" s="185"/>
      <c r="E3354" s="186"/>
      <c r="F3354" s="187"/>
    </row>
    <row r="3355" spans="2:6" s="6" customFormat="1">
      <c r="B3355" s="185"/>
      <c r="C3355" s="185"/>
      <c r="D3355" s="185"/>
      <c r="E3355" s="186"/>
      <c r="F3355" s="187"/>
    </row>
    <row r="3356" spans="2:6" s="6" customFormat="1">
      <c r="B3356" s="185"/>
      <c r="C3356" s="185"/>
      <c r="D3356" s="185"/>
      <c r="E3356" s="186"/>
      <c r="F3356" s="187"/>
    </row>
    <row r="3357" spans="2:6" s="6" customFormat="1">
      <c r="B3357" s="185"/>
      <c r="C3357" s="185"/>
      <c r="D3357" s="185"/>
      <c r="E3357" s="186"/>
      <c r="F3357" s="187"/>
    </row>
    <row r="3358" spans="2:6" s="6" customFormat="1">
      <c r="B3358" s="185"/>
      <c r="C3358" s="185"/>
      <c r="D3358" s="185"/>
      <c r="E3358" s="186"/>
      <c r="F3358" s="187"/>
    </row>
    <row r="3359" spans="2:6" s="6" customFormat="1">
      <c r="B3359" s="185"/>
      <c r="C3359" s="185"/>
      <c r="D3359" s="185"/>
      <c r="E3359" s="186"/>
      <c r="F3359" s="187"/>
    </row>
    <row r="3360" spans="2:6" s="6" customFormat="1">
      <c r="B3360" s="185"/>
      <c r="C3360" s="185"/>
      <c r="D3360" s="185"/>
      <c r="E3360" s="186"/>
      <c r="F3360" s="187"/>
    </row>
    <row r="3361" spans="2:6" s="6" customFormat="1">
      <c r="B3361" s="185"/>
      <c r="C3361" s="185"/>
      <c r="D3361" s="185"/>
      <c r="E3361" s="186"/>
      <c r="F3361" s="187"/>
    </row>
    <row r="3362" spans="2:6" s="6" customFormat="1">
      <c r="B3362" s="185"/>
      <c r="C3362" s="185"/>
      <c r="D3362" s="185"/>
      <c r="E3362" s="186"/>
      <c r="F3362" s="187"/>
    </row>
    <row r="3363" spans="2:6" s="6" customFormat="1">
      <c r="B3363" s="185"/>
      <c r="C3363" s="185"/>
      <c r="D3363" s="185"/>
      <c r="E3363" s="186"/>
      <c r="F3363" s="187"/>
    </row>
    <row r="3364" spans="2:6" s="6" customFormat="1">
      <c r="B3364" s="185"/>
      <c r="C3364" s="185"/>
      <c r="D3364" s="185"/>
      <c r="E3364" s="186"/>
      <c r="F3364" s="187"/>
    </row>
    <row r="3365" spans="2:6" s="6" customFormat="1">
      <c r="B3365" s="185"/>
      <c r="C3365" s="185"/>
      <c r="D3365" s="185"/>
      <c r="E3365" s="186"/>
      <c r="F3365" s="187"/>
    </row>
    <row r="3366" spans="2:6" s="6" customFormat="1">
      <c r="B3366" s="185"/>
      <c r="C3366" s="185"/>
      <c r="D3366" s="185"/>
      <c r="E3366" s="186"/>
      <c r="F3366" s="187"/>
    </row>
    <row r="3367" spans="2:6" s="6" customFormat="1">
      <c r="B3367" s="185"/>
      <c r="C3367" s="185"/>
      <c r="D3367" s="185"/>
      <c r="E3367" s="186"/>
      <c r="F3367" s="187"/>
    </row>
    <row r="3368" spans="2:6" s="6" customFormat="1">
      <c r="B3368" s="185"/>
      <c r="C3368" s="185"/>
      <c r="D3368" s="185"/>
      <c r="E3368" s="186"/>
      <c r="F3368" s="187"/>
    </row>
    <row r="3369" spans="2:6" s="6" customFormat="1">
      <c r="B3369" s="185"/>
      <c r="C3369" s="185"/>
      <c r="D3369" s="185"/>
      <c r="E3369" s="186"/>
      <c r="F3369" s="187"/>
    </row>
    <row r="3370" spans="2:6" s="6" customFormat="1">
      <c r="B3370" s="185"/>
      <c r="C3370" s="185"/>
      <c r="D3370" s="185"/>
      <c r="E3370" s="186"/>
      <c r="F3370" s="187"/>
    </row>
    <row r="3371" spans="2:6" s="6" customFormat="1">
      <c r="B3371" s="185"/>
      <c r="C3371" s="185"/>
      <c r="D3371" s="185"/>
      <c r="E3371" s="186"/>
      <c r="F3371" s="187"/>
    </row>
    <row r="3372" spans="2:6" s="6" customFormat="1">
      <c r="B3372" s="185"/>
      <c r="C3372" s="185"/>
      <c r="D3372" s="185"/>
      <c r="E3372" s="186"/>
      <c r="F3372" s="187"/>
    </row>
    <row r="3373" spans="2:6" s="6" customFormat="1">
      <c r="B3373" s="185"/>
      <c r="C3373" s="185"/>
      <c r="D3373" s="185"/>
      <c r="E3373" s="186"/>
      <c r="F3373" s="187"/>
    </row>
    <row r="3374" spans="2:6" s="6" customFormat="1">
      <c r="B3374" s="185"/>
      <c r="C3374" s="185"/>
      <c r="D3374" s="185"/>
      <c r="E3374" s="186"/>
      <c r="F3374" s="187"/>
    </row>
    <row r="3375" spans="2:6" s="6" customFormat="1">
      <c r="B3375" s="185"/>
      <c r="C3375" s="185"/>
      <c r="D3375" s="185"/>
      <c r="E3375" s="186"/>
      <c r="F3375" s="187"/>
    </row>
    <row r="3376" spans="2:6" s="6" customFormat="1">
      <c r="B3376" s="185"/>
      <c r="C3376" s="185"/>
      <c r="D3376" s="185"/>
      <c r="E3376" s="186"/>
      <c r="F3376" s="187"/>
    </row>
    <row r="3377" spans="2:6" s="6" customFormat="1">
      <c r="B3377" s="185"/>
      <c r="C3377" s="185"/>
      <c r="D3377" s="185"/>
      <c r="E3377" s="186"/>
      <c r="F3377" s="187"/>
    </row>
    <row r="3378" spans="2:6" s="6" customFormat="1">
      <c r="B3378" s="185"/>
      <c r="C3378" s="185"/>
      <c r="D3378" s="185"/>
      <c r="E3378" s="186"/>
      <c r="F3378" s="187"/>
    </row>
    <row r="3379" spans="2:6" s="6" customFormat="1">
      <c r="B3379" s="185"/>
      <c r="C3379" s="185"/>
      <c r="D3379" s="185"/>
      <c r="E3379" s="186"/>
      <c r="F3379" s="187"/>
    </row>
    <row r="3380" spans="2:6" s="6" customFormat="1">
      <c r="B3380" s="185"/>
      <c r="C3380" s="185"/>
      <c r="D3380" s="185"/>
      <c r="E3380" s="186"/>
      <c r="F3380" s="187"/>
    </row>
    <row r="3381" spans="2:6" s="6" customFormat="1">
      <c r="B3381" s="185"/>
      <c r="C3381" s="185"/>
      <c r="D3381" s="185"/>
      <c r="E3381" s="186"/>
      <c r="F3381" s="187"/>
    </row>
    <row r="3382" spans="2:6" s="6" customFormat="1">
      <c r="B3382" s="185"/>
      <c r="C3382" s="185"/>
      <c r="D3382" s="185"/>
      <c r="E3382" s="186"/>
      <c r="F3382" s="187"/>
    </row>
    <row r="3383" spans="2:6" s="6" customFormat="1">
      <c r="B3383" s="185"/>
      <c r="C3383" s="185"/>
      <c r="D3383" s="185"/>
      <c r="E3383" s="186"/>
      <c r="F3383" s="187"/>
    </row>
    <row r="3384" spans="2:6" s="6" customFormat="1">
      <c r="B3384" s="185"/>
      <c r="C3384" s="185"/>
      <c r="D3384" s="185"/>
      <c r="E3384" s="186"/>
      <c r="F3384" s="187"/>
    </row>
    <row r="3385" spans="2:6" s="6" customFormat="1">
      <c r="B3385" s="185"/>
      <c r="C3385" s="185"/>
      <c r="D3385" s="185"/>
      <c r="E3385" s="186"/>
      <c r="F3385" s="187"/>
    </row>
    <row r="3386" spans="2:6" s="6" customFormat="1">
      <c r="B3386" s="185"/>
      <c r="C3386" s="185"/>
      <c r="D3386" s="185"/>
      <c r="E3386" s="186"/>
      <c r="F3386" s="187"/>
    </row>
    <row r="3387" spans="2:6" s="6" customFormat="1">
      <c r="B3387" s="185"/>
      <c r="C3387" s="185"/>
      <c r="D3387" s="185"/>
      <c r="E3387" s="186"/>
      <c r="F3387" s="187"/>
    </row>
    <row r="3388" spans="2:6" s="6" customFormat="1">
      <c r="B3388" s="185"/>
      <c r="C3388" s="185"/>
      <c r="D3388" s="185"/>
      <c r="E3388" s="186"/>
      <c r="F3388" s="187"/>
    </row>
    <row r="3389" spans="2:6" s="6" customFormat="1">
      <c r="B3389" s="185"/>
      <c r="C3389" s="185"/>
      <c r="D3389" s="185"/>
      <c r="E3389" s="186"/>
      <c r="F3389" s="187"/>
    </row>
    <row r="3390" spans="2:6" s="6" customFormat="1">
      <c r="B3390" s="185"/>
      <c r="C3390" s="185"/>
      <c r="D3390" s="185"/>
      <c r="E3390" s="186"/>
      <c r="F3390" s="187"/>
    </row>
    <row r="3391" spans="2:6" s="6" customFormat="1">
      <c r="B3391" s="185"/>
      <c r="C3391" s="185"/>
      <c r="D3391" s="185"/>
      <c r="E3391" s="186"/>
      <c r="F3391" s="187"/>
    </row>
    <row r="3392" spans="2:6" s="6" customFormat="1">
      <c r="B3392" s="185"/>
      <c r="C3392" s="185"/>
      <c r="D3392" s="185"/>
      <c r="E3392" s="186"/>
      <c r="F3392" s="187"/>
    </row>
    <row r="3393" spans="2:6" s="6" customFormat="1">
      <c r="B3393" s="185"/>
      <c r="C3393" s="185"/>
      <c r="D3393" s="185"/>
      <c r="E3393" s="186"/>
      <c r="F3393" s="187"/>
    </row>
    <row r="3394" spans="2:6" s="6" customFormat="1">
      <c r="B3394" s="185"/>
      <c r="C3394" s="185"/>
      <c r="D3394" s="185"/>
      <c r="E3394" s="186"/>
      <c r="F3394" s="187"/>
    </row>
    <row r="3395" spans="2:6" s="6" customFormat="1">
      <c r="B3395" s="185"/>
      <c r="C3395" s="185"/>
      <c r="D3395" s="185"/>
      <c r="E3395" s="186"/>
      <c r="F3395" s="187"/>
    </row>
    <row r="3396" spans="2:6" s="6" customFormat="1">
      <c r="B3396" s="185"/>
      <c r="C3396" s="185"/>
      <c r="D3396" s="185"/>
      <c r="E3396" s="186"/>
      <c r="F3396" s="187"/>
    </row>
    <row r="3397" spans="2:6" s="6" customFormat="1">
      <c r="B3397" s="185"/>
      <c r="C3397" s="185"/>
      <c r="D3397" s="185"/>
      <c r="E3397" s="186"/>
      <c r="F3397" s="187"/>
    </row>
    <row r="3398" spans="2:6" s="6" customFormat="1">
      <c r="B3398" s="185"/>
      <c r="C3398" s="185"/>
      <c r="D3398" s="185"/>
      <c r="E3398" s="186"/>
      <c r="F3398" s="187"/>
    </row>
    <row r="3399" spans="2:6" s="6" customFormat="1">
      <c r="B3399" s="185"/>
      <c r="C3399" s="185"/>
      <c r="D3399" s="185"/>
      <c r="E3399" s="186"/>
      <c r="F3399" s="187"/>
    </row>
    <row r="3400" spans="2:6" s="6" customFormat="1">
      <c r="B3400" s="185"/>
      <c r="C3400" s="185"/>
      <c r="D3400" s="185"/>
      <c r="E3400" s="186"/>
      <c r="F3400" s="187"/>
    </row>
    <row r="3401" spans="2:6" s="6" customFormat="1">
      <c r="B3401" s="185"/>
      <c r="C3401" s="185"/>
      <c r="D3401" s="185"/>
      <c r="E3401" s="186"/>
      <c r="F3401" s="187"/>
    </row>
    <row r="3402" spans="2:6" s="6" customFormat="1">
      <c r="B3402" s="185"/>
      <c r="C3402" s="185"/>
      <c r="D3402" s="185"/>
      <c r="E3402" s="186"/>
      <c r="F3402" s="187"/>
    </row>
    <row r="3403" spans="2:6" s="6" customFormat="1">
      <c r="B3403" s="185"/>
      <c r="C3403" s="185"/>
      <c r="D3403" s="185"/>
      <c r="E3403" s="186"/>
      <c r="F3403" s="187"/>
    </row>
    <row r="3404" spans="2:6" s="6" customFormat="1">
      <c r="B3404" s="185"/>
      <c r="C3404" s="185"/>
      <c r="D3404" s="185"/>
      <c r="E3404" s="186"/>
      <c r="F3404" s="187"/>
    </row>
    <row r="3405" spans="2:6" s="6" customFormat="1">
      <c r="B3405" s="185"/>
      <c r="C3405" s="185"/>
      <c r="D3405" s="185"/>
      <c r="E3405" s="186"/>
      <c r="F3405" s="187"/>
    </row>
    <row r="3406" spans="2:6" s="6" customFormat="1">
      <c r="B3406" s="185"/>
      <c r="C3406" s="185"/>
      <c r="D3406" s="185"/>
      <c r="E3406" s="186"/>
      <c r="F3406" s="187"/>
    </row>
    <row r="3407" spans="2:6" s="6" customFormat="1">
      <c r="B3407" s="185"/>
      <c r="C3407" s="185"/>
      <c r="D3407" s="185"/>
      <c r="E3407" s="186"/>
      <c r="F3407" s="187"/>
    </row>
    <row r="3408" spans="2:6" s="6" customFormat="1">
      <c r="B3408" s="185"/>
      <c r="C3408" s="185"/>
      <c r="D3408" s="185"/>
      <c r="E3408" s="186"/>
      <c r="F3408" s="187"/>
    </row>
    <row r="3409" spans="2:6" s="6" customFormat="1">
      <c r="B3409" s="185"/>
      <c r="C3409" s="185"/>
      <c r="D3409" s="185"/>
      <c r="E3409" s="186"/>
      <c r="F3409" s="187"/>
    </row>
    <row r="3410" spans="2:6" s="6" customFormat="1">
      <c r="B3410" s="185"/>
      <c r="C3410" s="185"/>
      <c r="D3410" s="185"/>
      <c r="E3410" s="186"/>
      <c r="F3410" s="187"/>
    </row>
    <row r="3411" spans="2:6" s="6" customFormat="1">
      <c r="B3411" s="185"/>
      <c r="C3411" s="185"/>
      <c r="D3411" s="185"/>
      <c r="E3411" s="186"/>
      <c r="F3411" s="187"/>
    </row>
    <row r="3412" spans="2:6" s="6" customFormat="1">
      <c r="B3412" s="185"/>
      <c r="C3412" s="185"/>
      <c r="D3412" s="185"/>
      <c r="E3412" s="186"/>
      <c r="F3412" s="187"/>
    </row>
    <row r="3413" spans="2:6" s="6" customFormat="1">
      <c r="B3413" s="185"/>
      <c r="C3413" s="185"/>
      <c r="D3413" s="185"/>
      <c r="E3413" s="186"/>
      <c r="F3413" s="187"/>
    </row>
    <row r="3414" spans="2:6" s="6" customFormat="1">
      <c r="B3414" s="185"/>
      <c r="C3414" s="185"/>
      <c r="D3414" s="185"/>
      <c r="E3414" s="186"/>
      <c r="F3414" s="187"/>
    </row>
    <row r="3415" spans="2:6" s="6" customFormat="1">
      <c r="B3415" s="185"/>
      <c r="C3415" s="185"/>
      <c r="D3415" s="185"/>
      <c r="E3415" s="186"/>
      <c r="F3415" s="187"/>
    </row>
    <row r="3416" spans="2:6" s="6" customFormat="1">
      <c r="B3416" s="185"/>
      <c r="C3416" s="185"/>
      <c r="D3416" s="185"/>
      <c r="E3416" s="186"/>
      <c r="F3416" s="187"/>
    </row>
    <row r="3417" spans="2:6" s="6" customFormat="1">
      <c r="B3417" s="185"/>
      <c r="C3417" s="185"/>
      <c r="D3417" s="185"/>
      <c r="E3417" s="186"/>
      <c r="F3417" s="187"/>
    </row>
    <row r="3418" spans="2:6" s="6" customFormat="1">
      <c r="B3418" s="185"/>
      <c r="C3418" s="185"/>
      <c r="D3418" s="185"/>
      <c r="E3418" s="186"/>
      <c r="F3418" s="187"/>
    </row>
    <row r="3419" spans="2:6" s="6" customFormat="1">
      <c r="B3419" s="185"/>
      <c r="C3419" s="185"/>
      <c r="D3419" s="185"/>
      <c r="E3419" s="186"/>
      <c r="F3419" s="187"/>
    </row>
    <row r="3420" spans="2:6" s="6" customFormat="1">
      <c r="B3420" s="185"/>
      <c r="C3420" s="185"/>
      <c r="D3420" s="185"/>
      <c r="E3420" s="186"/>
      <c r="F3420" s="187"/>
    </row>
    <row r="3421" spans="2:6" s="6" customFormat="1">
      <c r="B3421" s="185"/>
      <c r="C3421" s="185"/>
      <c r="D3421" s="185"/>
      <c r="E3421" s="186"/>
      <c r="F3421" s="187"/>
    </row>
    <row r="3422" spans="2:6" s="6" customFormat="1">
      <c r="B3422" s="185"/>
      <c r="C3422" s="185"/>
      <c r="D3422" s="185"/>
      <c r="E3422" s="186"/>
      <c r="F3422" s="187"/>
    </row>
    <row r="3423" spans="2:6" s="6" customFormat="1">
      <c r="B3423" s="185"/>
      <c r="C3423" s="185"/>
      <c r="D3423" s="185"/>
      <c r="E3423" s="186"/>
      <c r="F3423" s="187"/>
    </row>
    <row r="3424" spans="2:6" s="6" customFormat="1">
      <c r="B3424" s="185"/>
      <c r="C3424" s="185"/>
      <c r="D3424" s="185"/>
      <c r="E3424" s="186"/>
      <c r="F3424" s="187"/>
    </row>
    <row r="3425" spans="2:6" s="6" customFormat="1">
      <c r="B3425" s="185"/>
      <c r="C3425" s="185"/>
      <c r="D3425" s="185"/>
      <c r="E3425" s="186"/>
      <c r="F3425" s="187"/>
    </row>
    <row r="3426" spans="2:6" s="6" customFormat="1">
      <c r="B3426" s="185"/>
      <c r="C3426" s="185"/>
      <c r="D3426" s="185"/>
      <c r="E3426" s="186"/>
      <c r="F3426" s="187"/>
    </row>
    <row r="3427" spans="2:6" s="6" customFormat="1">
      <c r="B3427" s="185"/>
      <c r="C3427" s="185"/>
      <c r="D3427" s="185"/>
      <c r="E3427" s="186"/>
      <c r="F3427" s="187"/>
    </row>
    <row r="3428" spans="2:6" s="6" customFormat="1">
      <c r="B3428" s="185"/>
      <c r="C3428" s="185"/>
      <c r="D3428" s="185"/>
      <c r="E3428" s="186"/>
      <c r="F3428" s="187"/>
    </row>
    <row r="3429" spans="2:6" s="6" customFormat="1">
      <c r="B3429" s="185"/>
      <c r="C3429" s="185"/>
      <c r="D3429" s="185"/>
      <c r="E3429" s="186"/>
      <c r="F3429" s="187"/>
    </row>
    <row r="3430" spans="2:6" s="6" customFormat="1">
      <c r="B3430" s="185"/>
      <c r="C3430" s="185"/>
      <c r="D3430" s="185"/>
      <c r="E3430" s="186"/>
      <c r="F3430" s="187"/>
    </row>
    <row r="3431" spans="2:6" s="6" customFormat="1">
      <c r="B3431" s="185"/>
      <c r="C3431" s="185"/>
      <c r="D3431" s="185"/>
      <c r="E3431" s="186"/>
      <c r="F3431" s="187"/>
    </row>
    <row r="3432" spans="2:6" s="6" customFormat="1">
      <c r="B3432" s="185"/>
      <c r="C3432" s="185"/>
      <c r="D3432" s="185"/>
      <c r="E3432" s="186"/>
      <c r="F3432" s="187"/>
    </row>
    <row r="3433" spans="2:6" s="6" customFormat="1">
      <c r="B3433" s="185"/>
      <c r="C3433" s="185"/>
      <c r="D3433" s="185"/>
      <c r="E3433" s="186"/>
      <c r="F3433" s="187"/>
    </row>
    <row r="3434" spans="2:6" s="6" customFormat="1">
      <c r="B3434" s="185"/>
      <c r="C3434" s="185"/>
      <c r="D3434" s="185"/>
      <c r="E3434" s="186"/>
      <c r="F3434" s="187"/>
    </row>
    <row r="3435" spans="2:6" s="6" customFormat="1">
      <c r="B3435" s="185"/>
      <c r="C3435" s="185"/>
      <c r="D3435" s="185"/>
      <c r="E3435" s="186"/>
      <c r="F3435" s="187"/>
    </row>
    <row r="3436" spans="2:6" s="6" customFormat="1">
      <c r="B3436" s="185"/>
      <c r="C3436" s="185"/>
      <c r="D3436" s="185"/>
      <c r="E3436" s="186"/>
      <c r="F3436" s="187"/>
    </row>
    <row r="3437" spans="2:6" s="6" customFormat="1">
      <c r="B3437" s="185"/>
      <c r="C3437" s="185"/>
      <c r="D3437" s="185"/>
      <c r="E3437" s="186"/>
      <c r="F3437" s="187"/>
    </row>
    <row r="3438" spans="2:6" s="6" customFormat="1">
      <c r="B3438" s="185"/>
      <c r="C3438" s="185"/>
      <c r="D3438" s="185"/>
      <c r="E3438" s="186"/>
      <c r="F3438" s="187"/>
    </row>
    <row r="3439" spans="2:6" s="6" customFormat="1">
      <c r="B3439" s="185"/>
      <c r="C3439" s="185"/>
      <c r="D3439" s="185"/>
      <c r="E3439" s="186"/>
      <c r="F3439" s="187"/>
    </row>
    <row r="3440" spans="2:6" s="6" customFormat="1">
      <c r="B3440" s="185"/>
      <c r="C3440" s="185"/>
      <c r="D3440" s="185"/>
      <c r="E3440" s="186"/>
      <c r="F3440" s="187"/>
    </row>
    <row r="3441" spans="2:6" s="6" customFormat="1">
      <c r="B3441" s="185"/>
      <c r="C3441" s="185"/>
      <c r="D3441" s="185"/>
      <c r="E3441" s="186"/>
      <c r="F3441" s="187"/>
    </row>
    <row r="3442" spans="2:6" s="6" customFormat="1">
      <c r="B3442" s="185"/>
      <c r="C3442" s="185"/>
      <c r="D3442" s="185"/>
      <c r="E3442" s="186"/>
      <c r="F3442" s="187"/>
    </row>
    <row r="3443" spans="2:6" s="6" customFormat="1">
      <c r="B3443" s="185"/>
      <c r="C3443" s="185"/>
      <c r="D3443" s="185"/>
      <c r="E3443" s="186"/>
      <c r="F3443" s="187"/>
    </row>
    <row r="3444" spans="2:6" s="6" customFormat="1">
      <c r="B3444" s="185"/>
      <c r="C3444" s="185"/>
      <c r="D3444" s="185"/>
      <c r="E3444" s="186"/>
      <c r="F3444" s="187"/>
    </row>
    <row r="3445" spans="2:6" s="6" customFormat="1">
      <c r="B3445" s="185"/>
      <c r="C3445" s="185"/>
      <c r="D3445" s="185"/>
      <c r="E3445" s="186"/>
      <c r="F3445" s="187"/>
    </row>
    <row r="3446" spans="2:6" s="6" customFormat="1">
      <c r="B3446" s="185"/>
      <c r="C3446" s="185"/>
      <c r="D3446" s="185"/>
      <c r="E3446" s="186"/>
      <c r="F3446" s="187"/>
    </row>
    <row r="3447" spans="2:6" s="6" customFormat="1">
      <c r="B3447" s="185"/>
      <c r="C3447" s="185"/>
      <c r="D3447" s="185"/>
      <c r="E3447" s="186"/>
      <c r="F3447" s="187"/>
    </row>
    <row r="3448" spans="2:6" s="6" customFormat="1">
      <c r="B3448" s="185"/>
      <c r="C3448" s="185"/>
      <c r="D3448" s="185"/>
      <c r="E3448" s="186"/>
      <c r="F3448" s="187"/>
    </row>
    <row r="3449" spans="2:6" s="6" customFormat="1">
      <c r="B3449" s="185"/>
      <c r="C3449" s="185"/>
      <c r="D3449" s="185"/>
      <c r="E3449" s="186"/>
      <c r="F3449" s="187"/>
    </row>
    <row r="3450" spans="2:6" s="6" customFormat="1">
      <c r="B3450" s="185"/>
      <c r="C3450" s="185"/>
      <c r="D3450" s="185"/>
      <c r="E3450" s="186"/>
      <c r="F3450" s="187"/>
    </row>
    <row r="3451" spans="2:6" s="6" customFormat="1">
      <c r="B3451" s="185"/>
      <c r="C3451" s="185"/>
      <c r="D3451" s="185"/>
      <c r="E3451" s="186"/>
      <c r="F3451" s="187"/>
    </row>
    <row r="3452" spans="2:6" s="6" customFormat="1">
      <c r="B3452" s="185"/>
      <c r="C3452" s="185"/>
      <c r="D3452" s="185"/>
      <c r="E3452" s="186"/>
      <c r="F3452" s="187"/>
    </row>
    <row r="3453" spans="2:6" s="6" customFormat="1">
      <c r="B3453" s="185"/>
      <c r="C3453" s="185"/>
      <c r="D3453" s="185"/>
      <c r="E3453" s="186"/>
      <c r="F3453" s="187"/>
    </row>
    <row r="3454" spans="2:6" s="6" customFormat="1">
      <c r="B3454" s="185"/>
      <c r="C3454" s="185"/>
      <c r="D3454" s="185"/>
      <c r="E3454" s="186"/>
      <c r="F3454" s="187"/>
    </row>
    <row r="3455" spans="2:6" s="6" customFormat="1">
      <c r="B3455" s="185"/>
      <c r="C3455" s="185"/>
      <c r="D3455" s="185"/>
      <c r="E3455" s="186"/>
      <c r="F3455" s="187"/>
    </row>
    <row r="3456" spans="2:6" s="6" customFormat="1">
      <c r="B3456" s="185"/>
      <c r="C3456" s="185"/>
      <c r="D3456" s="185"/>
      <c r="E3456" s="186"/>
      <c r="F3456" s="187"/>
    </row>
    <row r="3457" spans="2:6" s="6" customFormat="1">
      <c r="B3457" s="185"/>
      <c r="C3457" s="185"/>
      <c r="D3457" s="185"/>
      <c r="E3457" s="186"/>
      <c r="F3457" s="187"/>
    </row>
    <row r="3458" spans="2:6" s="6" customFormat="1">
      <c r="B3458" s="185"/>
      <c r="C3458" s="185"/>
      <c r="D3458" s="185"/>
      <c r="E3458" s="186"/>
      <c r="F3458" s="187"/>
    </row>
    <row r="3459" spans="2:6" s="6" customFormat="1">
      <c r="B3459" s="185"/>
      <c r="C3459" s="185"/>
      <c r="D3459" s="185"/>
      <c r="E3459" s="186"/>
      <c r="F3459" s="187"/>
    </row>
    <row r="3460" spans="2:6" s="6" customFormat="1">
      <c r="B3460" s="185"/>
      <c r="C3460" s="185"/>
      <c r="D3460" s="185"/>
      <c r="E3460" s="186"/>
      <c r="F3460" s="187"/>
    </row>
    <row r="3461" spans="2:6" s="6" customFormat="1">
      <c r="B3461" s="185"/>
      <c r="C3461" s="185"/>
      <c r="D3461" s="185"/>
      <c r="E3461" s="186"/>
      <c r="F3461" s="187"/>
    </row>
    <row r="3462" spans="2:6" s="6" customFormat="1">
      <c r="B3462" s="185"/>
      <c r="C3462" s="185"/>
      <c r="D3462" s="185"/>
      <c r="E3462" s="186"/>
      <c r="F3462" s="187"/>
    </row>
    <row r="3463" spans="2:6" s="6" customFormat="1">
      <c r="B3463" s="185"/>
      <c r="C3463" s="185"/>
      <c r="D3463" s="185"/>
      <c r="E3463" s="186"/>
      <c r="F3463" s="187"/>
    </row>
    <row r="3464" spans="2:6" s="6" customFormat="1">
      <c r="B3464" s="185"/>
      <c r="C3464" s="185"/>
      <c r="D3464" s="185"/>
      <c r="E3464" s="186"/>
      <c r="F3464" s="187"/>
    </row>
    <row r="3465" spans="2:6" s="6" customFormat="1">
      <c r="B3465" s="185"/>
      <c r="C3465" s="185"/>
      <c r="D3465" s="185"/>
      <c r="E3465" s="186"/>
      <c r="F3465" s="187"/>
    </row>
    <row r="3466" spans="2:6" s="6" customFormat="1">
      <c r="B3466" s="185"/>
      <c r="C3466" s="185"/>
      <c r="D3466" s="185"/>
      <c r="E3466" s="186"/>
      <c r="F3466" s="187"/>
    </row>
    <row r="3467" spans="2:6" s="6" customFormat="1">
      <c r="B3467" s="185"/>
      <c r="C3467" s="185"/>
      <c r="D3467" s="185"/>
      <c r="E3467" s="186"/>
      <c r="F3467" s="187"/>
    </row>
    <row r="3468" spans="2:6" s="6" customFormat="1">
      <c r="B3468" s="185"/>
      <c r="C3468" s="185"/>
      <c r="D3468" s="185"/>
      <c r="E3468" s="186"/>
      <c r="F3468" s="187"/>
    </row>
    <row r="3469" spans="2:6" s="6" customFormat="1">
      <c r="B3469" s="185"/>
      <c r="C3469" s="185"/>
      <c r="D3469" s="185"/>
      <c r="E3469" s="186"/>
      <c r="F3469" s="187"/>
    </row>
    <row r="3470" spans="2:6" s="6" customFormat="1">
      <c r="B3470" s="185"/>
      <c r="C3470" s="185"/>
      <c r="D3470" s="185"/>
      <c r="E3470" s="186"/>
      <c r="F3470" s="187"/>
    </row>
    <row r="3471" spans="2:6" s="6" customFormat="1">
      <c r="B3471" s="185"/>
      <c r="C3471" s="185"/>
      <c r="D3471" s="185"/>
      <c r="E3471" s="186"/>
      <c r="F3471" s="187"/>
    </row>
    <row r="3472" spans="2:6" s="6" customFormat="1">
      <c r="B3472" s="185"/>
      <c r="C3472" s="185"/>
      <c r="D3472" s="185"/>
      <c r="E3472" s="186"/>
      <c r="F3472" s="187"/>
    </row>
    <row r="3473" spans="2:6" s="6" customFormat="1">
      <c r="B3473" s="185"/>
      <c r="C3473" s="185"/>
      <c r="D3473" s="185"/>
      <c r="E3473" s="186"/>
      <c r="F3473" s="187"/>
    </row>
    <row r="3474" spans="2:6" s="6" customFormat="1">
      <c r="B3474" s="185"/>
      <c r="C3474" s="185"/>
      <c r="D3474" s="185"/>
      <c r="E3474" s="186"/>
      <c r="F3474" s="187"/>
    </row>
    <row r="3475" spans="2:6" s="6" customFormat="1">
      <c r="B3475" s="185"/>
      <c r="C3475" s="185"/>
      <c r="D3475" s="185"/>
      <c r="E3475" s="186"/>
      <c r="F3475" s="187"/>
    </row>
    <row r="3476" spans="2:6" s="6" customFormat="1">
      <c r="B3476" s="185"/>
      <c r="C3476" s="185"/>
      <c r="D3476" s="185"/>
      <c r="E3476" s="186"/>
      <c r="F3476" s="187"/>
    </row>
    <row r="3477" spans="2:6" s="6" customFormat="1">
      <c r="B3477" s="185"/>
      <c r="C3477" s="185"/>
      <c r="D3477" s="185"/>
      <c r="E3477" s="186"/>
      <c r="F3477" s="187"/>
    </row>
    <row r="3478" spans="2:6" s="6" customFormat="1">
      <c r="B3478" s="185"/>
      <c r="C3478" s="185"/>
      <c r="D3478" s="185"/>
      <c r="E3478" s="186"/>
      <c r="F3478" s="187"/>
    </row>
    <row r="3479" spans="2:6" s="6" customFormat="1">
      <c r="B3479" s="185"/>
      <c r="C3479" s="185"/>
      <c r="D3479" s="185"/>
      <c r="E3479" s="186"/>
      <c r="F3479" s="187"/>
    </row>
    <row r="3480" spans="2:6" s="6" customFormat="1">
      <c r="B3480" s="185"/>
      <c r="C3480" s="185"/>
      <c r="D3480" s="185"/>
      <c r="E3480" s="186"/>
      <c r="F3480" s="187"/>
    </row>
    <row r="3481" spans="2:6" s="6" customFormat="1">
      <c r="B3481" s="185"/>
      <c r="C3481" s="185"/>
      <c r="D3481" s="185"/>
      <c r="E3481" s="186"/>
      <c r="F3481" s="187"/>
    </row>
    <row r="3482" spans="2:6" s="6" customFormat="1">
      <c r="B3482" s="185"/>
      <c r="C3482" s="185"/>
      <c r="D3482" s="185"/>
      <c r="E3482" s="186"/>
      <c r="F3482" s="187"/>
    </row>
    <row r="3483" spans="2:6" s="6" customFormat="1">
      <c r="B3483" s="185"/>
      <c r="C3483" s="185"/>
      <c r="D3483" s="185"/>
      <c r="E3483" s="186"/>
      <c r="F3483" s="187"/>
    </row>
    <row r="3484" spans="2:6" s="6" customFormat="1">
      <c r="B3484" s="185"/>
      <c r="C3484" s="185"/>
      <c r="D3484" s="185"/>
      <c r="E3484" s="186"/>
      <c r="F3484" s="187"/>
    </row>
    <row r="3485" spans="2:6" s="6" customFormat="1">
      <c r="B3485" s="185"/>
      <c r="C3485" s="185"/>
      <c r="D3485" s="185"/>
      <c r="E3485" s="186"/>
      <c r="F3485" s="187"/>
    </row>
    <row r="3486" spans="2:6" s="6" customFormat="1">
      <c r="B3486" s="185"/>
      <c r="C3486" s="185"/>
      <c r="D3486" s="185"/>
      <c r="E3486" s="186"/>
      <c r="F3486" s="187"/>
    </row>
    <row r="3487" spans="2:6" s="6" customFormat="1">
      <c r="B3487" s="185"/>
      <c r="C3487" s="185"/>
      <c r="D3487" s="185"/>
      <c r="E3487" s="186"/>
      <c r="F3487" s="187"/>
    </row>
    <row r="3488" spans="2:6" s="6" customFormat="1">
      <c r="B3488" s="185"/>
      <c r="C3488" s="185"/>
      <c r="D3488" s="185"/>
      <c r="E3488" s="186"/>
      <c r="F3488" s="187"/>
    </row>
    <row r="3489" spans="2:6" s="6" customFormat="1">
      <c r="B3489" s="185"/>
      <c r="C3489" s="185"/>
      <c r="D3489" s="185"/>
      <c r="E3489" s="186"/>
      <c r="F3489" s="187"/>
    </row>
    <row r="3490" spans="2:6" s="6" customFormat="1">
      <c r="B3490" s="185"/>
      <c r="C3490" s="185"/>
      <c r="D3490" s="185"/>
      <c r="E3490" s="186"/>
      <c r="F3490" s="187"/>
    </row>
    <row r="3491" spans="2:6" s="6" customFormat="1">
      <c r="B3491" s="185"/>
      <c r="C3491" s="185"/>
      <c r="D3491" s="185"/>
      <c r="E3491" s="186"/>
      <c r="F3491" s="187"/>
    </row>
    <row r="3492" spans="2:6" s="6" customFormat="1">
      <c r="B3492" s="185"/>
      <c r="C3492" s="185"/>
      <c r="D3492" s="185"/>
      <c r="E3492" s="186"/>
      <c r="F3492" s="187"/>
    </row>
    <row r="3493" spans="2:6" s="6" customFormat="1">
      <c r="B3493" s="185"/>
      <c r="C3493" s="185"/>
      <c r="D3493" s="185"/>
      <c r="E3493" s="186"/>
      <c r="F3493" s="187"/>
    </row>
    <row r="3494" spans="2:6" s="6" customFormat="1">
      <c r="B3494" s="185"/>
      <c r="C3494" s="185"/>
      <c r="D3494" s="185"/>
      <c r="E3494" s="186"/>
      <c r="F3494" s="187"/>
    </row>
    <row r="3495" spans="2:6" s="6" customFormat="1">
      <c r="B3495" s="185"/>
      <c r="C3495" s="185"/>
      <c r="D3495" s="185"/>
      <c r="E3495" s="186"/>
      <c r="F3495" s="187"/>
    </row>
    <row r="3496" spans="2:6" s="6" customFormat="1">
      <c r="B3496" s="185"/>
      <c r="C3496" s="185"/>
      <c r="D3496" s="185"/>
      <c r="E3496" s="186"/>
      <c r="F3496" s="187"/>
    </row>
    <row r="3497" spans="2:6" s="6" customFormat="1">
      <c r="B3497" s="185"/>
      <c r="C3497" s="185"/>
      <c r="D3497" s="185"/>
      <c r="E3497" s="186"/>
      <c r="F3497" s="187"/>
    </row>
    <row r="3498" spans="2:6" s="6" customFormat="1">
      <c r="B3498" s="185"/>
      <c r="C3498" s="185"/>
      <c r="D3498" s="185"/>
      <c r="E3498" s="186"/>
      <c r="F3498" s="187"/>
    </row>
    <row r="3499" spans="2:6" s="6" customFormat="1">
      <c r="B3499" s="185"/>
      <c r="C3499" s="185"/>
      <c r="D3499" s="185"/>
      <c r="E3499" s="186"/>
      <c r="F3499" s="187"/>
    </row>
    <row r="3500" spans="2:6" s="6" customFormat="1">
      <c r="B3500" s="185"/>
      <c r="C3500" s="185"/>
      <c r="D3500" s="185"/>
      <c r="E3500" s="186"/>
      <c r="F3500" s="187"/>
    </row>
    <row r="3501" spans="2:6" s="6" customFormat="1">
      <c r="B3501" s="185"/>
      <c r="C3501" s="185"/>
      <c r="D3501" s="185"/>
      <c r="E3501" s="186"/>
      <c r="F3501" s="187"/>
    </row>
    <row r="3502" spans="2:6" s="6" customFormat="1">
      <c r="B3502" s="185"/>
      <c r="C3502" s="185"/>
      <c r="D3502" s="185"/>
      <c r="E3502" s="186"/>
      <c r="F3502" s="187"/>
    </row>
    <row r="3503" spans="2:6" s="6" customFormat="1">
      <c r="B3503" s="185"/>
      <c r="C3503" s="185"/>
      <c r="D3503" s="185"/>
      <c r="E3503" s="186"/>
      <c r="F3503" s="187"/>
    </row>
    <row r="3504" spans="2:6" s="6" customFormat="1">
      <c r="B3504" s="185"/>
      <c r="C3504" s="185"/>
      <c r="D3504" s="185"/>
      <c r="E3504" s="186"/>
      <c r="F3504" s="187"/>
    </row>
    <row r="3505" spans="2:6" s="6" customFormat="1">
      <c r="B3505" s="185"/>
      <c r="C3505" s="185"/>
      <c r="D3505" s="185"/>
      <c r="E3505" s="186"/>
      <c r="F3505" s="187"/>
    </row>
    <row r="3506" spans="2:6" s="6" customFormat="1">
      <c r="B3506" s="185"/>
      <c r="C3506" s="185"/>
      <c r="D3506" s="185"/>
      <c r="E3506" s="186"/>
      <c r="F3506" s="187"/>
    </row>
    <row r="3507" spans="2:6" s="6" customFormat="1">
      <c r="B3507" s="185"/>
      <c r="C3507" s="185"/>
      <c r="D3507" s="185"/>
      <c r="E3507" s="186"/>
      <c r="F3507" s="187"/>
    </row>
    <row r="3508" spans="2:6" s="6" customFormat="1">
      <c r="B3508" s="185"/>
      <c r="C3508" s="185"/>
      <c r="D3508" s="185"/>
      <c r="E3508" s="186"/>
      <c r="F3508" s="187"/>
    </row>
    <row r="3509" spans="2:6" s="6" customFormat="1">
      <c r="B3509" s="185"/>
      <c r="C3509" s="185"/>
      <c r="D3509" s="185"/>
      <c r="E3509" s="186"/>
      <c r="F3509" s="187"/>
    </row>
    <row r="3510" spans="2:6" s="6" customFormat="1">
      <c r="B3510" s="185"/>
      <c r="C3510" s="185"/>
      <c r="D3510" s="185"/>
      <c r="E3510" s="186"/>
      <c r="F3510" s="187"/>
    </row>
    <row r="3511" spans="2:6" s="6" customFormat="1">
      <c r="B3511" s="185"/>
      <c r="C3511" s="185"/>
      <c r="D3511" s="185"/>
      <c r="E3511" s="186"/>
      <c r="F3511" s="187"/>
    </row>
    <row r="3512" spans="2:6" s="6" customFormat="1">
      <c r="B3512" s="185"/>
      <c r="C3512" s="185"/>
      <c r="D3512" s="185"/>
      <c r="E3512" s="186"/>
      <c r="F3512" s="187"/>
    </row>
    <row r="3513" spans="2:6" s="6" customFormat="1">
      <c r="B3513" s="185"/>
      <c r="C3513" s="185"/>
      <c r="D3513" s="185"/>
      <c r="E3513" s="186"/>
      <c r="F3513" s="187"/>
    </row>
    <row r="3514" spans="2:6" s="6" customFormat="1">
      <c r="B3514" s="185"/>
      <c r="C3514" s="185"/>
      <c r="D3514" s="185"/>
      <c r="E3514" s="186"/>
      <c r="F3514" s="187"/>
    </row>
    <row r="3515" spans="2:6" s="6" customFormat="1">
      <c r="B3515" s="185"/>
      <c r="C3515" s="185"/>
      <c r="D3515" s="185"/>
      <c r="E3515" s="186"/>
      <c r="F3515" s="187"/>
    </row>
    <row r="3516" spans="2:6" s="6" customFormat="1">
      <c r="B3516" s="185"/>
      <c r="C3516" s="185"/>
      <c r="D3516" s="185"/>
      <c r="E3516" s="186"/>
      <c r="F3516" s="187"/>
    </row>
    <row r="3517" spans="2:6" s="6" customFormat="1">
      <c r="B3517" s="185"/>
      <c r="C3517" s="185"/>
      <c r="D3517" s="185"/>
      <c r="E3517" s="186"/>
      <c r="F3517" s="187"/>
    </row>
    <row r="3518" spans="2:6" s="6" customFormat="1">
      <c r="B3518" s="185"/>
      <c r="C3518" s="185"/>
      <c r="D3518" s="185"/>
      <c r="E3518" s="186"/>
      <c r="F3518" s="187"/>
    </row>
    <row r="3519" spans="2:6" s="6" customFormat="1">
      <c r="B3519" s="185"/>
      <c r="C3519" s="185"/>
      <c r="D3519" s="185"/>
      <c r="E3519" s="186"/>
      <c r="F3519" s="187"/>
    </row>
    <row r="3520" spans="2:6" s="6" customFormat="1">
      <c r="B3520" s="185"/>
      <c r="C3520" s="185"/>
      <c r="D3520" s="185"/>
      <c r="E3520" s="186"/>
      <c r="F3520" s="187"/>
    </row>
    <row r="3521" spans="2:6" s="6" customFormat="1">
      <c r="B3521" s="185"/>
      <c r="C3521" s="185"/>
      <c r="D3521" s="185"/>
      <c r="E3521" s="186"/>
      <c r="F3521" s="187"/>
    </row>
    <row r="3522" spans="2:6" s="6" customFormat="1">
      <c r="B3522" s="185"/>
      <c r="C3522" s="185"/>
      <c r="D3522" s="185"/>
      <c r="E3522" s="186"/>
      <c r="F3522" s="187"/>
    </row>
    <row r="3523" spans="2:6" s="6" customFormat="1">
      <c r="B3523" s="185"/>
      <c r="C3523" s="185"/>
      <c r="D3523" s="185"/>
      <c r="E3523" s="186"/>
      <c r="F3523" s="187"/>
    </row>
    <row r="3524" spans="2:6" s="6" customFormat="1">
      <c r="B3524" s="185"/>
      <c r="C3524" s="185"/>
      <c r="D3524" s="185"/>
      <c r="E3524" s="186"/>
      <c r="F3524" s="187"/>
    </row>
    <row r="3525" spans="2:6" s="6" customFormat="1">
      <c r="B3525" s="185"/>
      <c r="C3525" s="185"/>
      <c r="D3525" s="185"/>
      <c r="E3525" s="186"/>
      <c r="F3525" s="187"/>
    </row>
    <row r="3526" spans="2:6" s="6" customFormat="1">
      <c r="B3526" s="185"/>
      <c r="C3526" s="185"/>
      <c r="D3526" s="185"/>
      <c r="E3526" s="186"/>
      <c r="F3526" s="187"/>
    </row>
    <row r="3527" spans="2:6" s="6" customFormat="1">
      <c r="B3527" s="185"/>
      <c r="C3527" s="185"/>
      <c r="D3527" s="185"/>
      <c r="E3527" s="186"/>
      <c r="F3527" s="187"/>
    </row>
    <row r="3528" spans="2:6" s="6" customFormat="1">
      <c r="B3528" s="185"/>
      <c r="C3528" s="185"/>
      <c r="D3528" s="185"/>
      <c r="E3528" s="186"/>
      <c r="F3528" s="187"/>
    </row>
    <row r="3529" spans="2:6" s="6" customFormat="1">
      <c r="B3529" s="185"/>
      <c r="C3529" s="185"/>
      <c r="D3529" s="185"/>
      <c r="E3529" s="186"/>
      <c r="F3529" s="187"/>
    </row>
    <row r="3530" spans="2:6" s="6" customFormat="1">
      <c r="B3530" s="185"/>
      <c r="C3530" s="185"/>
      <c r="D3530" s="185"/>
      <c r="E3530" s="186"/>
      <c r="F3530" s="187"/>
    </row>
    <row r="3531" spans="2:6" s="6" customFormat="1">
      <c r="B3531" s="185"/>
      <c r="C3531" s="185"/>
      <c r="D3531" s="185"/>
      <c r="E3531" s="186"/>
      <c r="F3531" s="187"/>
    </row>
    <row r="3532" spans="2:6" s="6" customFormat="1">
      <c r="B3532" s="185"/>
      <c r="C3532" s="185"/>
      <c r="D3532" s="185"/>
      <c r="E3532" s="186"/>
      <c r="F3532" s="187"/>
    </row>
    <row r="3533" spans="2:6" s="6" customFormat="1">
      <c r="B3533" s="185"/>
      <c r="C3533" s="185"/>
      <c r="D3533" s="185"/>
      <c r="E3533" s="186"/>
      <c r="F3533" s="187"/>
    </row>
    <row r="3534" spans="2:6" s="6" customFormat="1">
      <c r="B3534" s="185"/>
      <c r="C3534" s="185"/>
      <c r="D3534" s="185"/>
      <c r="E3534" s="186"/>
      <c r="F3534" s="187"/>
    </row>
    <row r="3535" spans="2:6" s="6" customFormat="1">
      <c r="B3535" s="185"/>
      <c r="C3535" s="185"/>
      <c r="D3535" s="185"/>
      <c r="E3535" s="186"/>
      <c r="F3535" s="187"/>
    </row>
    <row r="3536" spans="2:6" s="6" customFormat="1">
      <c r="B3536" s="185"/>
      <c r="C3536" s="185"/>
      <c r="D3536" s="185"/>
      <c r="E3536" s="186"/>
      <c r="F3536" s="187"/>
    </row>
    <row r="3537" spans="2:6" s="6" customFormat="1">
      <c r="B3537" s="185"/>
      <c r="C3537" s="185"/>
      <c r="D3537" s="185"/>
      <c r="E3537" s="186"/>
      <c r="F3537" s="187"/>
    </row>
    <row r="3538" spans="2:6" s="6" customFormat="1">
      <c r="B3538" s="185"/>
      <c r="C3538" s="185"/>
      <c r="D3538" s="185"/>
      <c r="E3538" s="186"/>
      <c r="F3538" s="187"/>
    </row>
    <row r="3539" spans="2:6" s="6" customFormat="1">
      <c r="B3539" s="185"/>
      <c r="C3539" s="185"/>
      <c r="D3539" s="185"/>
      <c r="E3539" s="186"/>
      <c r="F3539" s="187"/>
    </row>
    <row r="3540" spans="2:6" s="6" customFormat="1">
      <c r="B3540" s="185"/>
      <c r="C3540" s="185"/>
      <c r="D3540" s="185"/>
      <c r="E3540" s="186"/>
      <c r="F3540" s="187"/>
    </row>
    <row r="3541" spans="2:6" s="6" customFormat="1">
      <c r="B3541" s="185"/>
      <c r="C3541" s="185"/>
      <c r="D3541" s="185"/>
      <c r="E3541" s="186"/>
      <c r="F3541" s="187"/>
    </row>
    <row r="3542" spans="2:6" s="6" customFormat="1">
      <c r="B3542" s="185"/>
      <c r="C3542" s="185"/>
      <c r="D3542" s="185"/>
      <c r="E3542" s="186"/>
      <c r="F3542" s="187"/>
    </row>
    <row r="3543" spans="2:6" s="6" customFormat="1">
      <c r="B3543" s="185"/>
      <c r="C3543" s="185"/>
      <c r="D3543" s="185"/>
      <c r="E3543" s="186"/>
      <c r="F3543" s="187"/>
    </row>
    <row r="3544" spans="2:6" s="6" customFormat="1">
      <c r="B3544" s="185"/>
      <c r="C3544" s="185"/>
      <c r="D3544" s="185"/>
      <c r="E3544" s="186"/>
      <c r="F3544" s="187"/>
    </row>
    <row r="3545" spans="2:6" s="6" customFormat="1">
      <c r="B3545" s="185"/>
      <c r="C3545" s="185"/>
      <c r="D3545" s="185"/>
      <c r="E3545" s="186"/>
      <c r="F3545" s="187"/>
    </row>
    <row r="3546" spans="2:6" s="6" customFormat="1">
      <c r="B3546" s="185"/>
      <c r="C3546" s="185"/>
      <c r="D3546" s="185"/>
      <c r="E3546" s="186"/>
      <c r="F3546" s="187"/>
    </row>
    <row r="3547" spans="2:6" s="6" customFormat="1">
      <c r="B3547" s="185"/>
      <c r="C3547" s="185"/>
      <c r="D3547" s="185"/>
      <c r="E3547" s="186"/>
      <c r="F3547" s="187"/>
    </row>
    <row r="3548" spans="2:6" s="6" customFormat="1">
      <c r="B3548" s="185"/>
      <c r="C3548" s="185"/>
      <c r="D3548" s="185"/>
      <c r="E3548" s="186"/>
      <c r="F3548" s="187"/>
    </row>
    <row r="3549" spans="2:6" s="6" customFormat="1">
      <c r="B3549" s="185"/>
      <c r="C3549" s="185"/>
      <c r="D3549" s="185"/>
      <c r="E3549" s="186"/>
      <c r="F3549" s="187"/>
    </row>
    <row r="3550" spans="2:6" s="6" customFormat="1">
      <c r="B3550" s="185"/>
      <c r="C3550" s="185"/>
      <c r="D3550" s="185"/>
      <c r="E3550" s="186"/>
      <c r="F3550" s="187"/>
    </row>
    <row r="3551" spans="2:6" s="6" customFormat="1">
      <c r="B3551" s="185"/>
      <c r="C3551" s="185"/>
      <c r="D3551" s="185"/>
      <c r="E3551" s="186"/>
      <c r="F3551" s="187"/>
    </row>
    <row r="3552" spans="2:6" s="6" customFormat="1">
      <c r="B3552" s="185"/>
      <c r="C3552" s="185"/>
      <c r="D3552" s="185"/>
      <c r="E3552" s="186"/>
      <c r="F3552" s="187"/>
    </row>
    <row r="3553" spans="2:6" s="6" customFormat="1">
      <c r="B3553" s="185"/>
      <c r="C3553" s="185"/>
      <c r="D3553" s="185"/>
      <c r="E3553" s="186"/>
      <c r="F3553" s="187"/>
    </row>
    <row r="3554" spans="2:6" s="6" customFormat="1">
      <c r="B3554" s="185"/>
      <c r="C3554" s="185"/>
      <c r="D3554" s="185"/>
      <c r="E3554" s="186"/>
      <c r="F3554" s="187"/>
    </row>
    <row r="3555" spans="2:6" s="6" customFormat="1">
      <c r="B3555" s="185"/>
      <c r="C3555" s="185"/>
      <c r="D3555" s="185"/>
      <c r="E3555" s="186"/>
      <c r="F3555" s="187"/>
    </row>
    <row r="3556" spans="2:6" s="6" customFormat="1">
      <c r="B3556" s="185"/>
      <c r="C3556" s="185"/>
      <c r="D3556" s="185"/>
      <c r="E3556" s="186"/>
      <c r="F3556" s="187"/>
    </row>
    <row r="3557" spans="2:6" s="6" customFormat="1">
      <c r="B3557" s="185"/>
      <c r="C3557" s="185"/>
      <c r="D3557" s="185"/>
      <c r="E3557" s="186"/>
      <c r="F3557" s="187"/>
    </row>
    <row r="3558" spans="2:6" s="6" customFormat="1">
      <c r="B3558" s="185"/>
      <c r="C3558" s="185"/>
      <c r="D3558" s="185"/>
      <c r="E3558" s="186"/>
      <c r="F3558" s="187"/>
    </row>
    <row r="3559" spans="2:6" s="6" customFormat="1">
      <c r="B3559" s="185"/>
      <c r="C3559" s="185"/>
      <c r="D3559" s="185"/>
      <c r="E3559" s="186"/>
      <c r="F3559" s="187"/>
    </row>
    <row r="3560" spans="2:6" s="6" customFormat="1">
      <c r="B3560" s="185"/>
      <c r="C3560" s="185"/>
      <c r="D3560" s="185"/>
      <c r="E3560" s="186"/>
      <c r="F3560" s="187"/>
    </row>
    <row r="3561" spans="2:6" s="6" customFormat="1">
      <c r="B3561" s="185"/>
      <c r="C3561" s="185"/>
      <c r="D3561" s="185"/>
      <c r="E3561" s="186"/>
      <c r="F3561" s="187"/>
    </row>
    <row r="3562" spans="2:6" s="6" customFormat="1">
      <c r="B3562" s="185"/>
      <c r="C3562" s="185"/>
      <c r="D3562" s="185"/>
      <c r="E3562" s="186"/>
      <c r="F3562" s="187"/>
    </row>
    <row r="3563" spans="2:6" s="6" customFormat="1">
      <c r="B3563" s="185"/>
      <c r="C3563" s="185"/>
      <c r="D3563" s="185"/>
      <c r="E3563" s="186"/>
      <c r="F3563" s="187"/>
    </row>
    <row r="3564" spans="2:6" s="6" customFormat="1">
      <c r="B3564" s="185"/>
      <c r="C3564" s="185"/>
      <c r="D3564" s="185"/>
      <c r="E3564" s="186"/>
      <c r="F3564" s="187"/>
    </row>
    <row r="3565" spans="2:6" s="6" customFormat="1">
      <c r="B3565" s="185"/>
      <c r="C3565" s="185"/>
      <c r="D3565" s="185"/>
      <c r="E3565" s="186"/>
      <c r="F3565" s="187"/>
    </row>
    <row r="3566" spans="2:6" s="6" customFormat="1">
      <c r="B3566" s="185"/>
      <c r="C3566" s="185"/>
      <c r="D3566" s="185"/>
      <c r="E3566" s="186"/>
      <c r="F3566" s="187"/>
    </row>
    <row r="3567" spans="2:6" s="6" customFormat="1">
      <c r="B3567" s="185"/>
      <c r="C3567" s="185"/>
      <c r="D3567" s="185"/>
      <c r="E3567" s="186"/>
      <c r="F3567" s="187"/>
    </row>
    <row r="3568" spans="2:6" s="6" customFormat="1">
      <c r="B3568" s="185"/>
      <c r="C3568" s="185"/>
      <c r="D3568" s="185"/>
      <c r="E3568" s="186"/>
      <c r="F3568" s="187"/>
    </row>
    <row r="3569" spans="2:6" s="6" customFormat="1">
      <c r="B3569" s="185"/>
      <c r="C3569" s="185"/>
      <c r="D3569" s="185"/>
      <c r="E3569" s="186"/>
      <c r="F3569" s="187"/>
    </row>
    <row r="3570" spans="2:6" s="6" customFormat="1">
      <c r="B3570" s="185"/>
      <c r="C3570" s="185"/>
      <c r="D3570" s="185"/>
      <c r="E3570" s="186"/>
      <c r="F3570" s="187"/>
    </row>
    <row r="3571" spans="2:6" s="6" customFormat="1">
      <c r="B3571" s="185"/>
      <c r="C3571" s="185"/>
      <c r="D3571" s="185"/>
      <c r="E3571" s="186"/>
      <c r="F3571" s="187"/>
    </row>
    <row r="3572" spans="2:6" s="6" customFormat="1">
      <c r="B3572" s="185"/>
      <c r="C3572" s="185"/>
      <c r="D3572" s="185"/>
      <c r="E3572" s="186"/>
      <c r="F3572" s="187"/>
    </row>
    <row r="3573" spans="2:6" s="6" customFormat="1">
      <c r="B3573" s="185"/>
      <c r="C3573" s="185"/>
      <c r="D3573" s="185"/>
      <c r="E3573" s="186"/>
      <c r="F3573" s="187"/>
    </row>
    <row r="3574" spans="2:6" s="6" customFormat="1">
      <c r="B3574" s="185"/>
      <c r="C3574" s="185"/>
      <c r="D3574" s="185"/>
      <c r="E3574" s="186"/>
      <c r="F3574" s="187"/>
    </row>
    <row r="3575" spans="2:6" s="6" customFormat="1">
      <c r="B3575" s="185"/>
      <c r="C3575" s="185"/>
      <c r="D3575" s="185"/>
      <c r="E3575" s="186"/>
      <c r="F3575" s="187"/>
    </row>
    <row r="3576" spans="2:6" s="6" customFormat="1">
      <c r="B3576" s="185"/>
      <c r="C3576" s="185"/>
      <c r="D3576" s="185"/>
      <c r="E3576" s="186"/>
      <c r="F3576" s="187"/>
    </row>
    <row r="3577" spans="2:6" s="6" customFormat="1">
      <c r="B3577" s="185"/>
      <c r="C3577" s="185"/>
      <c r="D3577" s="185"/>
      <c r="E3577" s="186"/>
      <c r="F3577" s="187"/>
    </row>
    <row r="3578" spans="2:6" s="6" customFormat="1">
      <c r="B3578" s="185"/>
      <c r="C3578" s="185"/>
      <c r="D3578" s="185"/>
      <c r="E3578" s="186"/>
      <c r="F3578" s="187"/>
    </row>
    <row r="3579" spans="2:6" s="6" customFormat="1">
      <c r="B3579" s="185"/>
      <c r="C3579" s="185"/>
      <c r="D3579" s="185"/>
      <c r="E3579" s="186"/>
      <c r="F3579" s="187"/>
    </row>
    <row r="3580" spans="2:6" s="6" customFormat="1">
      <c r="B3580" s="185"/>
      <c r="C3580" s="185"/>
      <c r="D3580" s="185"/>
      <c r="E3580" s="186"/>
      <c r="F3580" s="187"/>
    </row>
    <row r="3581" spans="2:6" s="6" customFormat="1">
      <c r="B3581" s="185"/>
      <c r="C3581" s="185"/>
      <c r="D3581" s="185"/>
      <c r="E3581" s="186"/>
      <c r="F3581" s="187"/>
    </row>
    <row r="3582" spans="2:6" s="6" customFormat="1">
      <c r="B3582" s="185"/>
      <c r="C3582" s="185"/>
      <c r="D3582" s="185"/>
      <c r="E3582" s="186"/>
      <c r="F3582" s="187"/>
    </row>
    <row r="3583" spans="2:6" s="6" customFormat="1">
      <c r="B3583" s="185"/>
      <c r="C3583" s="185"/>
      <c r="D3583" s="185"/>
      <c r="E3583" s="186"/>
      <c r="F3583" s="187"/>
    </row>
    <row r="3584" spans="2:6" s="6" customFormat="1">
      <c r="B3584" s="185"/>
      <c r="C3584" s="185"/>
      <c r="D3584" s="185"/>
      <c r="E3584" s="186"/>
      <c r="F3584" s="187"/>
    </row>
    <row r="3585" spans="2:6" s="6" customFormat="1">
      <c r="B3585" s="185"/>
      <c r="C3585" s="185"/>
      <c r="D3585" s="185"/>
      <c r="E3585" s="186"/>
      <c r="F3585" s="187"/>
    </row>
    <row r="3586" spans="2:6" s="6" customFormat="1">
      <c r="B3586" s="185"/>
      <c r="C3586" s="185"/>
      <c r="D3586" s="185"/>
      <c r="E3586" s="186"/>
      <c r="F3586" s="187"/>
    </row>
    <row r="3587" spans="2:6" s="6" customFormat="1">
      <c r="B3587" s="185"/>
      <c r="C3587" s="185"/>
      <c r="D3587" s="185"/>
      <c r="E3587" s="186"/>
      <c r="F3587" s="187"/>
    </row>
    <row r="3588" spans="2:6" s="6" customFormat="1">
      <c r="B3588" s="185"/>
      <c r="C3588" s="185"/>
      <c r="D3588" s="185"/>
      <c r="E3588" s="186"/>
      <c r="F3588" s="187"/>
    </row>
    <row r="3589" spans="2:6" s="6" customFormat="1">
      <c r="B3589" s="185"/>
      <c r="C3589" s="185"/>
      <c r="D3589" s="185"/>
      <c r="E3589" s="186"/>
      <c r="F3589" s="187"/>
    </row>
    <row r="3590" spans="2:6" s="6" customFormat="1">
      <c r="B3590" s="185"/>
      <c r="C3590" s="185"/>
      <c r="D3590" s="185"/>
      <c r="E3590" s="186"/>
      <c r="F3590" s="187"/>
    </row>
    <row r="3591" spans="2:6" s="6" customFormat="1">
      <c r="B3591" s="185"/>
      <c r="C3591" s="185"/>
      <c r="D3591" s="185"/>
      <c r="E3591" s="186"/>
      <c r="F3591" s="187"/>
    </row>
    <row r="3592" spans="2:6" s="6" customFormat="1">
      <c r="B3592" s="185"/>
      <c r="C3592" s="185"/>
      <c r="D3592" s="185"/>
      <c r="E3592" s="186"/>
      <c r="F3592" s="187"/>
    </row>
    <row r="3593" spans="2:6" s="6" customFormat="1">
      <c r="B3593" s="185"/>
      <c r="C3593" s="185"/>
      <c r="D3593" s="185"/>
      <c r="E3593" s="186"/>
      <c r="F3593" s="187"/>
    </row>
    <row r="3594" spans="2:6" s="6" customFormat="1">
      <c r="B3594" s="185"/>
      <c r="C3594" s="185"/>
      <c r="D3594" s="185"/>
      <c r="E3594" s="186"/>
      <c r="F3594" s="187"/>
    </row>
    <row r="3595" spans="2:6" s="6" customFormat="1">
      <c r="B3595" s="185"/>
      <c r="C3595" s="185"/>
      <c r="D3595" s="185"/>
      <c r="E3595" s="186"/>
      <c r="F3595" s="187"/>
    </row>
    <row r="3596" spans="2:6" s="6" customFormat="1">
      <c r="B3596" s="185"/>
      <c r="C3596" s="185"/>
      <c r="D3596" s="185"/>
      <c r="E3596" s="186"/>
      <c r="F3596" s="187"/>
    </row>
    <row r="3597" spans="2:6" s="6" customFormat="1">
      <c r="B3597" s="185"/>
      <c r="C3597" s="185"/>
      <c r="D3597" s="185"/>
      <c r="E3597" s="186"/>
      <c r="F3597" s="187"/>
    </row>
    <row r="3598" spans="2:6" s="6" customFormat="1">
      <c r="B3598" s="185"/>
      <c r="C3598" s="185"/>
      <c r="D3598" s="185"/>
      <c r="E3598" s="186"/>
      <c r="F3598" s="187"/>
    </row>
    <row r="3599" spans="2:6" s="6" customFormat="1">
      <c r="B3599" s="185"/>
      <c r="C3599" s="185"/>
      <c r="D3599" s="185"/>
      <c r="E3599" s="186"/>
      <c r="F3599" s="187"/>
    </row>
    <row r="3600" spans="2:6" s="6" customFormat="1">
      <c r="B3600" s="185"/>
      <c r="C3600" s="185"/>
      <c r="D3600" s="185"/>
      <c r="E3600" s="186"/>
      <c r="F3600" s="187"/>
    </row>
    <row r="3601" spans="2:6" s="6" customFormat="1">
      <c r="B3601" s="185"/>
      <c r="C3601" s="185"/>
      <c r="D3601" s="185"/>
      <c r="E3601" s="186"/>
      <c r="F3601" s="187"/>
    </row>
    <row r="3602" spans="2:6" s="6" customFormat="1">
      <c r="B3602" s="185"/>
      <c r="C3602" s="185"/>
      <c r="D3602" s="185"/>
      <c r="E3602" s="186"/>
      <c r="F3602" s="187"/>
    </row>
    <row r="3603" spans="2:6" s="6" customFormat="1">
      <c r="B3603" s="185"/>
      <c r="C3603" s="185"/>
      <c r="D3603" s="185"/>
      <c r="E3603" s="186"/>
      <c r="F3603" s="187"/>
    </row>
    <row r="3604" spans="2:6" s="6" customFormat="1">
      <c r="B3604" s="185"/>
      <c r="C3604" s="185"/>
      <c r="D3604" s="185"/>
      <c r="E3604" s="186"/>
      <c r="F3604" s="187"/>
    </row>
    <row r="3605" spans="2:6" s="6" customFormat="1">
      <c r="B3605" s="185"/>
      <c r="C3605" s="185"/>
      <c r="D3605" s="185"/>
      <c r="E3605" s="186"/>
      <c r="F3605" s="187"/>
    </row>
    <row r="3606" spans="2:6" s="6" customFormat="1">
      <c r="B3606" s="185"/>
      <c r="C3606" s="185"/>
      <c r="D3606" s="185"/>
      <c r="E3606" s="186"/>
      <c r="F3606" s="187"/>
    </row>
    <row r="3607" spans="2:6" s="6" customFormat="1">
      <c r="B3607" s="185"/>
      <c r="C3607" s="185"/>
      <c r="D3607" s="185"/>
      <c r="E3607" s="186"/>
      <c r="F3607" s="187"/>
    </row>
    <row r="3608" spans="2:6" s="6" customFormat="1">
      <c r="B3608" s="185"/>
      <c r="C3608" s="185"/>
      <c r="D3608" s="185"/>
      <c r="E3608" s="186"/>
      <c r="F3608" s="187"/>
    </row>
    <row r="3609" spans="2:6" s="6" customFormat="1">
      <c r="B3609" s="185"/>
      <c r="C3609" s="185"/>
      <c r="D3609" s="185"/>
      <c r="E3609" s="186"/>
      <c r="F3609" s="187"/>
    </row>
    <row r="3610" spans="2:6" s="6" customFormat="1">
      <c r="B3610" s="185"/>
      <c r="C3610" s="185"/>
      <c r="D3610" s="185"/>
      <c r="E3610" s="186"/>
      <c r="F3610" s="187"/>
    </row>
    <row r="3611" spans="2:6" s="6" customFormat="1">
      <c r="B3611" s="185"/>
      <c r="C3611" s="185"/>
      <c r="D3611" s="185"/>
      <c r="E3611" s="186"/>
      <c r="F3611" s="187"/>
    </row>
    <row r="3612" spans="2:6" s="6" customFormat="1">
      <c r="B3612" s="185"/>
      <c r="C3612" s="185"/>
      <c r="D3612" s="185"/>
      <c r="E3612" s="186"/>
      <c r="F3612" s="187"/>
    </row>
    <row r="3613" spans="2:6" s="6" customFormat="1">
      <c r="B3613" s="185"/>
      <c r="C3613" s="185"/>
      <c r="D3613" s="185"/>
      <c r="E3613" s="186"/>
      <c r="F3613" s="187"/>
    </row>
    <row r="3614" spans="2:6" s="6" customFormat="1">
      <c r="B3614" s="185"/>
      <c r="C3614" s="185"/>
      <c r="D3614" s="185"/>
      <c r="E3614" s="186"/>
      <c r="F3614" s="187"/>
    </row>
    <row r="3615" spans="2:6" s="6" customFormat="1">
      <c r="B3615" s="185"/>
      <c r="C3615" s="185"/>
      <c r="D3615" s="185"/>
      <c r="E3615" s="186"/>
      <c r="F3615" s="187"/>
    </row>
    <row r="3616" spans="2:6" s="6" customFormat="1">
      <c r="B3616" s="185"/>
      <c r="C3616" s="185"/>
      <c r="D3616" s="185"/>
      <c r="E3616" s="186"/>
      <c r="F3616" s="187"/>
    </row>
    <row r="3617" spans="2:6" s="6" customFormat="1">
      <c r="B3617" s="185"/>
      <c r="C3617" s="185"/>
      <c r="D3617" s="185"/>
      <c r="E3617" s="186"/>
      <c r="F3617" s="187"/>
    </row>
    <row r="3618" spans="2:6" s="6" customFormat="1">
      <c r="B3618" s="185"/>
      <c r="C3618" s="185"/>
      <c r="D3618" s="185"/>
      <c r="E3618" s="186"/>
      <c r="F3618" s="187"/>
    </row>
    <row r="3619" spans="2:6" s="6" customFormat="1">
      <c r="B3619" s="185"/>
      <c r="C3619" s="185"/>
      <c r="D3619" s="185"/>
      <c r="E3619" s="186"/>
      <c r="F3619" s="187"/>
    </row>
    <row r="3620" spans="2:6" s="6" customFormat="1">
      <c r="B3620" s="185"/>
      <c r="C3620" s="185"/>
      <c r="D3620" s="185"/>
      <c r="E3620" s="186"/>
      <c r="F3620" s="187"/>
    </row>
    <row r="3621" spans="2:6" s="6" customFormat="1">
      <c r="B3621" s="185"/>
      <c r="C3621" s="185"/>
      <c r="D3621" s="185"/>
      <c r="E3621" s="186"/>
      <c r="F3621" s="187"/>
    </row>
    <row r="3622" spans="2:6" s="6" customFormat="1">
      <c r="B3622" s="185"/>
      <c r="C3622" s="185"/>
      <c r="D3622" s="185"/>
      <c r="E3622" s="186"/>
      <c r="F3622" s="187"/>
    </row>
    <row r="3623" spans="2:6" s="6" customFormat="1">
      <c r="B3623" s="185"/>
      <c r="C3623" s="185"/>
      <c r="D3623" s="185"/>
      <c r="E3623" s="186"/>
      <c r="F3623" s="187"/>
    </row>
    <row r="3624" spans="2:6" s="6" customFormat="1">
      <c r="B3624" s="185"/>
      <c r="C3624" s="185"/>
      <c r="D3624" s="185"/>
      <c r="E3624" s="186"/>
      <c r="F3624" s="187"/>
    </row>
    <row r="3625" spans="2:6" s="6" customFormat="1">
      <c r="B3625" s="185"/>
      <c r="C3625" s="185"/>
      <c r="D3625" s="185"/>
      <c r="E3625" s="186"/>
      <c r="F3625" s="187"/>
    </row>
    <row r="3626" spans="2:6" s="6" customFormat="1">
      <c r="B3626" s="185"/>
      <c r="C3626" s="185"/>
      <c r="D3626" s="185"/>
      <c r="E3626" s="186"/>
      <c r="F3626" s="187"/>
    </row>
    <row r="3627" spans="2:6" s="6" customFormat="1">
      <c r="B3627" s="185"/>
      <c r="C3627" s="185"/>
      <c r="D3627" s="185"/>
      <c r="E3627" s="186"/>
      <c r="F3627" s="187"/>
    </row>
    <row r="3628" spans="2:6" s="6" customFormat="1">
      <c r="B3628" s="185"/>
      <c r="C3628" s="185"/>
      <c r="D3628" s="185"/>
      <c r="E3628" s="186"/>
      <c r="F3628" s="187"/>
    </row>
    <row r="3629" spans="2:6" s="6" customFormat="1">
      <c r="B3629" s="185"/>
      <c r="C3629" s="185"/>
      <c r="D3629" s="185"/>
      <c r="E3629" s="186"/>
      <c r="F3629" s="187"/>
    </row>
    <row r="3630" spans="2:6" s="6" customFormat="1">
      <c r="B3630" s="185"/>
      <c r="C3630" s="185"/>
      <c r="D3630" s="185"/>
      <c r="E3630" s="186"/>
      <c r="F3630" s="187"/>
    </row>
    <row r="3631" spans="2:6" s="6" customFormat="1">
      <c r="B3631" s="185"/>
      <c r="C3631" s="185"/>
      <c r="D3631" s="185"/>
      <c r="E3631" s="186"/>
      <c r="F3631" s="187"/>
    </row>
    <row r="3632" spans="2:6" s="6" customFormat="1">
      <c r="B3632" s="185"/>
      <c r="C3632" s="185"/>
      <c r="D3632" s="185"/>
      <c r="E3632" s="186"/>
      <c r="F3632" s="187"/>
    </row>
    <row r="3633" spans="2:6" s="6" customFormat="1">
      <c r="B3633" s="185"/>
      <c r="C3633" s="185"/>
      <c r="D3633" s="185"/>
      <c r="E3633" s="186"/>
      <c r="F3633" s="187"/>
    </row>
    <row r="3634" spans="2:6" s="6" customFormat="1">
      <c r="B3634" s="185"/>
      <c r="C3634" s="185"/>
      <c r="D3634" s="185"/>
      <c r="E3634" s="186"/>
      <c r="F3634" s="187"/>
    </row>
    <row r="3635" spans="2:6" s="6" customFormat="1">
      <c r="B3635" s="185"/>
      <c r="C3635" s="185"/>
      <c r="D3635" s="185"/>
      <c r="E3635" s="186"/>
      <c r="F3635" s="187"/>
    </row>
    <row r="3636" spans="2:6" s="6" customFormat="1">
      <c r="B3636" s="185"/>
      <c r="C3636" s="185"/>
      <c r="D3636" s="185"/>
      <c r="E3636" s="186"/>
      <c r="F3636" s="187"/>
    </row>
    <row r="3637" spans="2:6" s="6" customFormat="1">
      <c r="B3637" s="185"/>
      <c r="C3637" s="185"/>
      <c r="D3637" s="185"/>
      <c r="E3637" s="186"/>
      <c r="F3637" s="187"/>
    </row>
    <row r="3638" spans="2:6" s="6" customFormat="1">
      <c r="B3638" s="185"/>
      <c r="C3638" s="185"/>
      <c r="D3638" s="185"/>
      <c r="E3638" s="186"/>
      <c r="F3638" s="187"/>
    </row>
    <row r="3639" spans="2:6" s="6" customFormat="1">
      <c r="B3639" s="185"/>
      <c r="C3639" s="185"/>
      <c r="D3639" s="185"/>
      <c r="E3639" s="186"/>
      <c r="F3639" s="187"/>
    </row>
    <row r="3640" spans="2:6" s="6" customFormat="1">
      <c r="B3640" s="185"/>
      <c r="C3640" s="185"/>
      <c r="D3640" s="185"/>
      <c r="E3640" s="186"/>
      <c r="F3640" s="187"/>
    </row>
    <row r="3641" spans="2:6" s="6" customFormat="1">
      <c r="B3641" s="185"/>
      <c r="C3641" s="185"/>
      <c r="D3641" s="185"/>
      <c r="E3641" s="186"/>
      <c r="F3641" s="187"/>
    </row>
    <row r="3642" spans="2:6" s="6" customFormat="1">
      <c r="B3642" s="185"/>
      <c r="C3642" s="185"/>
      <c r="D3642" s="185"/>
      <c r="E3642" s="186"/>
      <c r="F3642" s="187"/>
    </row>
    <row r="3643" spans="2:6" s="6" customFormat="1">
      <c r="B3643" s="185"/>
      <c r="C3643" s="185"/>
      <c r="D3643" s="185"/>
      <c r="E3643" s="186"/>
      <c r="F3643" s="187"/>
    </row>
    <row r="3644" spans="2:6" s="6" customFormat="1">
      <c r="B3644" s="185"/>
      <c r="C3644" s="185"/>
      <c r="D3644" s="185"/>
      <c r="E3644" s="186"/>
      <c r="F3644" s="187"/>
    </row>
    <row r="3645" spans="2:6" s="6" customFormat="1">
      <c r="B3645" s="185"/>
      <c r="C3645" s="185"/>
      <c r="D3645" s="185"/>
      <c r="E3645" s="186"/>
      <c r="F3645" s="187"/>
    </row>
    <row r="3646" spans="2:6" s="6" customFormat="1">
      <c r="B3646" s="185"/>
      <c r="C3646" s="185"/>
      <c r="D3646" s="185"/>
      <c r="E3646" s="186"/>
      <c r="F3646" s="187"/>
    </row>
    <row r="3647" spans="2:6" s="6" customFormat="1">
      <c r="B3647" s="185"/>
      <c r="C3647" s="185"/>
      <c r="D3647" s="185"/>
      <c r="E3647" s="186"/>
      <c r="F3647" s="187"/>
    </row>
    <row r="3648" spans="2:6" s="6" customFormat="1">
      <c r="B3648" s="185"/>
      <c r="C3648" s="185"/>
      <c r="D3648" s="185"/>
      <c r="E3648" s="186"/>
      <c r="F3648" s="187"/>
    </row>
    <row r="3649" spans="2:6" s="6" customFormat="1">
      <c r="B3649" s="185"/>
      <c r="C3649" s="185"/>
      <c r="D3649" s="185"/>
      <c r="E3649" s="186"/>
      <c r="F3649" s="187"/>
    </row>
    <row r="3650" spans="2:6" s="6" customFormat="1">
      <c r="B3650" s="185"/>
      <c r="C3650" s="185"/>
      <c r="D3650" s="185"/>
      <c r="E3650" s="186"/>
      <c r="F3650" s="187"/>
    </row>
    <row r="3651" spans="2:6" s="6" customFormat="1">
      <c r="B3651" s="185"/>
      <c r="C3651" s="185"/>
      <c r="D3651" s="185"/>
      <c r="E3651" s="186"/>
      <c r="F3651" s="187"/>
    </row>
    <row r="3652" spans="2:6" s="6" customFormat="1">
      <c r="B3652" s="185"/>
      <c r="C3652" s="185"/>
      <c r="D3652" s="185"/>
      <c r="E3652" s="186"/>
      <c r="F3652" s="187"/>
    </row>
    <row r="3653" spans="2:6" s="6" customFormat="1">
      <c r="B3653" s="185"/>
      <c r="C3653" s="185"/>
      <c r="D3653" s="185"/>
      <c r="E3653" s="186"/>
      <c r="F3653" s="187"/>
    </row>
    <row r="3654" spans="2:6" s="6" customFormat="1">
      <c r="B3654" s="185"/>
      <c r="C3654" s="185"/>
      <c r="D3654" s="185"/>
      <c r="E3654" s="186"/>
      <c r="F3654" s="187"/>
    </row>
    <row r="3655" spans="2:6" s="6" customFormat="1">
      <c r="B3655" s="185"/>
      <c r="C3655" s="185"/>
      <c r="D3655" s="185"/>
      <c r="E3655" s="186"/>
      <c r="F3655" s="187"/>
    </row>
    <row r="3656" spans="2:6" s="6" customFormat="1">
      <c r="B3656" s="185"/>
      <c r="C3656" s="185"/>
      <c r="D3656" s="185"/>
      <c r="E3656" s="186"/>
      <c r="F3656" s="187"/>
    </row>
    <row r="3657" spans="2:6" s="6" customFormat="1">
      <c r="B3657" s="185"/>
      <c r="C3657" s="185"/>
      <c r="D3657" s="185"/>
      <c r="E3657" s="186"/>
      <c r="F3657" s="187"/>
    </row>
    <row r="3658" spans="2:6" s="6" customFormat="1">
      <c r="B3658" s="185"/>
      <c r="C3658" s="185"/>
      <c r="D3658" s="185"/>
      <c r="E3658" s="186"/>
      <c r="F3658" s="187"/>
    </row>
    <row r="3659" spans="2:6" s="6" customFormat="1">
      <c r="B3659" s="185"/>
      <c r="C3659" s="185"/>
      <c r="D3659" s="185"/>
      <c r="E3659" s="186"/>
      <c r="F3659" s="187"/>
    </row>
    <row r="3660" spans="2:6" s="6" customFormat="1">
      <c r="B3660" s="185"/>
      <c r="C3660" s="185"/>
      <c r="D3660" s="185"/>
      <c r="E3660" s="186"/>
      <c r="F3660" s="187"/>
    </row>
    <row r="3661" spans="2:6" s="6" customFormat="1">
      <c r="B3661" s="185"/>
      <c r="C3661" s="185"/>
      <c r="D3661" s="185"/>
      <c r="E3661" s="186"/>
      <c r="F3661" s="187"/>
    </row>
    <row r="3662" spans="2:6" s="6" customFormat="1">
      <c r="B3662" s="185"/>
      <c r="C3662" s="185"/>
      <c r="D3662" s="185"/>
      <c r="E3662" s="186"/>
      <c r="F3662" s="187"/>
    </row>
    <row r="3663" spans="2:6" s="6" customFormat="1">
      <c r="B3663" s="185"/>
      <c r="C3663" s="185"/>
      <c r="D3663" s="185"/>
      <c r="E3663" s="186"/>
      <c r="F3663" s="187"/>
    </row>
    <row r="3664" spans="2:6" s="6" customFormat="1">
      <c r="B3664" s="185"/>
      <c r="C3664" s="185"/>
      <c r="D3664" s="185"/>
      <c r="E3664" s="186"/>
      <c r="F3664" s="187"/>
    </row>
    <row r="3665" spans="2:6" s="6" customFormat="1">
      <c r="B3665" s="185"/>
      <c r="C3665" s="185"/>
      <c r="D3665" s="185"/>
      <c r="E3665" s="186"/>
      <c r="F3665" s="187"/>
    </row>
    <row r="3666" spans="2:6" s="6" customFormat="1">
      <c r="B3666" s="185"/>
      <c r="C3666" s="185"/>
      <c r="D3666" s="185"/>
      <c r="E3666" s="186"/>
      <c r="F3666" s="187"/>
    </row>
    <row r="3667" spans="2:6" s="6" customFormat="1">
      <c r="B3667" s="185"/>
      <c r="C3667" s="185"/>
      <c r="D3667" s="185"/>
      <c r="E3667" s="186"/>
      <c r="F3667" s="187"/>
    </row>
    <row r="3668" spans="2:6" s="6" customFormat="1">
      <c r="B3668" s="185"/>
      <c r="C3668" s="185"/>
      <c r="D3668" s="185"/>
      <c r="E3668" s="186"/>
      <c r="F3668" s="187"/>
    </row>
    <row r="3669" spans="2:6" s="6" customFormat="1">
      <c r="B3669" s="185"/>
      <c r="C3669" s="185"/>
      <c r="D3669" s="185"/>
      <c r="E3669" s="186"/>
      <c r="F3669" s="187"/>
    </row>
    <row r="3670" spans="2:6" s="6" customFormat="1">
      <c r="B3670" s="185"/>
      <c r="C3670" s="185"/>
      <c r="D3670" s="185"/>
      <c r="E3670" s="186"/>
      <c r="F3670" s="187"/>
    </row>
    <row r="3671" spans="2:6" s="6" customFormat="1">
      <c r="B3671" s="185"/>
      <c r="C3671" s="185"/>
      <c r="D3671" s="185"/>
      <c r="E3671" s="186"/>
      <c r="F3671" s="187"/>
    </row>
    <row r="3672" spans="2:6" s="6" customFormat="1">
      <c r="B3672" s="185"/>
      <c r="C3672" s="185"/>
      <c r="D3672" s="185"/>
      <c r="E3672" s="186"/>
      <c r="F3672" s="187"/>
    </row>
    <row r="3673" spans="2:6" s="6" customFormat="1">
      <c r="B3673" s="185"/>
      <c r="C3673" s="185"/>
      <c r="D3673" s="185"/>
      <c r="E3673" s="186"/>
      <c r="F3673" s="187"/>
    </row>
    <row r="3674" spans="2:6" s="6" customFormat="1">
      <c r="B3674" s="185"/>
      <c r="C3674" s="185"/>
      <c r="D3674" s="185"/>
      <c r="E3674" s="186"/>
      <c r="F3674" s="187"/>
    </row>
    <row r="3675" spans="2:6" s="6" customFormat="1">
      <c r="B3675" s="185"/>
      <c r="C3675" s="185"/>
      <c r="D3675" s="185"/>
      <c r="E3675" s="186"/>
      <c r="F3675" s="187"/>
    </row>
    <row r="3676" spans="2:6" s="6" customFormat="1">
      <c r="B3676" s="185"/>
      <c r="C3676" s="185"/>
      <c r="D3676" s="185"/>
      <c r="E3676" s="186"/>
      <c r="F3676" s="187"/>
    </row>
    <row r="3677" spans="2:6" s="6" customFormat="1">
      <c r="B3677" s="185"/>
      <c r="C3677" s="185"/>
      <c r="D3677" s="185"/>
      <c r="E3677" s="186"/>
      <c r="F3677" s="187"/>
    </row>
    <row r="3678" spans="2:6" s="6" customFormat="1">
      <c r="B3678" s="185"/>
      <c r="C3678" s="185"/>
      <c r="D3678" s="185"/>
      <c r="E3678" s="186"/>
      <c r="F3678" s="187"/>
    </row>
    <row r="3679" spans="2:6" s="6" customFormat="1">
      <c r="B3679" s="185"/>
      <c r="C3679" s="185"/>
      <c r="D3679" s="185"/>
      <c r="E3679" s="186"/>
      <c r="F3679" s="187"/>
    </row>
    <row r="3680" spans="2:6" s="6" customFormat="1">
      <c r="B3680" s="185"/>
      <c r="C3680" s="185"/>
      <c r="D3680" s="185"/>
      <c r="E3680" s="186"/>
      <c r="F3680" s="187"/>
    </row>
    <row r="3681" spans="2:6" s="6" customFormat="1">
      <c r="B3681" s="185"/>
      <c r="C3681" s="185"/>
      <c r="D3681" s="185"/>
      <c r="E3681" s="186"/>
      <c r="F3681" s="187"/>
    </row>
    <row r="3682" spans="2:6" s="6" customFormat="1">
      <c r="B3682" s="185"/>
      <c r="C3682" s="185"/>
      <c r="D3682" s="185"/>
      <c r="E3682" s="186"/>
      <c r="F3682" s="187"/>
    </row>
    <row r="3683" spans="2:6" s="6" customFormat="1">
      <c r="B3683" s="185"/>
      <c r="C3683" s="185"/>
      <c r="D3683" s="185"/>
      <c r="E3683" s="186"/>
      <c r="F3683" s="187"/>
    </row>
    <row r="3684" spans="2:6" s="6" customFormat="1">
      <c r="B3684" s="185"/>
      <c r="C3684" s="185"/>
      <c r="D3684" s="185"/>
      <c r="E3684" s="186"/>
      <c r="F3684" s="187"/>
    </row>
    <row r="3685" spans="2:6" s="6" customFormat="1">
      <c r="B3685" s="185"/>
      <c r="C3685" s="185"/>
      <c r="D3685" s="185"/>
      <c r="E3685" s="186"/>
      <c r="F3685" s="187"/>
    </row>
    <row r="3686" spans="2:6" s="6" customFormat="1">
      <c r="B3686" s="185"/>
      <c r="C3686" s="185"/>
      <c r="D3686" s="185"/>
      <c r="E3686" s="186"/>
      <c r="F3686" s="187"/>
    </row>
    <row r="3687" spans="2:6" s="6" customFormat="1">
      <c r="B3687" s="185"/>
      <c r="C3687" s="185"/>
      <c r="D3687" s="185"/>
      <c r="E3687" s="186"/>
      <c r="F3687" s="187"/>
    </row>
    <row r="3688" spans="2:6" s="6" customFormat="1">
      <c r="B3688" s="185"/>
      <c r="C3688" s="185"/>
      <c r="D3688" s="185"/>
      <c r="E3688" s="186"/>
      <c r="F3688" s="187"/>
    </row>
    <row r="3689" spans="2:6" s="6" customFormat="1">
      <c r="B3689" s="185"/>
      <c r="C3689" s="185"/>
      <c r="D3689" s="185"/>
      <c r="E3689" s="186"/>
      <c r="F3689" s="187"/>
    </row>
    <row r="3690" spans="2:6" s="6" customFormat="1">
      <c r="B3690" s="185"/>
      <c r="C3690" s="185"/>
      <c r="D3690" s="185"/>
      <c r="E3690" s="186"/>
      <c r="F3690" s="187"/>
    </row>
    <row r="3691" spans="2:6" s="6" customFormat="1">
      <c r="B3691" s="185"/>
      <c r="C3691" s="185"/>
      <c r="D3691" s="185"/>
      <c r="E3691" s="186"/>
      <c r="F3691" s="187"/>
    </row>
    <row r="3692" spans="2:6" s="6" customFormat="1">
      <c r="B3692" s="185"/>
      <c r="C3692" s="185"/>
      <c r="D3692" s="185"/>
      <c r="E3692" s="186"/>
      <c r="F3692" s="187"/>
    </row>
    <row r="3693" spans="2:6" s="6" customFormat="1">
      <c r="B3693" s="185"/>
      <c r="C3693" s="185"/>
      <c r="D3693" s="185"/>
      <c r="E3693" s="186"/>
      <c r="F3693" s="187"/>
    </row>
    <row r="3694" spans="2:6" s="6" customFormat="1">
      <c r="B3694" s="185"/>
      <c r="C3694" s="185"/>
      <c r="D3694" s="185"/>
      <c r="E3694" s="186"/>
      <c r="F3694" s="187"/>
    </row>
    <row r="3695" spans="2:6" s="6" customFormat="1">
      <c r="B3695" s="185"/>
      <c r="C3695" s="185"/>
      <c r="D3695" s="185"/>
      <c r="E3695" s="186"/>
      <c r="F3695" s="187"/>
    </row>
    <row r="3696" spans="2:6" s="6" customFormat="1">
      <c r="B3696" s="185"/>
      <c r="C3696" s="185"/>
      <c r="D3696" s="185"/>
      <c r="E3696" s="186"/>
      <c r="F3696" s="187"/>
    </row>
    <row r="3697" spans="2:6" s="6" customFormat="1">
      <c r="B3697" s="185"/>
      <c r="C3697" s="185"/>
      <c r="D3697" s="185"/>
      <c r="E3697" s="186"/>
      <c r="F3697" s="187"/>
    </row>
    <row r="3698" spans="2:6" s="6" customFormat="1">
      <c r="B3698" s="185"/>
      <c r="C3698" s="185"/>
      <c r="D3698" s="185"/>
      <c r="E3698" s="186"/>
      <c r="F3698" s="187"/>
    </row>
    <row r="3699" spans="2:6" s="6" customFormat="1">
      <c r="B3699" s="185"/>
      <c r="C3699" s="185"/>
      <c r="D3699" s="185"/>
      <c r="E3699" s="186"/>
      <c r="F3699" s="187"/>
    </row>
    <row r="3700" spans="2:6" s="6" customFormat="1">
      <c r="B3700" s="185"/>
      <c r="C3700" s="185"/>
      <c r="D3700" s="185"/>
      <c r="E3700" s="186"/>
      <c r="F3700" s="187"/>
    </row>
    <row r="3701" spans="2:6" s="6" customFormat="1">
      <c r="B3701" s="185"/>
      <c r="C3701" s="185"/>
      <c r="D3701" s="185"/>
      <c r="E3701" s="186"/>
      <c r="F3701" s="187"/>
    </row>
    <row r="3702" spans="2:6" s="6" customFormat="1">
      <c r="B3702" s="185"/>
      <c r="C3702" s="185"/>
      <c r="D3702" s="185"/>
      <c r="E3702" s="186"/>
      <c r="F3702" s="187"/>
    </row>
    <row r="3703" spans="2:6" s="6" customFormat="1">
      <c r="B3703" s="185"/>
      <c r="C3703" s="185"/>
      <c r="D3703" s="185"/>
      <c r="E3703" s="186"/>
      <c r="F3703" s="187"/>
    </row>
    <row r="3704" spans="2:6" s="6" customFormat="1">
      <c r="B3704" s="185"/>
      <c r="C3704" s="185"/>
      <c r="D3704" s="185"/>
      <c r="E3704" s="186"/>
      <c r="F3704" s="187"/>
    </row>
    <row r="3705" spans="2:6" s="6" customFormat="1">
      <c r="B3705" s="185"/>
      <c r="C3705" s="185"/>
      <c r="D3705" s="185"/>
      <c r="E3705" s="186"/>
      <c r="F3705" s="187"/>
    </row>
    <row r="3706" spans="2:6" s="6" customFormat="1">
      <c r="B3706" s="185"/>
      <c r="C3706" s="185"/>
      <c r="D3706" s="185"/>
      <c r="E3706" s="186"/>
      <c r="F3706" s="187"/>
    </row>
    <row r="3707" spans="2:6" s="6" customFormat="1">
      <c r="B3707" s="185"/>
      <c r="C3707" s="185"/>
      <c r="D3707" s="185"/>
      <c r="E3707" s="186"/>
      <c r="F3707" s="187"/>
    </row>
    <row r="3708" spans="2:6" s="6" customFormat="1">
      <c r="B3708" s="185"/>
      <c r="C3708" s="185"/>
      <c r="D3708" s="185"/>
      <c r="E3708" s="186"/>
      <c r="F3708" s="187"/>
    </row>
    <row r="3709" spans="2:6" s="6" customFormat="1">
      <c r="B3709" s="185"/>
      <c r="C3709" s="185"/>
      <c r="D3709" s="185"/>
      <c r="E3709" s="186"/>
      <c r="F3709" s="187"/>
    </row>
    <row r="3710" spans="2:6" s="6" customFormat="1">
      <c r="B3710" s="185"/>
      <c r="C3710" s="185"/>
      <c r="D3710" s="185"/>
      <c r="E3710" s="186"/>
      <c r="F3710" s="187"/>
    </row>
    <row r="3711" spans="2:6" s="6" customFormat="1">
      <c r="B3711" s="185"/>
      <c r="C3711" s="185"/>
      <c r="D3711" s="185"/>
      <c r="E3711" s="186"/>
      <c r="F3711" s="187"/>
    </row>
    <row r="3712" spans="2:6" s="6" customFormat="1">
      <c r="B3712" s="185"/>
      <c r="C3712" s="185"/>
      <c r="D3712" s="185"/>
      <c r="E3712" s="186"/>
      <c r="F3712" s="187"/>
    </row>
    <row r="3713" spans="2:6" s="6" customFormat="1">
      <c r="B3713" s="185"/>
      <c r="C3713" s="185"/>
      <c r="D3713" s="185"/>
      <c r="E3713" s="186"/>
      <c r="F3713" s="187"/>
    </row>
    <row r="3714" spans="2:6" s="6" customFormat="1">
      <c r="B3714" s="185"/>
      <c r="C3714" s="185"/>
      <c r="D3714" s="185"/>
      <c r="E3714" s="186"/>
      <c r="F3714" s="187"/>
    </row>
    <row r="3715" spans="2:6" s="6" customFormat="1">
      <c r="B3715" s="185"/>
      <c r="C3715" s="185"/>
      <c r="D3715" s="185"/>
      <c r="E3715" s="186"/>
      <c r="F3715" s="187"/>
    </row>
    <row r="3716" spans="2:6" s="6" customFormat="1">
      <c r="B3716" s="185"/>
      <c r="C3716" s="185"/>
      <c r="D3716" s="185"/>
      <c r="E3716" s="186"/>
      <c r="F3716" s="187"/>
    </row>
    <row r="3717" spans="2:6" s="6" customFormat="1">
      <c r="B3717" s="185"/>
      <c r="C3717" s="185"/>
      <c r="D3717" s="185"/>
      <c r="E3717" s="186"/>
      <c r="F3717" s="187"/>
    </row>
    <row r="3718" spans="2:6" s="6" customFormat="1">
      <c r="B3718" s="185"/>
      <c r="C3718" s="185"/>
      <c r="D3718" s="185"/>
      <c r="E3718" s="186"/>
      <c r="F3718" s="187"/>
    </row>
    <row r="3719" spans="2:6" s="6" customFormat="1">
      <c r="B3719" s="185"/>
      <c r="C3719" s="185"/>
      <c r="D3719" s="185"/>
      <c r="E3719" s="186"/>
      <c r="F3719" s="187"/>
    </row>
    <row r="3720" spans="2:6" s="6" customFormat="1">
      <c r="B3720" s="185"/>
      <c r="C3720" s="185"/>
      <c r="D3720" s="185"/>
      <c r="E3720" s="186"/>
      <c r="F3720" s="187"/>
    </row>
    <row r="3721" spans="2:6" s="6" customFormat="1">
      <c r="B3721" s="185"/>
      <c r="C3721" s="185"/>
      <c r="D3721" s="185"/>
      <c r="E3721" s="186"/>
      <c r="F3721" s="187"/>
    </row>
    <row r="3722" spans="2:6" s="6" customFormat="1">
      <c r="B3722" s="185"/>
      <c r="C3722" s="185"/>
      <c r="D3722" s="185"/>
      <c r="E3722" s="186"/>
      <c r="F3722" s="187"/>
    </row>
    <row r="3723" spans="2:6" s="6" customFormat="1">
      <c r="B3723" s="185"/>
      <c r="C3723" s="185"/>
      <c r="D3723" s="185"/>
      <c r="E3723" s="186"/>
      <c r="F3723" s="187"/>
    </row>
    <row r="3724" spans="2:6" s="6" customFormat="1">
      <c r="B3724" s="185"/>
      <c r="C3724" s="185"/>
      <c r="D3724" s="185"/>
      <c r="E3724" s="186"/>
      <c r="F3724" s="187"/>
    </row>
    <row r="3725" spans="2:6" s="6" customFormat="1">
      <c r="B3725" s="185"/>
      <c r="C3725" s="185"/>
      <c r="D3725" s="185"/>
      <c r="E3725" s="186"/>
      <c r="F3725" s="187"/>
    </row>
    <row r="3726" spans="2:6" s="6" customFormat="1">
      <c r="B3726" s="185"/>
      <c r="C3726" s="185"/>
      <c r="D3726" s="185"/>
      <c r="E3726" s="186"/>
      <c r="F3726" s="187"/>
    </row>
    <row r="3727" spans="2:6" s="6" customFormat="1">
      <c r="B3727" s="185"/>
      <c r="C3727" s="185"/>
      <c r="D3727" s="185"/>
      <c r="E3727" s="186"/>
      <c r="F3727" s="187"/>
    </row>
    <row r="3728" spans="2:6" s="6" customFormat="1">
      <c r="B3728" s="185"/>
      <c r="C3728" s="185"/>
      <c r="D3728" s="185"/>
      <c r="E3728" s="186"/>
      <c r="F3728" s="187"/>
    </row>
    <row r="3729" spans="2:6" s="6" customFormat="1">
      <c r="B3729" s="185"/>
      <c r="C3729" s="185"/>
      <c r="D3729" s="185"/>
      <c r="E3729" s="186"/>
      <c r="F3729" s="187"/>
    </row>
    <row r="3730" spans="2:6" s="6" customFormat="1">
      <c r="B3730" s="185"/>
      <c r="C3730" s="185"/>
      <c r="D3730" s="185"/>
      <c r="E3730" s="186"/>
      <c r="F3730" s="187"/>
    </row>
    <row r="3731" spans="2:6" s="6" customFormat="1">
      <c r="B3731" s="185"/>
      <c r="C3731" s="185"/>
      <c r="D3731" s="185"/>
      <c r="E3731" s="186"/>
      <c r="F3731" s="187"/>
    </row>
    <row r="3732" spans="2:6" s="6" customFormat="1">
      <c r="B3732" s="185"/>
      <c r="C3732" s="185"/>
      <c r="D3732" s="185"/>
      <c r="E3732" s="186"/>
      <c r="F3732" s="187"/>
    </row>
    <row r="3733" spans="2:6" s="6" customFormat="1">
      <c r="B3733" s="185"/>
      <c r="C3733" s="185"/>
      <c r="D3733" s="185"/>
      <c r="E3733" s="186"/>
      <c r="F3733" s="187"/>
    </row>
    <row r="3734" spans="2:6" s="6" customFormat="1">
      <c r="B3734" s="185"/>
      <c r="C3734" s="185"/>
      <c r="D3734" s="185"/>
      <c r="E3734" s="186"/>
      <c r="F3734" s="187"/>
    </row>
    <row r="3735" spans="2:6" s="6" customFormat="1">
      <c r="B3735" s="185"/>
      <c r="C3735" s="185"/>
      <c r="D3735" s="185"/>
      <c r="E3735" s="186"/>
      <c r="F3735" s="187"/>
    </row>
    <row r="3736" spans="2:6" s="6" customFormat="1">
      <c r="B3736" s="185"/>
      <c r="C3736" s="185"/>
      <c r="D3736" s="185"/>
      <c r="E3736" s="186"/>
      <c r="F3736" s="187"/>
    </row>
    <row r="3737" spans="2:6" s="6" customFormat="1">
      <c r="B3737" s="185"/>
      <c r="C3737" s="185"/>
      <c r="D3737" s="185"/>
      <c r="E3737" s="186"/>
      <c r="F3737" s="187"/>
    </row>
    <row r="3738" spans="2:6" s="6" customFormat="1">
      <c r="B3738" s="185"/>
      <c r="C3738" s="185"/>
      <c r="D3738" s="185"/>
      <c r="E3738" s="186"/>
      <c r="F3738" s="187"/>
    </row>
    <row r="3739" spans="2:6" s="6" customFormat="1">
      <c r="B3739" s="185"/>
      <c r="C3739" s="185"/>
      <c r="D3739" s="185"/>
      <c r="E3739" s="186"/>
      <c r="F3739" s="187"/>
    </row>
    <row r="3740" spans="2:6" s="6" customFormat="1">
      <c r="B3740" s="185"/>
      <c r="C3740" s="185"/>
      <c r="D3740" s="185"/>
      <c r="E3740" s="186"/>
      <c r="F3740" s="187"/>
    </row>
    <row r="3741" spans="2:6" s="6" customFormat="1">
      <c r="B3741" s="185"/>
      <c r="C3741" s="185"/>
      <c r="D3741" s="185"/>
      <c r="E3741" s="186"/>
      <c r="F3741" s="187"/>
    </row>
    <row r="3742" spans="2:6" s="6" customFormat="1">
      <c r="B3742" s="185"/>
      <c r="C3742" s="185"/>
      <c r="D3742" s="185"/>
      <c r="E3742" s="186"/>
      <c r="F3742" s="187"/>
    </row>
    <row r="3743" spans="2:6" s="6" customFormat="1">
      <c r="B3743" s="185"/>
      <c r="C3743" s="185"/>
      <c r="D3743" s="185"/>
      <c r="E3743" s="186"/>
      <c r="F3743" s="187"/>
    </row>
    <row r="3744" spans="2:6" s="6" customFormat="1">
      <c r="B3744" s="185"/>
      <c r="C3744" s="185"/>
      <c r="D3744" s="185"/>
      <c r="E3744" s="186"/>
      <c r="F3744" s="187"/>
    </row>
    <row r="3745" spans="2:6" s="6" customFormat="1">
      <c r="B3745" s="185"/>
      <c r="C3745" s="185"/>
      <c r="D3745" s="185"/>
      <c r="E3745" s="186"/>
      <c r="F3745" s="187"/>
    </row>
    <row r="3746" spans="2:6" s="6" customFormat="1">
      <c r="B3746" s="185"/>
      <c r="C3746" s="185"/>
      <c r="D3746" s="185"/>
      <c r="E3746" s="186"/>
      <c r="F3746" s="187"/>
    </row>
    <row r="3747" spans="2:6" s="6" customFormat="1">
      <c r="B3747" s="185"/>
      <c r="C3747" s="185"/>
      <c r="D3747" s="185"/>
      <c r="E3747" s="186"/>
      <c r="F3747" s="187"/>
    </row>
    <row r="3748" spans="2:6" s="6" customFormat="1">
      <c r="B3748" s="185"/>
      <c r="C3748" s="185"/>
      <c r="D3748" s="185"/>
      <c r="E3748" s="186"/>
      <c r="F3748" s="187"/>
    </row>
    <row r="3749" spans="2:6" s="6" customFormat="1">
      <c r="B3749" s="185"/>
      <c r="C3749" s="185"/>
      <c r="D3749" s="185"/>
      <c r="E3749" s="186"/>
      <c r="F3749" s="187"/>
    </row>
    <row r="3750" spans="2:6" s="6" customFormat="1">
      <c r="B3750" s="185"/>
      <c r="C3750" s="185"/>
      <c r="D3750" s="185"/>
      <c r="E3750" s="186"/>
      <c r="F3750" s="187"/>
    </row>
    <row r="3751" spans="2:6" s="6" customFormat="1">
      <c r="B3751" s="185"/>
      <c r="C3751" s="185"/>
      <c r="D3751" s="185"/>
      <c r="E3751" s="186"/>
      <c r="F3751" s="187"/>
    </row>
    <row r="3752" spans="2:6" s="6" customFormat="1">
      <c r="B3752" s="185"/>
      <c r="C3752" s="185"/>
      <c r="D3752" s="185"/>
      <c r="E3752" s="186"/>
      <c r="F3752" s="187"/>
    </row>
    <row r="3753" spans="2:6" s="6" customFormat="1">
      <c r="B3753" s="185"/>
      <c r="C3753" s="185"/>
      <c r="D3753" s="185"/>
      <c r="E3753" s="186"/>
      <c r="F3753" s="187"/>
    </row>
    <row r="3754" spans="2:6" s="6" customFormat="1">
      <c r="B3754" s="185"/>
      <c r="C3754" s="185"/>
      <c r="D3754" s="185"/>
      <c r="E3754" s="186"/>
      <c r="F3754" s="187"/>
    </row>
    <row r="3755" spans="2:6" s="6" customFormat="1">
      <c r="B3755" s="185"/>
      <c r="C3755" s="185"/>
      <c r="D3755" s="185"/>
      <c r="E3755" s="186"/>
      <c r="F3755" s="187"/>
    </row>
    <row r="3756" spans="2:6" s="6" customFormat="1">
      <c r="B3756" s="185"/>
      <c r="C3756" s="185"/>
      <c r="D3756" s="185"/>
      <c r="E3756" s="186"/>
      <c r="F3756" s="187"/>
    </row>
    <row r="3757" spans="2:6" s="6" customFormat="1">
      <c r="B3757" s="185"/>
      <c r="C3757" s="185"/>
      <c r="D3757" s="185"/>
      <c r="E3757" s="186"/>
      <c r="F3757" s="187"/>
    </row>
    <row r="3758" spans="2:6" s="6" customFormat="1">
      <c r="B3758" s="185"/>
      <c r="C3758" s="185"/>
      <c r="D3758" s="185"/>
      <c r="E3758" s="186"/>
      <c r="F3758" s="187"/>
    </row>
    <row r="3759" spans="2:6" s="6" customFormat="1">
      <c r="B3759" s="185"/>
      <c r="C3759" s="185"/>
      <c r="D3759" s="185"/>
      <c r="E3759" s="186"/>
      <c r="F3759" s="187"/>
    </row>
    <row r="3760" spans="2:6" s="6" customFormat="1">
      <c r="B3760" s="185"/>
      <c r="C3760" s="185"/>
      <c r="D3760" s="185"/>
      <c r="E3760" s="186"/>
      <c r="F3760" s="187"/>
    </row>
    <row r="3761" spans="2:6" s="6" customFormat="1">
      <c r="B3761" s="185"/>
      <c r="C3761" s="185"/>
      <c r="D3761" s="185"/>
      <c r="E3761" s="186"/>
      <c r="F3761" s="187"/>
    </row>
    <row r="3762" spans="2:6" s="6" customFormat="1">
      <c r="B3762" s="185"/>
      <c r="C3762" s="185"/>
      <c r="D3762" s="185"/>
      <c r="E3762" s="186"/>
      <c r="F3762" s="187"/>
    </row>
    <row r="3763" spans="2:6" s="6" customFormat="1">
      <c r="B3763" s="185"/>
      <c r="C3763" s="185"/>
      <c r="D3763" s="185"/>
      <c r="E3763" s="186"/>
      <c r="F3763" s="187"/>
    </row>
    <row r="3764" spans="2:6" s="6" customFormat="1">
      <c r="B3764" s="185"/>
      <c r="C3764" s="185"/>
      <c r="D3764" s="185"/>
      <c r="E3764" s="186"/>
      <c r="F3764" s="187"/>
    </row>
    <row r="3765" spans="2:6" s="6" customFormat="1">
      <c r="B3765" s="185"/>
      <c r="C3765" s="185"/>
      <c r="D3765" s="185"/>
      <c r="E3765" s="186"/>
      <c r="F3765" s="187"/>
    </row>
    <row r="3766" spans="2:6" s="6" customFormat="1">
      <c r="B3766" s="185"/>
      <c r="C3766" s="185"/>
      <c r="D3766" s="185"/>
      <c r="E3766" s="186"/>
      <c r="F3766" s="187"/>
    </row>
    <row r="3767" spans="2:6" s="6" customFormat="1">
      <c r="B3767" s="185"/>
      <c r="C3767" s="185"/>
      <c r="D3767" s="185"/>
      <c r="E3767" s="186"/>
      <c r="F3767" s="187"/>
    </row>
    <row r="3768" spans="2:6" s="6" customFormat="1">
      <c r="B3768" s="185"/>
      <c r="C3768" s="185"/>
      <c r="D3768" s="185"/>
      <c r="E3768" s="186"/>
      <c r="F3768" s="187"/>
    </row>
    <row r="3769" spans="2:6" s="6" customFormat="1">
      <c r="B3769" s="185"/>
      <c r="C3769" s="185"/>
      <c r="D3769" s="185"/>
      <c r="E3769" s="186"/>
      <c r="F3769" s="187"/>
    </row>
    <row r="3770" spans="2:6" s="6" customFormat="1">
      <c r="B3770" s="185"/>
      <c r="C3770" s="185"/>
      <c r="D3770" s="185"/>
      <c r="E3770" s="186"/>
      <c r="F3770" s="187"/>
    </row>
    <row r="3771" spans="2:6" s="6" customFormat="1">
      <c r="B3771" s="185"/>
      <c r="C3771" s="185"/>
      <c r="D3771" s="185"/>
      <c r="E3771" s="186"/>
      <c r="F3771" s="187"/>
    </row>
    <row r="3772" spans="2:6" s="6" customFormat="1">
      <c r="B3772" s="185"/>
      <c r="C3772" s="185"/>
      <c r="D3772" s="185"/>
      <c r="E3772" s="186"/>
      <c r="F3772" s="187"/>
    </row>
    <row r="3773" spans="2:6" s="6" customFormat="1">
      <c r="B3773" s="185"/>
      <c r="C3773" s="185"/>
      <c r="D3773" s="185"/>
      <c r="E3773" s="186"/>
      <c r="F3773" s="187"/>
    </row>
    <row r="3774" spans="2:6" s="6" customFormat="1">
      <c r="B3774" s="185"/>
      <c r="C3774" s="185"/>
      <c r="D3774" s="185"/>
      <c r="E3774" s="186"/>
      <c r="F3774" s="187"/>
    </row>
    <row r="3775" spans="2:6" s="6" customFormat="1">
      <c r="B3775" s="185"/>
      <c r="C3775" s="185"/>
      <c r="D3775" s="185"/>
      <c r="E3775" s="186"/>
      <c r="F3775" s="187"/>
    </row>
    <row r="3776" spans="2:6" s="6" customFormat="1">
      <c r="B3776" s="185"/>
      <c r="C3776" s="185"/>
      <c r="D3776" s="185"/>
      <c r="E3776" s="186"/>
      <c r="F3776" s="187"/>
    </row>
    <row r="3777" spans="2:6" s="6" customFormat="1">
      <c r="B3777" s="185"/>
      <c r="C3777" s="185"/>
      <c r="D3777" s="185"/>
      <c r="E3777" s="186"/>
      <c r="F3777" s="187"/>
    </row>
    <row r="3778" spans="2:6" s="6" customFormat="1">
      <c r="B3778" s="185"/>
      <c r="C3778" s="185"/>
      <c r="D3778" s="185"/>
      <c r="E3778" s="186"/>
      <c r="F3778" s="187"/>
    </row>
    <row r="3779" spans="2:6" s="6" customFormat="1">
      <c r="B3779" s="185"/>
      <c r="C3779" s="185"/>
      <c r="D3779" s="185"/>
      <c r="E3779" s="186"/>
      <c r="F3779" s="187"/>
    </row>
    <row r="3780" spans="2:6" s="6" customFormat="1">
      <c r="B3780" s="185"/>
      <c r="C3780" s="185"/>
      <c r="D3780" s="185"/>
      <c r="E3780" s="186"/>
      <c r="F3780" s="187"/>
    </row>
    <row r="3781" spans="2:6" s="6" customFormat="1">
      <c r="B3781" s="185"/>
      <c r="C3781" s="185"/>
      <c r="D3781" s="185"/>
      <c r="E3781" s="186"/>
      <c r="F3781" s="187"/>
    </row>
    <row r="3782" spans="2:6" s="6" customFormat="1">
      <c r="B3782" s="185"/>
      <c r="C3782" s="185"/>
      <c r="D3782" s="185"/>
      <c r="E3782" s="186"/>
      <c r="F3782" s="187"/>
    </row>
    <row r="3783" spans="2:6" s="6" customFormat="1">
      <c r="B3783" s="185"/>
      <c r="C3783" s="185"/>
      <c r="D3783" s="185"/>
      <c r="E3783" s="186"/>
      <c r="F3783" s="187"/>
    </row>
    <row r="3784" spans="2:6" s="6" customFormat="1">
      <c r="B3784" s="185"/>
      <c r="C3784" s="185"/>
      <c r="D3784" s="185"/>
      <c r="E3784" s="186"/>
      <c r="F3784" s="187"/>
    </row>
    <row r="3785" spans="2:6" s="6" customFormat="1">
      <c r="B3785" s="185"/>
      <c r="C3785" s="185"/>
      <c r="D3785" s="185"/>
      <c r="E3785" s="186"/>
      <c r="F3785" s="187"/>
    </row>
    <row r="3786" spans="2:6" s="6" customFormat="1">
      <c r="B3786" s="185"/>
      <c r="C3786" s="185"/>
      <c r="D3786" s="185"/>
      <c r="E3786" s="186"/>
      <c r="F3786" s="187"/>
    </row>
    <row r="3787" spans="2:6" s="6" customFormat="1">
      <c r="B3787" s="185"/>
      <c r="C3787" s="185"/>
      <c r="D3787" s="185"/>
      <c r="E3787" s="186"/>
      <c r="F3787" s="187"/>
    </row>
    <row r="3788" spans="2:6" s="6" customFormat="1">
      <c r="B3788" s="185"/>
      <c r="C3788" s="185"/>
      <c r="D3788" s="185"/>
      <c r="E3788" s="186"/>
      <c r="F3788" s="187"/>
    </row>
    <row r="3789" spans="2:6" s="6" customFormat="1">
      <c r="B3789" s="185"/>
      <c r="C3789" s="185"/>
      <c r="D3789" s="185"/>
      <c r="E3789" s="186"/>
      <c r="F3789" s="187"/>
    </row>
    <row r="3790" spans="2:6" s="6" customFormat="1">
      <c r="B3790" s="185"/>
      <c r="C3790" s="185"/>
      <c r="D3790" s="185"/>
      <c r="E3790" s="186"/>
      <c r="F3790" s="187"/>
    </row>
    <row r="3791" spans="2:6" s="6" customFormat="1">
      <c r="B3791" s="185"/>
      <c r="C3791" s="185"/>
      <c r="D3791" s="185"/>
      <c r="E3791" s="186"/>
      <c r="F3791" s="187"/>
    </row>
    <row r="3792" spans="2:6" s="6" customFormat="1">
      <c r="B3792" s="185"/>
      <c r="C3792" s="185"/>
      <c r="D3792" s="185"/>
      <c r="E3792" s="186"/>
      <c r="F3792" s="187"/>
    </row>
    <row r="3793" spans="2:6" s="6" customFormat="1">
      <c r="B3793" s="185"/>
      <c r="C3793" s="185"/>
      <c r="D3793" s="185"/>
      <c r="E3793" s="186"/>
      <c r="F3793" s="187"/>
    </row>
    <row r="3794" spans="2:6" s="6" customFormat="1">
      <c r="B3794" s="185"/>
      <c r="C3794" s="185"/>
      <c r="D3794" s="185"/>
      <c r="E3794" s="186"/>
      <c r="F3794" s="187"/>
    </row>
    <row r="3795" spans="2:6" s="6" customFormat="1">
      <c r="B3795" s="185"/>
      <c r="C3795" s="185"/>
      <c r="D3795" s="185"/>
      <c r="E3795" s="186"/>
      <c r="F3795" s="187"/>
    </row>
    <row r="3796" spans="2:6" s="6" customFormat="1">
      <c r="B3796" s="185"/>
      <c r="C3796" s="185"/>
      <c r="D3796" s="185"/>
      <c r="E3796" s="186"/>
      <c r="F3796" s="187"/>
    </row>
    <row r="3797" spans="2:6" s="6" customFormat="1">
      <c r="B3797" s="185"/>
      <c r="C3797" s="185"/>
      <c r="D3797" s="185"/>
      <c r="E3797" s="186"/>
      <c r="F3797" s="187"/>
    </row>
    <row r="3798" spans="2:6" s="6" customFormat="1">
      <c r="B3798" s="185"/>
      <c r="C3798" s="185"/>
      <c r="D3798" s="185"/>
      <c r="E3798" s="186"/>
      <c r="F3798" s="187"/>
    </row>
    <row r="3799" spans="2:6" s="6" customFormat="1">
      <c r="B3799" s="185"/>
      <c r="C3799" s="185"/>
      <c r="D3799" s="185"/>
      <c r="E3799" s="186"/>
      <c r="F3799" s="187"/>
    </row>
    <row r="3800" spans="2:6" s="6" customFormat="1">
      <c r="B3800" s="185"/>
      <c r="C3800" s="185"/>
      <c r="D3800" s="185"/>
      <c r="E3800" s="186"/>
      <c r="F3800" s="187"/>
    </row>
    <row r="3801" spans="2:6" s="6" customFormat="1">
      <c r="B3801" s="185"/>
      <c r="C3801" s="185"/>
      <c r="D3801" s="185"/>
      <c r="E3801" s="186"/>
      <c r="F3801" s="187"/>
    </row>
    <row r="3802" spans="2:6" s="6" customFormat="1">
      <c r="B3802" s="185"/>
      <c r="C3802" s="185"/>
      <c r="D3802" s="185"/>
      <c r="E3802" s="186"/>
      <c r="F3802" s="187"/>
    </row>
    <row r="3803" spans="2:6" s="6" customFormat="1">
      <c r="B3803" s="185"/>
      <c r="C3803" s="185"/>
      <c r="D3803" s="185"/>
      <c r="E3803" s="186"/>
      <c r="F3803" s="187"/>
    </row>
    <row r="3804" spans="2:6" s="6" customFormat="1">
      <c r="B3804" s="185"/>
      <c r="C3804" s="185"/>
      <c r="D3804" s="185"/>
      <c r="E3804" s="186"/>
      <c r="F3804" s="187"/>
    </row>
    <row r="3805" spans="2:6" s="6" customFormat="1">
      <c r="B3805" s="185"/>
      <c r="C3805" s="185"/>
      <c r="D3805" s="185"/>
      <c r="E3805" s="186"/>
      <c r="F3805" s="187"/>
    </row>
    <row r="3806" spans="2:6" s="6" customFormat="1">
      <c r="B3806" s="185"/>
      <c r="C3806" s="185"/>
      <c r="D3806" s="185"/>
      <c r="E3806" s="186"/>
      <c r="F3806" s="187"/>
    </row>
    <row r="3807" spans="2:6" s="6" customFormat="1">
      <c r="B3807" s="185"/>
      <c r="C3807" s="185"/>
      <c r="D3807" s="185"/>
      <c r="E3807" s="186"/>
      <c r="F3807" s="187"/>
    </row>
    <row r="3808" spans="2:6" s="6" customFormat="1">
      <c r="B3808" s="185"/>
      <c r="C3808" s="185"/>
      <c r="D3808" s="185"/>
      <c r="E3808" s="186"/>
      <c r="F3808" s="187"/>
    </row>
    <row r="3809" spans="2:6" s="6" customFormat="1">
      <c r="B3809" s="185"/>
      <c r="C3809" s="185"/>
      <c r="D3809" s="185"/>
      <c r="E3809" s="186"/>
      <c r="F3809" s="187"/>
    </row>
    <row r="3810" spans="2:6" s="6" customFormat="1">
      <c r="B3810" s="185"/>
      <c r="C3810" s="185"/>
      <c r="D3810" s="185"/>
      <c r="E3810" s="186"/>
      <c r="F3810" s="187"/>
    </row>
    <row r="3811" spans="2:6" s="6" customFormat="1">
      <c r="B3811" s="185"/>
      <c r="C3811" s="185"/>
      <c r="D3811" s="185"/>
      <c r="E3811" s="186"/>
      <c r="F3811" s="187"/>
    </row>
    <row r="3812" spans="2:6" s="6" customFormat="1">
      <c r="B3812" s="185"/>
      <c r="C3812" s="185"/>
      <c r="D3812" s="185"/>
      <c r="E3812" s="186"/>
      <c r="F3812" s="187"/>
    </row>
    <row r="3813" spans="2:6" s="6" customFormat="1">
      <c r="B3813" s="185"/>
      <c r="C3813" s="185"/>
      <c r="D3813" s="185"/>
      <c r="E3813" s="186"/>
      <c r="F3813" s="187"/>
    </row>
    <row r="3814" spans="2:6" s="6" customFormat="1">
      <c r="B3814" s="185"/>
      <c r="C3814" s="185"/>
      <c r="D3814" s="185"/>
      <c r="E3814" s="186"/>
      <c r="F3814" s="187"/>
    </row>
    <row r="3815" spans="2:6" s="6" customFormat="1">
      <c r="B3815" s="185"/>
      <c r="C3815" s="185"/>
      <c r="D3815" s="185"/>
      <c r="E3815" s="186"/>
      <c r="F3815" s="187"/>
    </row>
    <row r="3816" spans="2:6" s="6" customFormat="1">
      <c r="B3816" s="185"/>
      <c r="C3816" s="185"/>
      <c r="D3816" s="185"/>
      <c r="E3816" s="186"/>
      <c r="F3816" s="187"/>
    </row>
    <row r="3817" spans="2:6" s="6" customFormat="1">
      <c r="B3817" s="185"/>
      <c r="C3817" s="185"/>
      <c r="D3817" s="185"/>
      <c r="E3817" s="186"/>
      <c r="F3817" s="187"/>
    </row>
    <row r="3818" spans="2:6" s="6" customFormat="1">
      <c r="B3818" s="185"/>
      <c r="C3818" s="185"/>
      <c r="D3818" s="185"/>
      <c r="E3818" s="186"/>
      <c r="F3818" s="187"/>
    </row>
    <row r="3819" spans="2:6" s="6" customFormat="1">
      <c r="B3819" s="185"/>
      <c r="C3819" s="185"/>
      <c r="D3819" s="185"/>
      <c r="E3819" s="186"/>
      <c r="F3819" s="187"/>
    </row>
    <row r="3820" spans="2:6" s="6" customFormat="1">
      <c r="B3820" s="185"/>
      <c r="C3820" s="185"/>
      <c r="D3820" s="185"/>
      <c r="E3820" s="186"/>
      <c r="F3820" s="187"/>
    </row>
    <row r="3821" spans="2:6" s="6" customFormat="1">
      <c r="B3821" s="185"/>
      <c r="C3821" s="185"/>
      <c r="D3821" s="185"/>
      <c r="E3821" s="186"/>
      <c r="F3821" s="187"/>
    </row>
    <row r="3822" spans="2:6" s="6" customFormat="1">
      <c r="B3822" s="185"/>
      <c r="C3822" s="185"/>
      <c r="D3822" s="185"/>
      <c r="E3822" s="186"/>
      <c r="F3822" s="187"/>
    </row>
    <row r="3823" spans="2:6" s="6" customFormat="1">
      <c r="B3823" s="185"/>
      <c r="C3823" s="185"/>
      <c r="D3823" s="185"/>
      <c r="E3823" s="186"/>
      <c r="F3823" s="187"/>
    </row>
    <row r="3824" spans="2:6" s="6" customFormat="1">
      <c r="B3824" s="185"/>
      <c r="C3824" s="185"/>
      <c r="D3824" s="185"/>
      <c r="E3824" s="186"/>
      <c r="F3824" s="187"/>
    </row>
    <row r="3825" spans="2:6" s="6" customFormat="1">
      <c r="B3825" s="185"/>
      <c r="C3825" s="185"/>
      <c r="D3825" s="185"/>
      <c r="E3825" s="186"/>
      <c r="F3825" s="187"/>
    </row>
    <row r="3826" spans="2:6" s="6" customFormat="1">
      <c r="B3826" s="185"/>
      <c r="C3826" s="185"/>
      <c r="D3826" s="185"/>
      <c r="E3826" s="186"/>
      <c r="F3826" s="187"/>
    </row>
    <row r="3827" spans="2:6" s="6" customFormat="1">
      <c r="B3827" s="185"/>
      <c r="C3827" s="185"/>
      <c r="D3827" s="185"/>
      <c r="E3827" s="186"/>
      <c r="F3827" s="187"/>
    </row>
    <row r="3828" spans="2:6" s="6" customFormat="1">
      <c r="B3828" s="185"/>
      <c r="C3828" s="185"/>
      <c r="D3828" s="185"/>
      <c r="E3828" s="186"/>
      <c r="F3828" s="187"/>
    </row>
    <row r="3829" spans="2:6" s="6" customFormat="1">
      <c r="B3829" s="185"/>
      <c r="C3829" s="185"/>
      <c r="D3829" s="185"/>
      <c r="E3829" s="186"/>
      <c r="F3829" s="187"/>
    </row>
    <row r="3830" spans="2:6" s="6" customFormat="1">
      <c r="B3830" s="185"/>
      <c r="C3830" s="185"/>
      <c r="D3830" s="185"/>
      <c r="E3830" s="186"/>
      <c r="F3830" s="187"/>
    </row>
    <row r="3831" spans="2:6" s="6" customFormat="1">
      <c r="B3831" s="185"/>
      <c r="C3831" s="185"/>
      <c r="D3831" s="185"/>
      <c r="E3831" s="186"/>
      <c r="F3831" s="187"/>
    </row>
    <row r="3832" spans="2:6" s="6" customFormat="1">
      <c r="B3832" s="185"/>
      <c r="C3832" s="185"/>
      <c r="D3832" s="185"/>
      <c r="E3832" s="186"/>
      <c r="F3832" s="187"/>
    </row>
    <row r="3833" spans="2:6" s="6" customFormat="1">
      <c r="B3833" s="185"/>
      <c r="C3833" s="185"/>
      <c r="D3833" s="185"/>
      <c r="E3833" s="186"/>
      <c r="F3833" s="187"/>
    </row>
    <row r="3834" spans="2:6" s="6" customFormat="1">
      <c r="B3834" s="185"/>
      <c r="C3834" s="185"/>
      <c r="D3834" s="185"/>
      <c r="E3834" s="186"/>
      <c r="F3834" s="187"/>
    </row>
    <row r="3835" spans="2:6" s="6" customFormat="1">
      <c r="B3835" s="185"/>
      <c r="C3835" s="185"/>
      <c r="D3835" s="185"/>
      <c r="E3835" s="186"/>
      <c r="F3835" s="187"/>
    </row>
    <row r="3836" spans="2:6" s="6" customFormat="1">
      <c r="B3836" s="185"/>
      <c r="C3836" s="185"/>
      <c r="D3836" s="185"/>
      <c r="E3836" s="186"/>
      <c r="F3836" s="187"/>
    </row>
    <row r="3837" spans="2:6" s="6" customFormat="1">
      <c r="B3837" s="185"/>
      <c r="C3837" s="185"/>
      <c r="D3837" s="185"/>
      <c r="E3837" s="186"/>
      <c r="F3837" s="187"/>
    </row>
    <row r="3838" spans="2:6" s="6" customFormat="1">
      <c r="B3838" s="185"/>
      <c r="C3838" s="185"/>
      <c r="D3838" s="185"/>
      <c r="E3838" s="186"/>
      <c r="F3838" s="187"/>
    </row>
    <row r="3839" spans="2:6" s="6" customFormat="1">
      <c r="B3839" s="185"/>
      <c r="C3839" s="185"/>
      <c r="D3839" s="185"/>
      <c r="E3839" s="186"/>
      <c r="F3839" s="187"/>
    </row>
    <row r="3840" spans="2:6" s="6" customFormat="1">
      <c r="B3840" s="185"/>
      <c r="C3840" s="185"/>
      <c r="D3840" s="185"/>
      <c r="E3840" s="186"/>
      <c r="F3840" s="187"/>
    </row>
    <row r="3841" spans="2:6" s="6" customFormat="1">
      <c r="B3841" s="185"/>
      <c r="C3841" s="185"/>
      <c r="D3841" s="185"/>
      <c r="E3841" s="186"/>
      <c r="F3841" s="187"/>
    </row>
    <row r="3842" spans="2:6" s="6" customFormat="1">
      <c r="B3842" s="185"/>
      <c r="C3842" s="185"/>
      <c r="D3842" s="185"/>
      <c r="E3842" s="186"/>
      <c r="F3842" s="187"/>
    </row>
    <row r="3843" spans="2:6" s="6" customFormat="1">
      <c r="B3843" s="185"/>
      <c r="C3843" s="185"/>
      <c r="D3843" s="185"/>
      <c r="E3843" s="186"/>
      <c r="F3843" s="187"/>
    </row>
    <row r="3844" spans="2:6" s="6" customFormat="1">
      <c r="B3844" s="185"/>
      <c r="C3844" s="185"/>
      <c r="D3844" s="185"/>
      <c r="E3844" s="186"/>
      <c r="F3844" s="187"/>
    </row>
    <row r="3845" spans="2:6" s="6" customFormat="1">
      <c r="B3845" s="185"/>
      <c r="C3845" s="185"/>
      <c r="D3845" s="185"/>
      <c r="E3845" s="186"/>
      <c r="F3845" s="187"/>
    </row>
    <row r="3846" spans="2:6" s="6" customFormat="1">
      <c r="B3846" s="185"/>
      <c r="C3846" s="185"/>
      <c r="D3846" s="185"/>
      <c r="E3846" s="186"/>
      <c r="F3846" s="187"/>
    </row>
    <row r="3847" spans="2:6" s="6" customFormat="1">
      <c r="B3847" s="185"/>
      <c r="C3847" s="185"/>
      <c r="D3847" s="185"/>
      <c r="E3847" s="186"/>
      <c r="F3847" s="187"/>
    </row>
    <row r="3848" spans="2:6" s="6" customFormat="1">
      <c r="B3848" s="185"/>
      <c r="C3848" s="185"/>
      <c r="D3848" s="185"/>
      <c r="E3848" s="186"/>
      <c r="F3848" s="187"/>
    </row>
    <row r="3849" spans="2:6" s="6" customFormat="1">
      <c r="B3849" s="185"/>
      <c r="C3849" s="185"/>
      <c r="D3849" s="185"/>
      <c r="E3849" s="186"/>
      <c r="F3849" s="187"/>
    </row>
    <row r="3850" spans="2:6" s="6" customFormat="1">
      <c r="B3850" s="185"/>
      <c r="C3850" s="185"/>
      <c r="D3850" s="185"/>
      <c r="E3850" s="186"/>
      <c r="F3850" s="187"/>
    </row>
    <row r="3851" spans="2:6" s="6" customFormat="1">
      <c r="B3851" s="185"/>
      <c r="C3851" s="185"/>
      <c r="D3851" s="185"/>
      <c r="E3851" s="186"/>
      <c r="F3851" s="187"/>
    </row>
    <row r="3852" spans="2:6" s="6" customFormat="1">
      <c r="B3852" s="185"/>
      <c r="C3852" s="185"/>
      <c r="D3852" s="185"/>
      <c r="E3852" s="186"/>
      <c r="F3852" s="187"/>
    </row>
    <row r="3853" spans="2:6" s="6" customFormat="1">
      <c r="B3853" s="185"/>
      <c r="C3853" s="185"/>
      <c r="D3853" s="185"/>
      <c r="E3853" s="186"/>
      <c r="F3853" s="187"/>
    </row>
    <row r="3854" spans="2:6" s="6" customFormat="1">
      <c r="B3854" s="185"/>
      <c r="C3854" s="185"/>
      <c r="D3854" s="185"/>
      <c r="E3854" s="186"/>
      <c r="F3854" s="187"/>
    </row>
    <row r="3855" spans="2:6" s="6" customFormat="1">
      <c r="B3855" s="185"/>
      <c r="C3855" s="185"/>
      <c r="D3855" s="185"/>
      <c r="E3855" s="186"/>
      <c r="F3855" s="187"/>
    </row>
    <row r="3856" spans="2:6" s="6" customFormat="1">
      <c r="B3856" s="185"/>
      <c r="C3856" s="185"/>
      <c r="D3856" s="185"/>
      <c r="E3856" s="186"/>
      <c r="F3856" s="187"/>
    </row>
    <row r="3857" spans="2:6" s="6" customFormat="1">
      <c r="B3857" s="185"/>
      <c r="C3857" s="185"/>
      <c r="D3857" s="185"/>
      <c r="E3857" s="186"/>
      <c r="F3857" s="187"/>
    </row>
    <row r="3858" spans="2:6" s="6" customFormat="1">
      <c r="B3858" s="185"/>
      <c r="C3858" s="185"/>
      <c r="D3858" s="185"/>
      <c r="E3858" s="186"/>
      <c r="F3858" s="187"/>
    </row>
    <row r="3859" spans="2:6" s="6" customFormat="1">
      <c r="B3859" s="185"/>
      <c r="C3859" s="185"/>
      <c r="D3859" s="185"/>
      <c r="E3859" s="186"/>
      <c r="F3859" s="187"/>
    </row>
    <row r="3860" spans="2:6" s="6" customFormat="1">
      <c r="B3860" s="185"/>
      <c r="C3860" s="185"/>
      <c r="D3860" s="185"/>
      <c r="E3860" s="186"/>
      <c r="F3860" s="187"/>
    </row>
    <row r="3861" spans="2:6" s="6" customFormat="1">
      <c r="B3861" s="185"/>
      <c r="C3861" s="185"/>
      <c r="D3861" s="185"/>
      <c r="E3861" s="186"/>
      <c r="F3861" s="187"/>
    </row>
    <row r="3862" spans="2:6" s="6" customFormat="1">
      <c r="B3862" s="185"/>
      <c r="C3862" s="185"/>
      <c r="D3862" s="185"/>
      <c r="E3862" s="186"/>
      <c r="F3862" s="187"/>
    </row>
    <row r="3863" spans="2:6" s="6" customFormat="1">
      <c r="B3863" s="185"/>
      <c r="C3863" s="185"/>
      <c r="D3863" s="185"/>
      <c r="E3863" s="186"/>
      <c r="F3863" s="187"/>
    </row>
    <row r="3864" spans="2:6" s="6" customFormat="1">
      <c r="B3864" s="185"/>
      <c r="C3864" s="185"/>
      <c r="D3864" s="185"/>
      <c r="E3864" s="186"/>
      <c r="F3864" s="187"/>
    </row>
    <row r="3865" spans="2:6" s="6" customFormat="1">
      <c r="B3865" s="185"/>
      <c r="C3865" s="185"/>
      <c r="D3865" s="185"/>
      <c r="E3865" s="186"/>
      <c r="F3865" s="187"/>
    </row>
    <row r="3866" spans="2:6" s="6" customFormat="1">
      <c r="B3866" s="185"/>
      <c r="C3866" s="185"/>
      <c r="D3866" s="185"/>
      <c r="E3866" s="186"/>
      <c r="F3866" s="187"/>
    </row>
    <row r="3867" spans="2:6" s="6" customFormat="1">
      <c r="B3867" s="185"/>
      <c r="C3867" s="185"/>
      <c r="D3867" s="185"/>
      <c r="E3867" s="186"/>
      <c r="F3867" s="187"/>
    </row>
    <row r="3868" spans="2:6" s="6" customFormat="1">
      <c r="B3868" s="185"/>
      <c r="C3868" s="185"/>
      <c r="D3868" s="185"/>
      <c r="E3868" s="186"/>
      <c r="F3868" s="187"/>
    </row>
    <row r="3869" spans="2:6" s="6" customFormat="1">
      <c r="B3869" s="185"/>
      <c r="C3869" s="185"/>
      <c r="D3869" s="185"/>
      <c r="E3869" s="186"/>
      <c r="F3869" s="187"/>
    </row>
    <row r="3870" spans="2:6" s="6" customFormat="1">
      <c r="B3870" s="185"/>
      <c r="C3870" s="185"/>
      <c r="D3870" s="185"/>
      <c r="E3870" s="186"/>
      <c r="F3870" s="187"/>
    </row>
    <row r="3871" spans="2:6" s="6" customFormat="1">
      <c r="B3871" s="185"/>
      <c r="C3871" s="185"/>
      <c r="D3871" s="185"/>
      <c r="E3871" s="186"/>
      <c r="F3871" s="187"/>
    </row>
    <row r="3872" spans="2:6" s="6" customFormat="1">
      <c r="B3872" s="185"/>
      <c r="C3872" s="185"/>
      <c r="D3872" s="185"/>
      <c r="E3872" s="186"/>
      <c r="F3872" s="187"/>
    </row>
    <row r="3873" spans="2:6" s="6" customFormat="1">
      <c r="B3873" s="185"/>
      <c r="C3873" s="185"/>
      <c r="D3873" s="185"/>
      <c r="E3873" s="186"/>
      <c r="F3873" s="187"/>
    </row>
    <row r="3874" spans="2:6" s="6" customFormat="1">
      <c r="B3874" s="185"/>
      <c r="C3874" s="185"/>
      <c r="D3874" s="185"/>
      <c r="E3874" s="186"/>
      <c r="F3874" s="187"/>
    </row>
    <row r="3875" spans="2:6" s="6" customFormat="1">
      <c r="B3875" s="185"/>
      <c r="C3875" s="185"/>
      <c r="D3875" s="185"/>
      <c r="E3875" s="186"/>
      <c r="F3875" s="187"/>
    </row>
    <row r="3876" spans="2:6" s="6" customFormat="1">
      <c r="B3876" s="185"/>
      <c r="C3876" s="185"/>
      <c r="D3876" s="185"/>
      <c r="E3876" s="186"/>
      <c r="F3876" s="187"/>
    </row>
    <row r="3877" spans="2:6" s="6" customFormat="1">
      <c r="B3877" s="185"/>
      <c r="C3877" s="185"/>
      <c r="D3877" s="185"/>
      <c r="E3877" s="186"/>
      <c r="F3877" s="187"/>
    </row>
    <row r="3878" spans="2:6" s="6" customFormat="1">
      <c r="B3878" s="185"/>
      <c r="C3878" s="185"/>
      <c r="D3878" s="185"/>
      <c r="E3878" s="186"/>
      <c r="F3878" s="187"/>
    </row>
    <row r="3879" spans="2:6" s="6" customFormat="1">
      <c r="B3879" s="185"/>
      <c r="C3879" s="185"/>
      <c r="D3879" s="185"/>
      <c r="E3879" s="186"/>
      <c r="F3879" s="187"/>
    </row>
    <row r="3880" spans="2:6" s="6" customFormat="1">
      <c r="B3880" s="185"/>
      <c r="C3880" s="185"/>
      <c r="D3880" s="185"/>
      <c r="E3880" s="186"/>
      <c r="F3880" s="187"/>
    </row>
    <row r="3881" spans="2:6" s="6" customFormat="1">
      <c r="B3881" s="185"/>
      <c r="C3881" s="185"/>
      <c r="D3881" s="185"/>
      <c r="E3881" s="186"/>
      <c r="F3881" s="187"/>
    </row>
    <row r="3882" spans="2:6" s="6" customFormat="1">
      <c r="B3882" s="185"/>
      <c r="C3882" s="185"/>
      <c r="D3882" s="185"/>
      <c r="E3882" s="186"/>
      <c r="F3882" s="187"/>
    </row>
    <row r="3883" spans="2:6" s="6" customFormat="1">
      <c r="B3883" s="185"/>
      <c r="C3883" s="185"/>
      <c r="D3883" s="185"/>
      <c r="E3883" s="186"/>
      <c r="F3883" s="187"/>
    </row>
    <row r="3884" spans="2:6" s="6" customFormat="1">
      <c r="B3884" s="185"/>
      <c r="C3884" s="185"/>
      <c r="D3884" s="185"/>
      <c r="E3884" s="186"/>
      <c r="F3884" s="187"/>
    </row>
    <row r="3885" spans="2:6" s="6" customFormat="1">
      <c r="B3885" s="185"/>
      <c r="C3885" s="185"/>
      <c r="D3885" s="185"/>
      <c r="E3885" s="186"/>
      <c r="F3885" s="187"/>
    </row>
    <row r="3886" spans="2:6" s="6" customFormat="1">
      <c r="B3886" s="185"/>
      <c r="C3886" s="185"/>
      <c r="D3886" s="185"/>
      <c r="E3886" s="186"/>
      <c r="F3886" s="187"/>
    </row>
    <row r="3887" spans="2:6" s="6" customFormat="1">
      <c r="B3887" s="185"/>
      <c r="C3887" s="185"/>
      <c r="D3887" s="185"/>
      <c r="E3887" s="186"/>
      <c r="F3887" s="187"/>
    </row>
    <row r="3888" spans="2:6" s="6" customFormat="1">
      <c r="B3888" s="185"/>
      <c r="C3888" s="185"/>
      <c r="D3888" s="185"/>
      <c r="E3888" s="186"/>
      <c r="F3888" s="187"/>
    </row>
    <row r="3889" spans="2:6" s="6" customFormat="1">
      <c r="B3889" s="185"/>
      <c r="C3889" s="185"/>
      <c r="D3889" s="185"/>
      <c r="E3889" s="186"/>
      <c r="F3889" s="187"/>
    </row>
    <row r="3890" spans="2:6" s="6" customFormat="1">
      <c r="B3890" s="185"/>
      <c r="C3890" s="185"/>
      <c r="D3890" s="185"/>
      <c r="E3890" s="186"/>
      <c r="F3890" s="187"/>
    </row>
    <row r="3891" spans="2:6" s="6" customFormat="1">
      <c r="B3891" s="185"/>
      <c r="C3891" s="185"/>
      <c r="D3891" s="185"/>
      <c r="E3891" s="186"/>
      <c r="F3891" s="187"/>
    </row>
    <row r="3892" spans="2:6" s="6" customFormat="1">
      <c r="B3892" s="185"/>
      <c r="C3892" s="185"/>
      <c r="D3892" s="185"/>
      <c r="E3892" s="186"/>
      <c r="F3892" s="187"/>
    </row>
    <row r="3893" spans="2:6" s="6" customFormat="1">
      <c r="B3893" s="185"/>
      <c r="C3893" s="185"/>
      <c r="D3893" s="185"/>
      <c r="E3893" s="186"/>
      <c r="F3893" s="187"/>
    </row>
    <row r="3894" spans="2:6" s="6" customFormat="1">
      <c r="B3894" s="185"/>
      <c r="C3894" s="185"/>
      <c r="D3894" s="185"/>
      <c r="E3894" s="186"/>
      <c r="F3894" s="187"/>
    </row>
    <row r="3895" spans="2:6" s="6" customFormat="1">
      <c r="B3895" s="185"/>
      <c r="C3895" s="185"/>
      <c r="D3895" s="185"/>
      <c r="E3895" s="186"/>
      <c r="F3895" s="187"/>
    </row>
    <row r="3896" spans="2:6" s="6" customFormat="1">
      <c r="B3896" s="185"/>
      <c r="C3896" s="185"/>
      <c r="D3896" s="185"/>
      <c r="E3896" s="186"/>
      <c r="F3896" s="187"/>
    </row>
    <row r="3897" spans="2:6" s="6" customFormat="1">
      <c r="B3897" s="185"/>
      <c r="C3897" s="185"/>
      <c r="D3897" s="185"/>
      <c r="E3897" s="186"/>
      <c r="F3897" s="187"/>
    </row>
    <row r="3898" spans="2:6" s="6" customFormat="1">
      <c r="B3898" s="185"/>
      <c r="C3898" s="185"/>
      <c r="D3898" s="185"/>
      <c r="E3898" s="186"/>
      <c r="F3898" s="187"/>
    </row>
    <row r="3899" spans="2:6" s="6" customFormat="1">
      <c r="B3899" s="185"/>
      <c r="C3899" s="185"/>
      <c r="D3899" s="185"/>
      <c r="E3899" s="186"/>
      <c r="F3899" s="187"/>
    </row>
    <row r="3900" spans="2:6" s="6" customFormat="1">
      <c r="B3900" s="185"/>
      <c r="C3900" s="185"/>
      <c r="D3900" s="185"/>
      <c r="E3900" s="186"/>
      <c r="F3900" s="187"/>
    </row>
    <row r="3901" spans="2:6" s="6" customFormat="1">
      <c r="B3901" s="185"/>
      <c r="C3901" s="185"/>
      <c r="D3901" s="185"/>
      <c r="E3901" s="186"/>
      <c r="F3901" s="187"/>
    </row>
    <row r="3902" spans="2:6" s="6" customFormat="1">
      <c r="B3902" s="185"/>
      <c r="C3902" s="185"/>
      <c r="D3902" s="185"/>
      <c r="E3902" s="186"/>
      <c r="F3902" s="187"/>
    </row>
    <row r="3903" spans="2:6" s="6" customFormat="1">
      <c r="B3903" s="185"/>
      <c r="C3903" s="185"/>
      <c r="D3903" s="185"/>
      <c r="E3903" s="186"/>
      <c r="F3903" s="187"/>
    </row>
    <row r="3904" spans="2:6" s="6" customFormat="1">
      <c r="B3904" s="185"/>
      <c r="C3904" s="185"/>
      <c r="D3904" s="185"/>
      <c r="E3904" s="186"/>
      <c r="F3904" s="187"/>
    </row>
    <row r="3905" spans="2:6" s="6" customFormat="1">
      <c r="B3905" s="185"/>
      <c r="C3905" s="185"/>
      <c r="D3905" s="185"/>
      <c r="E3905" s="186"/>
      <c r="F3905" s="187"/>
    </row>
    <row r="3906" spans="2:6" s="6" customFormat="1">
      <c r="B3906" s="185"/>
      <c r="C3906" s="185"/>
      <c r="D3906" s="185"/>
      <c r="E3906" s="186"/>
      <c r="F3906" s="187"/>
    </row>
    <row r="3907" spans="2:6" s="6" customFormat="1">
      <c r="B3907" s="185"/>
      <c r="C3907" s="185"/>
      <c r="D3907" s="185"/>
      <c r="E3907" s="186"/>
      <c r="F3907" s="187"/>
    </row>
    <row r="3908" spans="2:6" s="6" customFormat="1">
      <c r="B3908" s="185"/>
      <c r="C3908" s="185"/>
      <c r="D3908" s="185"/>
      <c r="E3908" s="186"/>
      <c r="F3908" s="187"/>
    </row>
    <row r="3909" spans="2:6" s="6" customFormat="1">
      <c r="B3909" s="185"/>
      <c r="C3909" s="185"/>
      <c r="D3909" s="185"/>
      <c r="E3909" s="186"/>
      <c r="F3909" s="187"/>
    </row>
    <row r="3910" spans="2:6" s="6" customFormat="1">
      <c r="B3910" s="185"/>
      <c r="C3910" s="185"/>
      <c r="D3910" s="185"/>
      <c r="E3910" s="186"/>
      <c r="F3910" s="187"/>
    </row>
    <row r="3911" spans="2:6" s="6" customFormat="1">
      <c r="B3911" s="185"/>
      <c r="C3911" s="185"/>
      <c r="D3911" s="185"/>
      <c r="E3911" s="186"/>
      <c r="F3911" s="187"/>
    </row>
    <row r="3912" spans="2:6" s="6" customFormat="1">
      <c r="B3912" s="185"/>
      <c r="C3912" s="185"/>
      <c r="D3912" s="185"/>
      <c r="E3912" s="186"/>
      <c r="F3912" s="187"/>
    </row>
    <row r="3913" spans="2:6" s="6" customFormat="1">
      <c r="B3913" s="185"/>
      <c r="C3913" s="185"/>
      <c r="D3913" s="185"/>
      <c r="E3913" s="186"/>
      <c r="F3913" s="187"/>
    </row>
    <row r="3914" spans="2:6" s="6" customFormat="1">
      <c r="B3914" s="185"/>
      <c r="C3914" s="185"/>
      <c r="D3914" s="185"/>
      <c r="E3914" s="186"/>
      <c r="F3914" s="187"/>
    </row>
    <row r="3915" spans="2:6" s="6" customFormat="1">
      <c r="B3915" s="185"/>
      <c r="C3915" s="185"/>
      <c r="D3915" s="185"/>
      <c r="E3915" s="186"/>
      <c r="F3915" s="187"/>
    </row>
    <row r="3916" spans="2:6" s="6" customFormat="1">
      <c r="B3916" s="185"/>
      <c r="C3916" s="185"/>
      <c r="D3916" s="185"/>
      <c r="E3916" s="186"/>
      <c r="F3916" s="187"/>
    </row>
    <row r="3917" spans="2:6" s="6" customFormat="1">
      <c r="B3917" s="185"/>
      <c r="C3917" s="185"/>
      <c r="D3917" s="185"/>
      <c r="E3917" s="186"/>
      <c r="F3917" s="187"/>
    </row>
    <row r="3918" spans="2:6" s="6" customFormat="1">
      <c r="B3918" s="185"/>
      <c r="C3918" s="185"/>
      <c r="D3918" s="185"/>
      <c r="E3918" s="186"/>
      <c r="F3918" s="187"/>
    </row>
    <row r="3919" spans="2:6" s="6" customFormat="1">
      <c r="B3919" s="185"/>
      <c r="C3919" s="185"/>
      <c r="D3919" s="185"/>
      <c r="E3919" s="186"/>
      <c r="F3919" s="187"/>
    </row>
    <row r="3920" spans="2:6" s="6" customFormat="1">
      <c r="B3920" s="185"/>
      <c r="C3920" s="185"/>
      <c r="D3920" s="185"/>
      <c r="E3920" s="186"/>
      <c r="F3920" s="187"/>
    </row>
    <row r="3921" spans="2:6" s="6" customFormat="1">
      <c r="B3921" s="185"/>
      <c r="C3921" s="185"/>
      <c r="D3921" s="185"/>
      <c r="E3921" s="186"/>
      <c r="F3921" s="187"/>
    </row>
    <row r="3922" spans="2:6" s="6" customFormat="1">
      <c r="B3922" s="185"/>
      <c r="C3922" s="185"/>
      <c r="D3922" s="185"/>
      <c r="E3922" s="186"/>
      <c r="F3922" s="187"/>
    </row>
    <row r="3923" spans="2:6" s="6" customFormat="1">
      <c r="B3923" s="185"/>
      <c r="C3923" s="185"/>
      <c r="D3923" s="185"/>
      <c r="E3923" s="186"/>
      <c r="F3923" s="187"/>
    </row>
    <row r="3924" spans="2:6" s="6" customFormat="1">
      <c r="B3924" s="185"/>
      <c r="C3924" s="185"/>
      <c r="D3924" s="185"/>
      <c r="E3924" s="186"/>
      <c r="F3924" s="187"/>
    </row>
    <row r="3925" spans="2:6" s="6" customFormat="1">
      <c r="B3925" s="185"/>
      <c r="C3925" s="185"/>
      <c r="D3925" s="185"/>
      <c r="E3925" s="186"/>
      <c r="F3925" s="187"/>
    </row>
    <row r="3926" spans="2:6" s="6" customFormat="1">
      <c r="B3926" s="185"/>
      <c r="C3926" s="185"/>
      <c r="D3926" s="185"/>
      <c r="E3926" s="186"/>
      <c r="F3926" s="187"/>
    </row>
    <row r="3927" spans="2:6" s="6" customFormat="1">
      <c r="B3927" s="185"/>
      <c r="C3927" s="185"/>
      <c r="D3927" s="185"/>
      <c r="E3927" s="186"/>
      <c r="F3927" s="187"/>
    </row>
    <row r="3928" spans="2:6" s="6" customFormat="1">
      <c r="B3928" s="185"/>
      <c r="C3928" s="185"/>
      <c r="D3928" s="185"/>
      <c r="E3928" s="186"/>
      <c r="F3928" s="187"/>
    </row>
    <row r="3929" spans="2:6" s="6" customFormat="1">
      <c r="B3929" s="185"/>
      <c r="C3929" s="185"/>
      <c r="D3929" s="185"/>
      <c r="E3929" s="186"/>
      <c r="F3929" s="187"/>
    </row>
    <row r="3930" spans="2:6" s="6" customFormat="1">
      <c r="B3930" s="185"/>
      <c r="C3930" s="185"/>
      <c r="D3930" s="185"/>
      <c r="E3930" s="186"/>
      <c r="F3930" s="187"/>
    </row>
    <row r="3931" spans="2:6" s="6" customFormat="1">
      <c r="B3931" s="185"/>
      <c r="C3931" s="185"/>
      <c r="D3931" s="185"/>
      <c r="E3931" s="186"/>
      <c r="F3931" s="187"/>
    </row>
    <row r="3932" spans="2:6" s="6" customFormat="1">
      <c r="B3932" s="185"/>
      <c r="C3932" s="185"/>
      <c r="D3932" s="185"/>
      <c r="E3932" s="186"/>
      <c r="F3932" s="187"/>
    </row>
    <row r="3933" spans="2:6" s="6" customFormat="1">
      <c r="B3933" s="185"/>
      <c r="C3933" s="185"/>
      <c r="D3933" s="185"/>
      <c r="E3933" s="186"/>
      <c r="F3933" s="187"/>
    </row>
    <row r="3934" spans="2:6" s="6" customFormat="1">
      <c r="B3934" s="185"/>
      <c r="C3934" s="185"/>
      <c r="D3934" s="185"/>
      <c r="E3934" s="186"/>
      <c r="F3934" s="187"/>
    </row>
    <row r="3935" spans="2:6" s="6" customFormat="1">
      <c r="B3935" s="185"/>
      <c r="C3935" s="185"/>
      <c r="D3935" s="185"/>
      <c r="E3935" s="186"/>
      <c r="F3935" s="187"/>
    </row>
    <row r="3936" spans="2:6" s="6" customFormat="1">
      <c r="B3936" s="185"/>
      <c r="C3936" s="185"/>
      <c r="D3936" s="185"/>
      <c r="E3936" s="186"/>
      <c r="F3936" s="187"/>
    </row>
    <row r="3937" spans="2:6" s="6" customFormat="1">
      <c r="B3937" s="185"/>
      <c r="C3937" s="185"/>
      <c r="D3937" s="185"/>
      <c r="E3937" s="186"/>
      <c r="F3937" s="187"/>
    </row>
    <row r="3938" spans="2:6" s="6" customFormat="1">
      <c r="B3938" s="185"/>
      <c r="C3938" s="185"/>
      <c r="D3938" s="185"/>
      <c r="E3938" s="186"/>
      <c r="F3938" s="187"/>
    </row>
    <row r="3939" spans="2:6" s="6" customFormat="1">
      <c r="B3939" s="185"/>
      <c r="C3939" s="185"/>
      <c r="D3939" s="185"/>
      <c r="E3939" s="186"/>
      <c r="F3939" s="187"/>
    </row>
    <row r="3940" spans="2:6" s="6" customFormat="1">
      <c r="B3940" s="185"/>
      <c r="C3940" s="185"/>
      <c r="D3940" s="185"/>
      <c r="E3940" s="186"/>
      <c r="F3940" s="187"/>
    </row>
    <row r="3941" spans="2:6" s="6" customFormat="1">
      <c r="B3941" s="185"/>
      <c r="C3941" s="185"/>
      <c r="D3941" s="185"/>
      <c r="E3941" s="186"/>
      <c r="F3941" s="187"/>
    </row>
    <row r="3942" spans="2:6" s="6" customFormat="1">
      <c r="B3942" s="185"/>
      <c r="C3942" s="185"/>
      <c r="D3942" s="185"/>
      <c r="E3942" s="186"/>
      <c r="F3942" s="187"/>
    </row>
    <row r="3943" spans="2:6" s="6" customFormat="1">
      <c r="B3943" s="185"/>
      <c r="C3943" s="185"/>
      <c r="D3943" s="185"/>
      <c r="E3943" s="186"/>
      <c r="F3943" s="187"/>
    </row>
    <row r="3944" spans="2:6" s="6" customFormat="1">
      <c r="B3944" s="185"/>
      <c r="C3944" s="185"/>
      <c r="D3944" s="185"/>
      <c r="E3944" s="186"/>
      <c r="F3944" s="187"/>
    </row>
    <row r="3945" spans="2:6" s="6" customFormat="1">
      <c r="B3945" s="185"/>
      <c r="C3945" s="185"/>
      <c r="D3945" s="185"/>
      <c r="E3945" s="186"/>
      <c r="F3945" s="187"/>
    </row>
    <row r="3946" spans="2:6" s="6" customFormat="1">
      <c r="B3946" s="185"/>
      <c r="C3946" s="185"/>
      <c r="D3946" s="185"/>
      <c r="E3946" s="186"/>
      <c r="F3946" s="187"/>
    </row>
    <row r="3947" spans="2:6" s="6" customFormat="1">
      <c r="B3947" s="185"/>
      <c r="C3947" s="185"/>
      <c r="D3947" s="185"/>
      <c r="E3947" s="186"/>
      <c r="F3947" s="187"/>
    </row>
    <row r="3948" spans="2:6" s="6" customFormat="1">
      <c r="B3948" s="185"/>
      <c r="C3948" s="185"/>
      <c r="D3948" s="185"/>
      <c r="E3948" s="186"/>
      <c r="F3948" s="187"/>
    </row>
    <row r="3949" spans="2:6" s="6" customFormat="1">
      <c r="B3949" s="185"/>
      <c r="C3949" s="185"/>
      <c r="D3949" s="185"/>
      <c r="E3949" s="186"/>
      <c r="F3949" s="187"/>
    </row>
    <row r="3950" spans="2:6" s="6" customFormat="1">
      <c r="B3950" s="185"/>
      <c r="C3950" s="185"/>
      <c r="D3950" s="185"/>
      <c r="E3950" s="186"/>
      <c r="F3950" s="187"/>
    </row>
    <row r="3951" spans="2:6" s="6" customFormat="1">
      <c r="B3951" s="185"/>
      <c r="C3951" s="185"/>
      <c r="D3951" s="185"/>
      <c r="E3951" s="186"/>
      <c r="F3951" s="187"/>
    </row>
    <row r="3952" spans="2:6" s="6" customFormat="1">
      <c r="B3952" s="185"/>
      <c r="C3952" s="185"/>
      <c r="D3952" s="185"/>
      <c r="E3952" s="186"/>
      <c r="F3952" s="187"/>
    </row>
    <row r="3953" spans="2:6" s="6" customFormat="1">
      <c r="B3953" s="185"/>
      <c r="C3953" s="185"/>
      <c r="D3953" s="185"/>
      <c r="E3953" s="186"/>
      <c r="F3953" s="187"/>
    </row>
    <row r="3954" spans="2:6" s="6" customFormat="1">
      <c r="B3954" s="185"/>
      <c r="C3954" s="185"/>
      <c r="D3954" s="185"/>
      <c r="E3954" s="186"/>
      <c r="F3954" s="187"/>
    </row>
    <row r="3955" spans="2:6" s="6" customFormat="1">
      <c r="B3955" s="185"/>
      <c r="C3955" s="185"/>
      <c r="D3955" s="185"/>
      <c r="E3955" s="186"/>
      <c r="F3955" s="187"/>
    </row>
    <row r="3956" spans="2:6" s="6" customFormat="1">
      <c r="B3956" s="185"/>
      <c r="C3956" s="185"/>
      <c r="D3956" s="185"/>
      <c r="E3956" s="186"/>
      <c r="F3956" s="187"/>
    </row>
    <row r="3957" spans="2:6" s="6" customFormat="1">
      <c r="B3957" s="185"/>
      <c r="C3957" s="185"/>
      <c r="D3957" s="185"/>
      <c r="E3957" s="186"/>
      <c r="F3957" s="187"/>
    </row>
    <row r="3958" spans="2:6" s="6" customFormat="1">
      <c r="B3958" s="185"/>
      <c r="C3958" s="185"/>
      <c r="D3958" s="185"/>
      <c r="E3958" s="186"/>
      <c r="F3958" s="187"/>
    </row>
    <row r="3959" spans="2:6" s="6" customFormat="1">
      <c r="B3959" s="185"/>
      <c r="C3959" s="185"/>
      <c r="D3959" s="185"/>
      <c r="E3959" s="186"/>
      <c r="F3959" s="187"/>
    </row>
    <row r="3960" spans="2:6" s="6" customFormat="1">
      <c r="B3960" s="185"/>
      <c r="C3960" s="185"/>
      <c r="D3960" s="185"/>
      <c r="E3960" s="186"/>
      <c r="F3960" s="187"/>
    </row>
    <row r="3961" spans="2:6" s="6" customFormat="1">
      <c r="B3961" s="185"/>
      <c r="C3961" s="185"/>
      <c r="D3961" s="185"/>
      <c r="E3961" s="186"/>
      <c r="F3961" s="187"/>
    </row>
    <row r="3962" spans="2:6" s="6" customFormat="1">
      <c r="B3962" s="185"/>
      <c r="C3962" s="185"/>
      <c r="D3962" s="185"/>
      <c r="E3962" s="186"/>
      <c r="F3962" s="187"/>
    </row>
    <row r="3963" spans="2:6" s="6" customFormat="1">
      <c r="B3963" s="185"/>
      <c r="C3963" s="185"/>
      <c r="D3963" s="185"/>
      <c r="E3963" s="186"/>
      <c r="F3963" s="187"/>
    </row>
    <row r="3964" spans="2:6" s="6" customFormat="1">
      <c r="B3964" s="185"/>
      <c r="C3964" s="185"/>
      <c r="D3964" s="185"/>
      <c r="E3964" s="186"/>
      <c r="F3964" s="187"/>
    </row>
    <row r="3965" spans="2:6" s="6" customFormat="1">
      <c r="B3965" s="185"/>
      <c r="C3965" s="185"/>
      <c r="D3965" s="185"/>
      <c r="E3965" s="186"/>
      <c r="F3965" s="187"/>
    </row>
    <row r="3966" spans="2:6" s="6" customFormat="1">
      <c r="B3966" s="185"/>
      <c r="C3966" s="185"/>
      <c r="D3966" s="185"/>
      <c r="E3966" s="186"/>
      <c r="F3966" s="187"/>
    </row>
    <row r="3967" spans="2:6" s="6" customFormat="1">
      <c r="B3967" s="185"/>
      <c r="C3967" s="185"/>
      <c r="D3967" s="185"/>
      <c r="E3967" s="186"/>
      <c r="F3967" s="187"/>
    </row>
    <row r="3968" spans="2:6" s="6" customFormat="1">
      <c r="B3968" s="185"/>
      <c r="C3968" s="185"/>
      <c r="D3968" s="185"/>
      <c r="E3968" s="186"/>
      <c r="F3968" s="187"/>
    </row>
    <row r="3969" spans="2:6" s="6" customFormat="1">
      <c r="B3969" s="185"/>
      <c r="C3969" s="185"/>
      <c r="D3969" s="185"/>
      <c r="E3969" s="186"/>
      <c r="F3969" s="187"/>
    </row>
    <row r="3970" spans="2:6" s="6" customFormat="1">
      <c r="B3970" s="185"/>
      <c r="C3970" s="185"/>
      <c r="D3970" s="185"/>
      <c r="E3970" s="186"/>
      <c r="F3970" s="187"/>
    </row>
    <row r="3971" spans="2:6" s="6" customFormat="1">
      <c r="B3971" s="185"/>
      <c r="C3971" s="185"/>
      <c r="D3971" s="185"/>
      <c r="E3971" s="186"/>
      <c r="F3971" s="187"/>
    </row>
    <row r="3972" spans="2:6" s="6" customFormat="1">
      <c r="B3972" s="185"/>
      <c r="C3972" s="185"/>
      <c r="D3972" s="185"/>
      <c r="E3972" s="186"/>
      <c r="F3972" s="187"/>
    </row>
    <row r="3973" spans="2:6" s="6" customFormat="1">
      <c r="B3973" s="185"/>
      <c r="C3973" s="185"/>
      <c r="D3973" s="185"/>
      <c r="E3973" s="186"/>
      <c r="F3973" s="187"/>
    </row>
    <row r="3974" spans="2:6" s="6" customFormat="1">
      <c r="B3974" s="185"/>
      <c r="C3974" s="185"/>
      <c r="D3974" s="185"/>
      <c r="E3974" s="186"/>
      <c r="F3974" s="187"/>
    </row>
    <row r="3975" spans="2:6" s="6" customFormat="1">
      <c r="B3975" s="185"/>
      <c r="C3975" s="185"/>
      <c r="D3975" s="185"/>
      <c r="E3975" s="186"/>
      <c r="F3975" s="187"/>
    </row>
    <row r="3976" spans="2:6" s="6" customFormat="1">
      <c r="B3976" s="185"/>
      <c r="C3976" s="185"/>
      <c r="D3976" s="185"/>
      <c r="E3976" s="186"/>
      <c r="F3976" s="187"/>
    </row>
    <row r="3977" spans="2:6" s="6" customFormat="1">
      <c r="B3977" s="185"/>
      <c r="C3977" s="185"/>
      <c r="D3977" s="185"/>
      <c r="E3977" s="186"/>
      <c r="F3977" s="187"/>
    </row>
    <row r="3978" spans="2:6" s="6" customFormat="1">
      <c r="B3978" s="185"/>
      <c r="C3978" s="185"/>
      <c r="D3978" s="185"/>
      <c r="E3978" s="186"/>
      <c r="F3978" s="187"/>
    </row>
    <row r="3979" spans="2:6" s="6" customFormat="1">
      <c r="B3979" s="185"/>
      <c r="C3979" s="185"/>
      <c r="D3979" s="185"/>
      <c r="E3979" s="186"/>
      <c r="F3979" s="187"/>
    </row>
    <row r="3980" spans="2:6" s="6" customFormat="1">
      <c r="B3980" s="185"/>
      <c r="C3980" s="185"/>
      <c r="D3980" s="185"/>
      <c r="E3980" s="186"/>
      <c r="F3980" s="187"/>
    </row>
    <row r="3981" spans="2:6" s="6" customFormat="1">
      <c r="B3981" s="185"/>
      <c r="C3981" s="185"/>
      <c r="D3981" s="185"/>
      <c r="E3981" s="186"/>
      <c r="F3981" s="187"/>
    </row>
    <row r="3982" spans="2:6" s="6" customFormat="1">
      <c r="B3982" s="185"/>
      <c r="C3982" s="185"/>
      <c r="D3982" s="185"/>
      <c r="E3982" s="186"/>
      <c r="F3982" s="187"/>
    </row>
    <row r="3983" spans="2:6" s="6" customFormat="1">
      <c r="B3983" s="185"/>
      <c r="C3983" s="185"/>
      <c r="D3983" s="185"/>
      <c r="E3983" s="186"/>
      <c r="F3983" s="187"/>
    </row>
    <row r="3984" spans="2:6" s="6" customFormat="1">
      <c r="B3984" s="185"/>
      <c r="C3984" s="185"/>
      <c r="D3984" s="185"/>
      <c r="E3984" s="186"/>
      <c r="F3984" s="187"/>
    </row>
    <row r="3985" spans="2:6" s="6" customFormat="1">
      <c r="B3985" s="185"/>
      <c r="C3985" s="185"/>
      <c r="D3985" s="185"/>
      <c r="E3985" s="186"/>
      <c r="F3985" s="187"/>
    </row>
    <row r="3986" spans="2:6" s="6" customFormat="1">
      <c r="B3986" s="185"/>
      <c r="C3986" s="185"/>
      <c r="D3986" s="185"/>
      <c r="E3986" s="186"/>
      <c r="F3986" s="187"/>
    </row>
    <row r="3987" spans="2:6" s="6" customFormat="1">
      <c r="B3987" s="185"/>
      <c r="C3987" s="185"/>
      <c r="D3987" s="185"/>
      <c r="E3987" s="186"/>
      <c r="F3987" s="187"/>
    </row>
    <row r="3988" spans="2:6" s="6" customFormat="1">
      <c r="B3988" s="185"/>
      <c r="C3988" s="185"/>
      <c r="D3988" s="185"/>
      <c r="E3988" s="186"/>
      <c r="F3988" s="187"/>
    </row>
    <row r="3989" spans="2:6" s="6" customFormat="1">
      <c r="B3989" s="185"/>
      <c r="C3989" s="185"/>
      <c r="D3989" s="185"/>
      <c r="E3989" s="186"/>
      <c r="F3989" s="187"/>
    </row>
    <row r="3990" spans="2:6" s="6" customFormat="1">
      <c r="B3990" s="185"/>
      <c r="C3990" s="185"/>
      <c r="D3990" s="185"/>
      <c r="E3990" s="186"/>
      <c r="F3990" s="187"/>
    </row>
    <row r="3991" spans="2:6" s="6" customFormat="1">
      <c r="B3991" s="185"/>
      <c r="C3991" s="185"/>
      <c r="D3991" s="185"/>
      <c r="E3991" s="186"/>
      <c r="F3991" s="187"/>
    </row>
    <row r="3992" spans="2:6" s="6" customFormat="1">
      <c r="B3992" s="185"/>
      <c r="C3992" s="185"/>
      <c r="D3992" s="185"/>
      <c r="E3992" s="186"/>
      <c r="F3992" s="187"/>
    </row>
    <row r="3993" spans="2:6" s="6" customFormat="1">
      <c r="B3993" s="185"/>
      <c r="C3993" s="185"/>
      <c r="D3993" s="185"/>
      <c r="E3993" s="186"/>
      <c r="F3993" s="187"/>
    </row>
    <row r="3994" spans="2:6" s="6" customFormat="1">
      <c r="B3994" s="185"/>
      <c r="C3994" s="185"/>
      <c r="D3994" s="185"/>
      <c r="E3994" s="186"/>
      <c r="F3994" s="187"/>
    </row>
    <row r="3995" spans="2:6" s="6" customFormat="1">
      <c r="B3995" s="185"/>
      <c r="C3995" s="185"/>
      <c r="D3995" s="185"/>
      <c r="E3995" s="186"/>
      <c r="F3995" s="187"/>
    </row>
    <row r="3996" spans="2:6" s="6" customFormat="1">
      <c r="B3996" s="185"/>
      <c r="C3996" s="185"/>
      <c r="D3996" s="185"/>
      <c r="E3996" s="186"/>
      <c r="F3996" s="187"/>
    </row>
    <row r="3997" spans="2:6" s="6" customFormat="1">
      <c r="B3997" s="185"/>
      <c r="C3997" s="185"/>
      <c r="D3997" s="185"/>
      <c r="E3997" s="186"/>
      <c r="F3997" s="187"/>
    </row>
    <row r="3998" spans="2:6" s="6" customFormat="1">
      <c r="B3998" s="185"/>
      <c r="C3998" s="185"/>
      <c r="D3998" s="185"/>
      <c r="E3998" s="186"/>
      <c r="F3998" s="187"/>
    </row>
    <row r="3999" spans="2:6" s="6" customFormat="1">
      <c r="B3999" s="185"/>
      <c r="C3999" s="185"/>
      <c r="D3999" s="185"/>
      <c r="E3999" s="186"/>
      <c r="F3999" s="187"/>
    </row>
    <row r="4000" spans="2:6" s="6" customFormat="1">
      <c r="B4000" s="185"/>
      <c r="C4000" s="185"/>
      <c r="D4000" s="185"/>
      <c r="E4000" s="186"/>
      <c r="F4000" s="187"/>
    </row>
    <row r="4001" spans="2:6" s="6" customFormat="1">
      <c r="B4001" s="185"/>
      <c r="C4001" s="185"/>
      <c r="D4001" s="185"/>
      <c r="E4001" s="186"/>
      <c r="F4001" s="187"/>
    </row>
    <row r="4002" spans="2:6" s="6" customFormat="1">
      <c r="B4002" s="185"/>
      <c r="C4002" s="185"/>
      <c r="D4002" s="185"/>
      <c r="E4002" s="186"/>
      <c r="F4002" s="187"/>
    </row>
    <row r="4003" spans="2:6" s="6" customFormat="1">
      <c r="B4003" s="185"/>
      <c r="C4003" s="185"/>
      <c r="D4003" s="185"/>
      <c r="E4003" s="186"/>
      <c r="F4003" s="187"/>
    </row>
    <row r="4004" spans="2:6" s="6" customFormat="1">
      <c r="B4004" s="185"/>
      <c r="C4004" s="185"/>
      <c r="D4004" s="185"/>
      <c r="E4004" s="186"/>
      <c r="F4004" s="187"/>
    </row>
    <row r="4005" spans="2:6" s="6" customFormat="1">
      <c r="B4005" s="185"/>
      <c r="C4005" s="185"/>
      <c r="D4005" s="185"/>
      <c r="E4005" s="186"/>
      <c r="F4005" s="187"/>
    </row>
    <row r="4006" spans="2:6" s="6" customFormat="1">
      <c r="B4006" s="185"/>
      <c r="C4006" s="185"/>
      <c r="D4006" s="185"/>
      <c r="E4006" s="186"/>
      <c r="F4006" s="187"/>
    </row>
    <row r="4007" spans="2:6" s="6" customFormat="1">
      <c r="B4007" s="185"/>
      <c r="C4007" s="185"/>
      <c r="D4007" s="185"/>
      <c r="E4007" s="186"/>
      <c r="F4007" s="187"/>
    </row>
    <row r="4008" spans="2:6" s="6" customFormat="1">
      <c r="B4008" s="185"/>
      <c r="C4008" s="185"/>
      <c r="D4008" s="185"/>
      <c r="E4008" s="186"/>
      <c r="F4008" s="187"/>
    </row>
    <row r="4009" spans="2:6" s="6" customFormat="1">
      <c r="B4009" s="185"/>
      <c r="C4009" s="185"/>
      <c r="D4009" s="185"/>
      <c r="E4009" s="186"/>
      <c r="F4009" s="187"/>
    </row>
    <row r="4010" spans="2:6" s="6" customFormat="1">
      <c r="B4010" s="185"/>
      <c r="C4010" s="185"/>
      <c r="D4010" s="185"/>
      <c r="E4010" s="186"/>
      <c r="F4010" s="187"/>
    </row>
    <row r="4011" spans="2:6" s="6" customFormat="1">
      <c r="B4011" s="185"/>
      <c r="C4011" s="185"/>
      <c r="D4011" s="185"/>
      <c r="E4011" s="186"/>
      <c r="F4011" s="187"/>
    </row>
    <row r="4012" spans="2:6" s="6" customFormat="1">
      <c r="B4012" s="185"/>
      <c r="C4012" s="185"/>
      <c r="D4012" s="185"/>
      <c r="E4012" s="186"/>
      <c r="F4012" s="187"/>
    </row>
    <row r="4013" spans="2:6" s="6" customFormat="1">
      <c r="B4013" s="185"/>
      <c r="C4013" s="185"/>
      <c r="D4013" s="185"/>
      <c r="E4013" s="186"/>
      <c r="F4013" s="187"/>
    </row>
    <row r="4014" spans="2:6" s="6" customFormat="1">
      <c r="B4014" s="185"/>
      <c r="C4014" s="185"/>
      <c r="D4014" s="185"/>
      <c r="E4014" s="186"/>
      <c r="F4014" s="187"/>
    </row>
    <row r="4015" spans="2:6" s="6" customFormat="1">
      <c r="B4015" s="185"/>
      <c r="C4015" s="185"/>
      <c r="D4015" s="185"/>
      <c r="E4015" s="186"/>
      <c r="F4015" s="187"/>
    </row>
    <row r="4016" spans="2:6" s="6" customFormat="1">
      <c r="B4016" s="185"/>
      <c r="C4016" s="185"/>
      <c r="D4016" s="185"/>
      <c r="E4016" s="186"/>
      <c r="F4016" s="187"/>
    </row>
    <row r="4017" spans="2:6" s="6" customFormat="1">
      <c r="B4017" s="185"/>
      <c r="C4017" s="185"/>
      <c r="D4017" s="185"/>
      <c r="E4017" s="186"/>
      <c r="F4017" s="187"/>
    </row>
    <row r="4018" spans="2:6" s="6" customFormat="1">
      <c r="B4018" s="185"/>
      <c r="C4018" s="185"/>
      <c r="D4018" s="185"/>
      <c r="E4018" s="186"/>
      <c r="F4018" s="187"/>
    </row>
    <row r="4019" spans="2:6" s="6" customFormat="1">
      <c r="B4019" s="185"/>
      <c r="C4019" s="185"/>
      <c r="D4019" s="185"/>
      <c r="E4019" s="186"/>
      <c r="F4019" s="187"/>
    </row>
    <row r="4020" spans="2:6" s="6" customFormat="1">
      <c r="B4020" s="185"/>
      <c r="C4020" s="185"/>
      <c r="D4020" s="185"/>
      <c r="E4020" s="186"/>
      <c r="F4020" s="187"/>
    </row>
    <row r="4021" spans="2:6" s="6" customFormat="1">
      <c r="B4021" s="185"/>
      <c r="C4021" s="185"/>
      <c r="D4021" s="185"/>
      <c r="E4021" s="186"/>
      <c r="F4021" s="187"/>
    </row>
    <row r="4022" spans="2:6" s="6" customFormat="1">
      <c r="B4022" s="185"/>
      <c r="C4022" s="185"/>
      <c r="D4022" s="185"/>
      <c r="E4022" s="186"/>
      <c r="F4022" s="187"/>
    </row>
    <row r="4023" spans="2:6" s="6" customFormat="1">
      <c r="B4023" s="185"/>
      <c r="C4023" s="185"/>
      <c r="D4023" s="185"/>
      <c r="E4023" s="186"/>
      <c r="F4023" s="187"/>
    </row>
    <row r="4024" spans="2:6" s="6" customFormat="1">
      <c r="B4024" s="185"/>
      <c r="C4024" s="185"/>
      <c r="D4024" s="185"/>
      <c r="E4024" s="186"/>
      <c r="F4024" s="187"/>
    </row>
    <row r="4025" spans="2:6" s="6" customFormat="1">
      <c r="B4025" s="185"/>
      <c r="C4025" s="185"/>
      <c r="D4025" s="185"/>
      <c r="E4025" s="186"/>
      <c r="F4025" s="187"/>
    </row>
    <row r="4026" spans="2:6" s="6" customFormat="1">
      <c r="B4026" s="185"/>
      <c r="C4026" s="185"/>
      <c r="D4026" s="185"/>
      <c r="E4026" s="186"/>
      <c r="F4026" s="187"/>
    </row>
    <row r="4027" spans="2:6" s="6" customFormat="1">
      <c r="B4027" s="185"/>
      <c r="C4027" s="185"/>
      <c r="D4027" s="185"/>
      <c r="E4027" s="186"/>
      <c r="F4027" s="187"/>
    </row>
    <row r="4028" spans="2:6" s="6" customFormat="1">
      <c r="B4028" s="185"/>
      <c r="C4028" s="185"/>
      <c r="D4028" s="185"/>
      <c r="E4028" s="186"/>
      <c r="F4028" s="187"/>
    </row>
    <row r="4029" spans="2:6" s="6" customFormat="1">
      <c r="B4029" s="185"/>
      <c r="C4029" s="185"/>
      <c r="D4029" s="185"/>
      <c r="E4029" s="186"/>
      <c r="F4029" s="187"/>
    </row>
    <row r="4030" spans="2:6" s="6" customFormat="1">
      <c r="B4030" s="185"/>
      <c r="C4030" s="185"/>
      <c r="D4030" s="185"/>
      <c r="E4030" s="186"/>
      <c r="F4030" s="187"/>
    </row>
    <row r="4031" spans="2:6" s="6" customFormat="1">
      <c r="B4031" s="185"/>
      <c r="C4031" s="185"/>
      <c r="D4031" s="185"/>
      <c r="E4031" s="186"/>
      <c r="F4031" s="187"/>
    </row>
    <row r="4032" spans="2:6" s="6" customFormat="1">
      <c r="B4032" s="185"/>
      <c r="C4032" s="185"/>
      <c r="D4032" s="185"/>
      <c r="E4032" s="186"/>
      <c r="F4032" s="187"/>
    </row>
    <row r="4033" spans="2:6" s="6" customFormat="1">
      <c r="B4033" s="185"/>
      <c r="C4033" s="185"/>
      <c r="D4033" s="185"/>
      <c r="E4033" s="186"/>
      <c r="F4033" s="187"/>
    </row>
    <row r="4034" spans="2:6" s="6" customFormat="1">
      <c r="B4034" s="185"/>
      <c r="C4034" s="185"/>
      <c r="D4034" s="185"/>
      <c r="E4034" s="186"/>
      <c r="F4034" s="187"/>
    </row>
    <row r="4035" spans="2:6" s="6" customFormat="1">
      <c r="B4035" s="185"/>
      <c r="C4035" s="185"/>
      <c r="D4035" s="185"/>
      <c r="E4035" s="186"/>
      <c r="F4035" s="187"/>
    </row>
    <row r="4036" spans="2:6" s="6" customFormat="1">
      <c r="B4036" s="185"/>
      <c r="C4036" s="185"/>
      <c r="D4036" s="185"/>
      <c r="E4036" s="186"/>
      <c r="F4036" s="187"/>
    </row>
    <row r="4037" spans="2:6" s="6" customFormat="1">
      <c r="B4037" s="185"/>
      <c r="C4037" s="185"/>
      <c r="D4037" s="185"/>
      <c r="E4037" s="186"/>
      <c r="F4037" s="187"/>
    </row>
    <row r="4038" spans="2:6" s="6" customFormat="1">
      <c r="B4038" s="185"/>
      <c r="C4038" s="185"/>
      <c r="D4038" s="185"/>
      <c r="E4038" s="186"/>
      <c r="F4038" s="187"/>
    </row>
    <row r="4039" spans="2:6" s="6" customFormat="1">
      <c r="B4039" s="185"/>
      <c r="C4039" s="185"/>
      <c r="D4039" s="185"/>
      <c r="E4039" s="186"/>
      <c r="F4039" s="187"/>
    </row>
    <row r="4040" spans="2:6" s="6" customFormat="1">
      <c r="B4040" s="185"/>
      <c r="C4040" s="185"/>
      <c r="D4040" s="185"/>
      <c r="E4040" s="186"/>
      <c r="F4040" s="187"/>
    </row>
    <row r="4041" spans="2:6" s="6" customFormat="1">
      <c r="B4041" s="185"/>
      <c r="C4041" s="185"/>
      <c r="D4041" s="185"/>
      <c r="E4041" s="186"/>
      <c r="F4041" s="187"/>
    </row>
    <row r="4042" spans="2:6" s="6" customFormat="1">
      <c r="B4042" s="185"/>
      <c r="C4042" s="185"/>
      <c r="D4042" s="185"/>
      <c r="E4042" s="186"/>
      <c r="F4042" s="187"/>
    </row>
    <row r="4043" spans="2:6" s="6" customFormat="1">
      <c r="B4043" s="185"/>
      <c r="C4043" s="185"/>
      <c r="D4043" s="185"/>
      <c r="E4043" s="186"/>
      <c r="F4043" s="187"/>
    </row>
    <row r="4044" spans="2:6" s="6" customFormat="1">
      <c r="B4044" s="185"/>
      <c r="C4044" s="185"/>
      <c r="D4044" s="185"/>
      <c r="E4044" s="186"/>
      <c r="F4044" s="187"/>
    </row>
    <row r="4045" spans="2:6" s="6" customFormat="1">
      <c r="B4045" s="185"/>
      <c r="C4045" s="185"/>
      <c r="D4045" s="185"/>
      <c r="E4045" s="186"/>
      <c r="F4045" s="187"/>
    </row>
    <row r="4046" spans="2:6" s="6" customFormat="1">
      <c r="B4046" s="185"/>
      <c r="C4046" s="185"/>
      <c r="D4046" s="185"/>
      <c r="E4046" s="186"/>
      <c r="F4046" s="187"/>
    </row>
    <row r="4047" spans="2:6" s="6" customFormat="1">
      <c r="B4047" s="185"/>
      <c r="C4047" s="185"/>
      <c r="D4047" s="185"/>
      <c r="E4047" s="186"/>
      <c r="F4047" s="187"/>
    </row>
    <row r="4048" spans="2:6" s="6" customFormat="1">
      <c r="B4048" s="185"/>
      <c r="C4048" s="185"/>
      <c r="D4048" s="185"/>
      <c r="E4048" s="186"/>
      <c r="F4048" s="187"/>
    </row>
    <row r="4049" spans="2:6" s="6" customFormat="1">
      <c r="B4049" s="185"/>
      <c r="C4049" s="185"/>
      <c r="D4049" s="185"/>
      <c r="E4049" s="186"/>
      <c r="F4049" s="187"/>
    </row>
    <row r="4050" spans="2:6" s="6" customFormat="1">
      <c r="B4050" s="185"/>
      <c r="C4050" s="185"/>
      <c r="D4050" s="185"/>
      <c r="E4050" s="186"/>
      <c r="F4050" s="187"/>
    </row>
    <row r="4051" spans="2:6" s="6" customFormat="1">
      <c r="B4051" s="185"/>
      <c r="C4051" s="185"/>
      <c r="D4051" s="185"/>
      <c r="E4051" s="186"/>
      <c r="F4051" s="187"/>
    </row>
    <row r="4052" spans="2:6" s="6" customFormat="1">
      <c r="B4052" s="185"/>
      <c r="C4052" s="185"/>
      <c r="D4052" s="185"/>
      <c r="E4052" s="186"/>
      <c r="F4052" s="187"/>
    </row>
    <row r="4053" spans="2:6" s="6" customFormat="1">
      <c r="B4053" s="185"/>
      <c r="C4053" s="185"/>
      <c r="D4053" s="185"/>
      <c r="E4053" s="186"/>
      <c r="F4053" s="187"/>
    </row>
    <row r="4054" spans="2:6" s="6" customFormat="1">
      <c r="B4054" s="185"/>
      <c r="C4054" s="185"/>
      <c r="D4054" s="185"/>
      <c r="E4054" s="186"/>
      <c r="F4054" s="187"/>
    </row>
    <row r="4055" spans="2:6" s="6" customFormat="1">
      <c r="B4055" s="185"/>
      <c r="C4055" s="185"/>
      <c r="D4055" s="185"/>
      <c r="E4055" s="186"/>
      <c r="F4055" s="187"/>
    </row>
    <row r="4056" spans="2:6" s="6" customFormat="1">
      <c r="B4056" s="185"/>
      <c r="C4056" s="185"/>
      <c r="D4056" s="185"/>
      <c r="E4056" s="186"/>
      <c r="F4056" s="187"/>
    </row>
    <row r="4057" spans="2:6" s="6" customFormat="1">
      <c r="B4057" s="185"/>
      <c r="C4057" s="185"/>
      <c r="D4057" s="185"/>
      <c r="E4057" s="186"/>
      <c r="F4057" s="187"/>
    </row>
    <row r="4058" spans="2:6" s="6" customFormat="1">
      <c r="B4058" s="185"/>
      <c r="C4058" s="185"/>
      <c r="D4058" s="185"/>
      <c r="E4058" s="186"/>
      <c r="F4058" s="187"/>
    </row>
    <row r="4059" spans="2:6" s="6" customFormat="1">
      <c r="B4059" s="185"/>
      <c r="C4059" s="185"/>
      <c r="D4059" s="185"/>
      <c r="E4059" s="186"/>
      <c r="F4059" s="187"/>
    </row>
    <row r="4060" spans="2:6" s="6" customFormat="1">
      <c r="B4060" s="185"/>
      <c r="C4060" s="185"/>
      <c r="D4060" s="185"/>
      <c r="E4060" s="186"/>
      <c r="F4060" s="187"/>
    </row>
  </sheetData>
  <sheetProtection algorithmName="SHA-512" hashValue="3ydH2QmgJX1fd9aIa3jCCgKutkx+eQ7oVZ0YRo5ccM+9o+lv3It1sq5gC8ajgcZcTcIRfLAJG/L4XrlSBlVuzQ==" saltValue="dkf2EhbxqPk4H2nqmzUYOg==" spinCount="100000" sheet="1" objects="1" scenarios="1"/>
  <sortState ref="B6:D225">
    <sortCondition ref="B6:B225"/>
  </sortState>
  <mergeCells count="3">
    <mergeCell ref="C1:F1"/>
    <mergeCell ref="B1910:C1910"/>
    <mergeCell ref="B1911:C19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74"/>
  <sheetViews>
    <sheetView zoomScale="110" zoomScaleNormal="110" workbookViewId="0">
      <selection activeCell="D2" sqref="D2"/>
    </sheetView>
  </sheetViews>
  <sheetFormatPr defaultColWidth="9.140625" defaultRowHeight="12.75"/>
  <cols>
    <col min="1" max="1" width="7.7109375" style="1" customWidth="1"/>
    <col min="2" max="2" width="20.7109375" style="14" customWidth="1"/>
    <col min="3" max="3" width="21.7109375" style="33" customWidth="1"/>
    <col min="4" max="4" width="30.7109375" style="51" customWidth="1"/>
    <col min="5" max="7" width="9.140625" style="1"/>
    <col min="8" max="8" width="12.140625" style="1" bestFit="1" customWidth="1"/>
    <col min="9" max="16384" width="9.140625" style="1"/>
  </cols>
  <sheetData>
    <row r="1" spans="1:6" ht="36.6" customHeight="1">
      <c r="A1" s="17"/>
      <c r="B1" s="12"/>
      <c r="C1" s="362" t="s">
        <v>135</v>
      </c>
      <c r="D1" s="362"/>
      <c r="E1" s="19"/>
      <c r="F1" s="18"/>
    </row>
    <row r="2" spans="1:6" ht="14.25">
      <c r="B2" s="4" t="s">
        <v>11</v>
      </c>
      <c r="C2" s="64">
        <f>C273-C274</f>
        <v>35031.119999999995</v>
      </c>
      <c r="D2" s="50"/>
    </row>
    <row r="3" spans="1:6" ht="13.5" thickBot="1"/>
    <row r="4" spans="1:6" s="24" customFormat="1" ht="36.6" customHeight="1">
      <c r="B4" s="25" t="s">
        <v>7</v>
      </c>
      <c r="C4" s="65" t="s">
        <v>8</v>
      </c>
      <c r="D4" s="63" t="s">
        <v>13</v>
      </c>
    </row>
    <row r="5" spans="1:6" ht="15">
      <c r="B5" s="272" t="s">
        <v>520</v>
      </c>
      <c r="C5" s="272">
        <v>600</v>
      </c>
      <c r="D5" s="272"/>
    </row>
    <row r="6" spans="1:6" ht="15">
      <c r="B6" s="272" t="s">
        <v>520</v>
      </c>
      <c r="C6" s="272">
        <v>3.42</v>
      </c>
      <c r="D6" s="272"/>
    </row>
    <row r="7" spans="1:6" ht="15">
      <c r="B7" s="272" t="s">
        <v>520</v>
      </c>
      <c r="C7" s="272">
        <v>100</v>
      </c>
      <c r="D7" s="272"/>
    </row>
    <row r="8" spans="1:6" ht="15">
      <c r="B8" s="272" t="s">
        <v>520</v>
      </c>
      <c r="C8" s="272">
        <v>10</v>
      </c>
      <c r="D8" s="272"/>
    </row>
    <row r="9" spans="1:6" ht="15">
      <c r="B9" s="272" t="s">
        <v>520</v>
      </c>
      <c r="C9" s="272">
        <v>100</v>
      </c>
      <c r="D9" s="272"/>
    </row>
    <row r="10" spans="1:6" ht="15">
      <c r="B10" s="272" t="s">
        <v>520</v>
      </c>
      <c r="C10" s="272">
        <v>30</v>
      </c>
      <c r="D10" s="272"/>
    </row>
    <row r="11" spans="1:6" ht="15">
      <c r="B11" s="272" t="s">
        <v>520</v>
      </c>
      <c r="C11" s="272">
        <v>50</v>
      </c>
      <c r="D11" s="272"/>
    </row>
    <row r="12" spans="1:6" ht="15">
      <c r="B12" s="272" t="s">
        <v>520</v>
      </c>
      <c r="C12" s="272">
        <v>200.01</v>
      </c>
      <c r="D12" s="272"/>
    </row>
    <row r="13" spans="1:6" ht="15">
      <c r="B13" s="272" t="s">
        <v>520</v>
      </c>
      <c r="C13" s="272">
        <v>50</v>
      </c>
      <c r="D13" s="272"/>
    </row>
    <row r="14" spans="1:6" ht="15">
      <c r="B14" s="272" t="s">
        <v>520</v>
      </c>
      <c r="C14" s="272">
        <v>50</v>
      </c>
      <c r="D14" s="272"/>
    </row>
    <row r="15" spans="1:6" ht="15">
      <c r="B15" s="272" t="s">
        <v>520</v>
      </c>
      <c r="C15" s="272">
        <v>137.25</v>
      </c>
      <c r="D15" s="272"/>
    </row>
    <row r="16" spans="1:6" ht="15">
      <c r="B16" s="272" t="s">
        <v>520</v>
      </c>
      <c r="C16" s="272">
        <v>200</v>
      </c>
      <c r="D16" s="272"/>
    </row>
    <row r="17" spans="2:4" ht="15">
      <c r="B17" s="272" t="s">
        <v>520</v>
      </c>
      <c r="C17" s="272">
        <v>125</v>
      </c>
      <c r="D17" s="272"/>
    </row>
    <row r="18" spans="2:4" ht="15">
      <c r="B18" s="272" t="s">
        <v>521</v>
      </c>
      <c r="C18" s="272">
        <v>600</v>
      </c>
      <c r="D18" s="272"/>
    </row>
    <row r="19" spans="2:4" ht="15">
      <c r="B19" s="272" t="s">
        <v>521</v>
      </c>
      <c r="C19" s="272">
        <v>30</v>
      </c>
      <c r="D19" s="272"/>
    </row>
    <row r="20" spans="2:4" ht="15">
      <c r="B20" s="272" t="s">
        <v>521</v>
      </c>
      <c r="C20" s="272">
        <v>5.1000000000000005</v>
      </c>
      <c r="D20" s="272"/>
    </row>
    <row r="21" spans="2:4" ht="15">
      <c r="B21" s="272" t="s">
        <v>521</v>
      </c>
      <c r="C21" s="272">
        <v>9.93</v>
      </c>
      <c r="D21" s="272"/>
    </row>
    <row r="22" spans="2:4" ht="15">
      <c r="B22" s="272" t="s">
        <v>521</v>
      </c>
      <c r="C22" s="272">
        <v>20</v>
      </c>
      <c r="D22" s="272"/>
    </row>
    <row r="23" spans="2:4" ht="15">
      <c r="B23" s="272" t="s">
        <v>521</v>
      </c>
      <c r="C23" s="272">
        <v>28.75</v>
      </c>
      <c r="D23" s="272"/>
    </row>
    <row r="24" spans="2:4" ht="15">
      <c r="B24" s="272" t="s">
        <v>521</v>
      </c>
      <c r="C24" s="272">
        <v>28.75</v>
      </c>
      <c r="D24" s="272"/>
    </row>
    <row r="25" spans="2:4" ht="15">
      <c r="B25" s="272" t="s">
        <v>521</v>
      </c>
      <c r="C25" s="272">
        <v>50</v>
      </c>
      <c r="D25" s="272"/>
    </row>
    <row r="26" spans="2:4" ht="15">
      <c r="B26" s="272" t="s">
        <v>521</v>
      </c>
      <c r="C26" s="272">
        <v>50</v>
      </c>
      <c r="D26" s="272"/>
    </row>
    <row r="27" spans="2:4" ht="15">
      <c r="B27" s="272" t="s">
        <v>521</v>
      </c>
      <c r="C27" s="272">
        <v>55</v>
      </c>
      <c r="D27" s="272"/>
    </row>
    <row r="28" spans="2:4" ht="15">
      <c r="B28" s="272" t="s">
        <v>521</v>
      </c>
      <c r="C28" s="272">
        <v>50</v>
      </c>
      <c r="D28" s="272"/>
    </row>
    <row r="29" spans="2:4" ht="15">
      <c r="B29" s="272" t="s">
        <v>521</v>
      </c>
      <c r="C29" s="272">
        <v>20</v>
      </c>
      <c r="D29" s="272"/>
    </row>
    <row r="30" spans="2:4" ht="15">
      <c r="B30" s="272" t="s">
        <v>521</v>
      </c>
      <c r="C30" s="272">
        <v>100</v>
      </c>
      <c r="D30" s="272"/>
    </row>
    <row r="31" spans="2:4" ht="15">
      <c r="B31" s="272" t="s">
        <v>521</v>
      </c>
      <c r="C31" s="272">
        <v>7.45</v>
      </c>
      <c r="D31" s="272"/>
    </row>
    <row r="32" spans="2:4" ht="15">
      <c r="B32" s="272" t="s">
        <v>521</v>
      </c>
      <c r="C32" s="272">
        <v>50</v>
      </c>
      <c r="D32" s="272"/>
    </row>
    <row r="33" spans="2:4" ht="15">
      <c r="B33" s="272" t="s">
        <v>521</v>
      </c>
      <c r="C33" s="272">
        <v>20</v>
      </c>
      <c r="D33" s="272"/>
    </row>
    <row r="34" spans="2:4" ht="15">
      <c r="B34" s="272" t="s">
        <v>527</v>
      </c>
      <c r="C34" s="272">
        <v>470</v>
      </c>
      <c r="D34" s="272"/>
    </row>
    <row r="35" spans="2:4" ht="15">
      <c r="B35" s="272" t="s">
        <v>527</v>
      </c>
      <c r="C35" s="272">
        <v>300</v>
      </c>
      <c r="D35" s="272"/>
    </row>
    <row r="36" spans="2:4" ht="15">
      <c r="B36" s="272" t="s">
        <v>527</v>
      </c>
      <c r="C36" s="272">
        <v>9</v>
      </c>
      <c r="D36" s="272"/>
    </row>
    <row r="37" spans="2:4" ht="15">
      <c r="B37" s="272" t="s">
        <v>527</v>
      </c>
      <c r="C37" s="272">
        <v>1073.6200000000001</v>
      </c>
      <c r="D37" s="272"/>
    </row>
    <row r="38" spans="2:4" ht="15">
      <c r="B38" s="272" t="s">
        <v>527</v>
      </c>
      <c r="C38" s="272">
        <v>64.81</v>
      </c>
      <c r="D38" s="272"/>
    </row>
    <row r="39" spans="2:4" ht="15">
      <c r="B39" s="272" t="s">
        <v>527</v>
      </c>
      <c r="C39" s="272">
        <v>10</v>
      </c>
      <c r="D39" s="272"/>
    </row>
    <row r="40" spans="2:4" ht="15">
      <c r="B40" s="272" t="s">
        <v>527</v>
      </c>
      <c r="C40" s="272">
        <v>100</v>
      </c>
      <c r="D40" s="272"/>
    </row>
    <row r="41" spans="2:4" ht="15">
      <c r="B41" s="272" t="s">
        <v>527</v>
      </c>
      <c r="C41" s="272">
        <v>32</v>
      </c>
      <c r="D41" s="272"/>
    </row>
    <row r="42" spans="2:4" ht="15">
      <c r="B42" s="272" t="s">
        <v>527</v>
      </c>
      <c r="C42" s="272">
        <v>34.56</v>
      </c>
      <c r="D42" s="272"/>
    </row>
    <row r="43" spans="2:4" ht="15">
      <c r="B43" s="272" t="s">
        <v>527</v>
      </c>
      <c r="C43" s="272">
        <v>500</v>
      </c>
      <c r="D43" s="272">
        <v>7953</v>
      </c>
    </row>
    <row r="44" spans="2:4" ht="15">
      <c r="B44" s="272" t="s">
        <v>527</v>
      </c>
      <c r="C44" s="272">
        <v>500</v>
      </c>
      <c r="D44" s="272"/>
    </row>
    <row r="45" spans="2:4" ht="15">
      <c r="B45" s="272" t="s">
        <v>525</v>
      </c>
      <c r="C45" s="272">
        <v>1000</v>
      </c>
      <c r="D45" s="272"/>
    </row>
    <row r="46" spans="2:4" ht="15">
      <c r="B46" s="272" t="s">
        <v>525</v>
      </c>
      <c r="C46" s="272">
        <v>50</v>
      </c>
      <c r="D46" s="272"/>
    </row>
    <row r="47" spans="2:4" ht="15">
      <c r="B47" s="272" t="s">
        <v>525</v>
      </c>
      <c r="C47" s="272">
        <v>54.01</v>
      </c>
      <c r="D47" s="272"/>
    </row>
    <row r="48" spans="2:4" ht="15">
      <c r="B48" s="272" t="s">
        <v>525</v>
      </c>
      <c r="C48" s="272">
        <v>135.6</v>
      </c>
      <c r="D48" s="272"/>
    </row>
    <row r="49" spans="2:4" ht="15">
      <c r="B49" s="272" t="s">
        <v>525</v>
      </c>
      <c r="C49" s="272">
        <v>50</v>
      </c>
      <c r="D49" s="272"/>
    </row>
    <row r="50" spans="2:4" ht="15">
      <c r="B50" s="272" t="s">
        <v>525</v>
      </c>
      <c r="C50" s="272">
        <v>46</v>
      </c>
      <c r="D50" s="272"/>
    </row>
    <row r="51" spans="2:4" ht="15">
      <c r="B51" s="272" t="s">
        <v>525</v>
      </c>
      <c r="C51" s="272">
        <v>49.65</v>
      </c>
      <c r="D51" s="272"/>
    </row>
    <row r="52" spans="2:4" ht="15">
      <c r="B52" s="272" t="s">
        <v>525</v>
      </c>
      <c r="C52" s="272">
        <v>223</v>
      </c>
      <c r="D52" s="272"/>
    </row>
    <row r="53" spans="2:4" ht="15">
      <c r="B53" s="272" t="s">
        <v>525</v>
      </c>
      <c r="C53" s="272">
        <v>46</v>
      </c>
      <c r="D53" s="272"/>
    </row>
    <row r="54" spans="2:4" ht="15">
      <c r="B54" s="272" t="s">
        <v>530</v>
      </c>
      <c r="C54" s="272">
        <v>50</v>
      </c>
      <c r="D54" s="272">
        <v>5706</v>
      </c>
    </row>
    <row r="55" spans="2:4" ht="15">
      <c r="B55" s="272" t="s">
        <v>530</v>
      </c>
      <c r="C55" s="272">
        <v>50</v>
      </c>
      <c r="D55" s="272"/>
    </row>
    <row r="56" spans="2:4" ht="15">
      <c r="B56" s="272" t="s">
        <v>530</v>
      </c>
      <c r="C56" s="272">
        <v>40</v>
      </c>
      <c r="D56" s="272"/>
    </row>
    <row r="57" spans="2:4" ht="15">
      <c r="B57" s="272" t="s">
        <v>530</v>
      </c>
      <c r="C57" s="272">
        <v>50</v>
      </c>
      <c r="D57" s="272"/>
    </row>
    <row r="58" spans="2:4" ht="15">
      <c r="B58" s="272" t="s">
        <v>535</v>
      </c>
      <c r="C58" s="272">
        <v>10</v>
      </c>
      <c r="D58" s="272"/>
    </row>
    <row r="59" spans="2:4" ht="15">
      <c r="B59" s="272" t="s">
        <v>535</v>
      </c>
      <c r="C59" s="272">
        <v>30</v>
      </c>
      <c r="D59" s="272"/>
    </row>
    <row r="60" spans="2:4" ht="15">
      <c r="B60" s="272" t="s">
        <v>535</v>
      </c>
      <c r="C60" s="272">
        <v>20</v>
      </c>
      <c r="D60" s="272"/>
    </row>
    <row r="61" spans="2:4" ht="15">
      <c r="B61" s="272" t="s">
        <v>535</v>
      </c>
      <c r="C61" s="272">
        <v>20.98</v>
      </c>
      <c r="D61" s="272"/>
    </row>
    <row r="62" spans="2:4" ht="15">
      <c r="B62" s="272" t="s">
        <v>535</v>
      </c>
      <c r="C62" s="272">
        <v>31.25</v>
      </c>
      <c r="D62" s="272"/>
    </row>
    <row r="63" spans="2:4" ht="15">
      <c r="B63" s="272" t="s">
        <v>535</v>
      </c>
      <c r="C63" s="272">
        <v>80</v>
      </c>
      <c r="D63" s="272"/>
    </row>
    <row r="64" spans="2:4" ht="15">
      <c r="B64" s="272" t="s">
        <v>535</v>
      </c>
      <c r="C64" s="272">
        <v>10</v>
      </c>
      <c r="D64" s="272"/>
    </row>
    <row r="65" spans="2:4" ht="15">
      <c r="B65" s="272" t="s">
        <v>535</v>
      </c>
      <c r="C65" s="272">
        <v>64.710000000000008</v>
      </c>
      <c r="D65" s="272"/>
    </row>
    <row r="66" spans="2:4" ht="15">
      <c r="B66" s="272" t="s">
        <v>535</v>
      </c>
      <c r="C66" s="272">
        <v>100</v>
      </c>
      <c r="D66" s="272"/>
    </row>
    <row r="67" spans="2:4" ht="15">
      <c r="B67" s="272" t="s">
        <v>535</v>
      </c>
      <c r="C67" s="272">
        <v>250</v>
      </c>
      <c r="D67" s="272"/>
    </row>
    <row r="68" spans="2:4" ht="15">
      <c r="B68" s="272" t="s">
        <v>535</v>
      </c>
      <c r="C68" s="272">
        <v>20</v>
      </c>
      <c r="D68" s="272"/>
    </row>
    <row r="69" spans="2:4" ht="15">
      <c r="B69" s="272" t="s">
        <v>535</v>
      </c>
      <c r="C69" s="272">
        <v>20</v>
      </c>
      <c r="D69" s="272"/>
    </row>
    <row r="70" spans="2:4" ht="15">
      <c r="B70" s="272" t="s">
        <v>535</v>
      </c>
      <c r="C70" s="272">
        <v>60</v>
      </c>
      <c r="D70" s="272"/>
    </row>
    <row r="71" spans="2:4" ht="15">
      <c r="B71" s="272" t="s">
        <v>535</v>
      </c>
      <c r="C71" s="272">
        <v>60</v>
      </c>
      <c r="D71" s="272"/>
    </row>
    <row r="72" spans="2:4" ht="15">
      <c r="B72" s="272" t="s">
        <v>516</v>
      </c>
      <c r="C72" s="272">
        <v>40</v>
      </c>
      <c r="D72" s="272"/>
    </row>
    <row r="73" spans="2:4" ht="15">
      <c r="B73" s="272" t="s">
        <v>516</v>
      </c>
      <c r="C73" s="272">
        <v>150</v>
      </c>
      <c r="D73" s="272"/>
    </row>
    <row r="74" spans="2:4" ht="15">
      <c r="B74" s="272" t="s">
        <v>516</v>
      </c>
      <c r="C74" s="272">
        <v>50</v>
      </c>
      <c r="D74" s="272"/>
    </row>
    <row r="75" spans="2:4" ht="15">
      <c r="B75" s="272" t="s">
        <v>516</v>
      </c>
      <c r="C75" s="272">
        <v>50</v>
      </c>
      <c r="D75" s="272"/>
    </row>
    <row r="76" spans="2:4" ht="15">
      <c r="B76" s="272" t="s">
        <v>516</v>
      </c>
      <c r="C76" s="272">
        <v>35</v>
      </c>
      <c r="D76" s="272"/>
    </row>
    <row r="77" spans="2:4" ht="15">
      <c r="B77" s="272" t="s">
        <v>516</v>
      </c>
      <c r="C77" s="272">
        <v>5</v>
      </c>
      <c r="D77" s="272"/>
    </row>
    <row r="78" spans="2:4" ht="15">
      <c r="B78" s="272" t="s">
        <v>516</v>
      </c>
      <c r="C78" s="272">
        <v>137.25</v>
      </c>
      <c r="D78" s="272"/>
    </row>
    <row r="79" spans="2:4" ht="15">
      <c r="B79" s="272" t="s">
        <v>516</v>
      </c>
      <c r="C79" s="272">
        <v>10</v>
      </c>
      <c r="D79" s="272"/>
    </row>
    <row r="80" spans="2:4" ht="15">
      <c r="B80" s="272" t="s">
        <v>516</v>
      </c>
      <c r="C80" s="272">
        <v>50</v>
      </c>
      <c r="D80" s="272"/>
    </row>
    <row r="81" spans="2:4" ht="15">
      <c r="B81" s="272" t="s">
        <v>516</v>
      </c>
      <c r="C81" s="272">
        <v>25</v>
      </c>
      <c r="D81" s="272"/>
    </row>
    <row r="82" spans="2:4" ht="15">
      <c r="B82" s="272" t="s">
        <v>523</v>
      </c>
      <c r="C82" s="272">
        <v>137.80000000000001</v>
      </c>
      <c r="D82" s="272"/>
    </row>
    <row r="83" spans="2:4" ht="15">
      <c r="B83" s="272" t="s">
        <v>523</v>
      </c>
      <c r="C83" s="272">
        <v>1000</v>
      </c>
      <c r="D83" s="272"/>
    </row>
    <row r="84" spans="2:4" ht="15">
      <c r="B84" s="272" t="s">
        <v>523</v>
      </c>
      <c r="C84" s="272">
        <v>220</v>
      </c>
      <c r="D84" s="272"/>
    </row>
    <row r="85" spans="2:4" ht="15">
      <c r="B85" s="272" t="s">
        <v>523</v>
      </c>
      <c r="C85" s="272">
        <v>37.5</v>
      </c>
      <c r="D85" s="272"/>
    </row>
    <row r="86" spans="2:4" ht="15">
      <c r="B86" s="272" t="s">
        <v>523</v>
      </c>
      <c r="C86" s="272">
        <v>87.5</v>
      </c>
      <c r="D86" s="272"/>
    </row>
    <row r="87" spans="2:4" ht="15">
      <c r="B87" s="272" t="s">
        <v>523</v>
      </c>
      <c r="C87" s="272">
        <v>60</v>
      </c>
      <c r="D87" s="272"/>
    </row>
    <row r="88" spans="2:4" ht="15">
      <c r="B88" s="272" t="s">
        <v>523</v>
      </c>
      <c r="C88" s="272">
        <v>1000</v>
      </c>
      <c r="D88" s="272"/>
    </row>
    <row r="89" spans="2:4" ht="15">
      <c r="B89" s="272" t="s">
        <v>523</v>
      </c>
      <c r="C89" s="272">
        <v>50</v>
      </c>
      <c r="D89" s="272"/>
    </row>
    <row r="90" spans="2:4" ht="15">
      <c r="B90" s="272" t="s">
        <v>523</v>
      </c>
      <c r="C90" s="272">
        <v>40</v>
      </c>
      <c r="D90" s="272"/>
    </row>
    <row r="91" spans="2:4" ht="15">
      <c r="B91" s="272" t="s">
        <v>529</v>
      </c>
      <c r="C91" s="272">
        <v>30</v>
      </c>
      <c r="D91" s="272"/>
    </row>
    <row r="92" spans="2:4" ht="15">
      <c r="B92" s="272" t="s">
        <v>529</v>
      </c>
      <c r="C92" s="272">
        <v>150</v>
      </c>
      <c r="D92" s="272"/>
    </row>
    <row r="93" spans="2:4" ht="15">
      <c r="B93" s="272" t="s">
        <v>529</v>
      </c>
      <c r="C93" s="272">
        <v>44.78</v>
      </c>
      <c r="D93" s="272"/>
    </row>
    <row r="94" spans="2:4" ht="15">
      <c r="B94" s="272" t="s">
        <v>529</v>
      </c>
      <c r="C94" s="272">
        <v>25</v>
      </c>
      <c r="D94" s="272"/>
    </row>
    <row r="95" spans="2:4" ht="15">
      <c r="B95" s="272" t="s">
        <v>529</v>
      </c>
      <c r="C95" s="272">
        <v>20</v>
      </c>
      <c r="D95" s="272"/>
    </row>
    <row r="96" spans="2:4" ht="15">
      <c r="B96" s="272" t="s">
        <v>529</v>
      </c>
      <c r="C96" s="272">
        <v>20</v>
      </c>
      <c r="D96" s="272"/>
    </row>
    <row r="97" spans="2:4" ht="15">
      <c r="B97" s="272" t="s">
        <v>529</v>
      </c>
      <c r="C97" s="272">
        <v>144</v>
      </c>
      <c r="D97" s="272"/>
    </row>
    <row r="98" spans="2:4" ht="15">
      <c r="B98" s="272" t="s">
        <v>529</v>
      </c>
      <c r="C98" s="272">
        <v>35</v>
      </c>
      <c r="D98" s="272"/>
    </row>
    <row r="99" spans="2:4" ht="15">
      <c r="B99" s="272" t="s">
        <v>529</v>
      </c>
      <c r="C99" s="272">
        <v>42.9</v>
      </c>
      <c r="D99" s="272"/>
    </row>
    <row r="100" spans="2:4" ht="15">
      <c r="B100" s="272" t="s">
        <v>529</v>
      </c>
      <c r="C100" s="272">
        <v>5.3</v>
      </c>
      <c r="D100" s="272"/>
    </row>
    <row r="101" spans="2:4" ht="15">
      <c r="B101" s="272" t="s">
        <v>529</v>
      </c>
      <c r="C101" s="272">
        <v>10</v>
      </c>
      <c r="D101" s="272"/>
    </row>
    <row r="102" spans="2:4" ht="15">
      <c r="B102" s="272" t="s">
        <v>529</v>
      </c>
      <c r="C102" s="272">
        <v>99.8</v>
      </c>
      <c r="D102" s="272"/>
    </row>
    <row r="103" spans="2:4" ht="15">
      <c r="B103" s="272" t="s">
        <v>534</v>
      </c>
      <c r="C103" s="272">
        <v>20</v>
      </c>
      <c r="D103" s="272"/>
    </row>
    <row r="104" spans="2:4" ht="15">
      <c r="B104" s="272" t="s">
        <v>534</v>
      </c>
      <c r="C104" s="272">
        <v>70</v>
      </c>
      <c r="D104" s="272"/>
    </row>
    <row r="105" spans="2:4" ht="15">
      <c r="B105" s="272" t="s">
        <v>534</v>
      </c>
      <c r="C105" s="272">
        <v>37.5</v>
      </c>
      <c r="D105" s="272"/>
    </row>
    <row r="106" spans="2:4" ht="15">
      <c r="B106" s="272" t="s">
        <v>534</v>
      </c>
      <c r="C106" s="272">
        <v>11.5</v>
      </c>
      <c r="D106" s="272"/>
    </row>
    <row r="107" spans="2:4" ht="15">
      <c r="B107" s="272" t="s">
        <v>534</v>
      </c>
      <c r="C107" s="272">
        <v>33</v>
      </c>
      <c r="D107" s="272"/>
    </row>
    <row r="108" spans="2:4" ht="15">
      <c r="B108" s="272" t="s">
        <v>534</v>
      </c>
      <c r="C108" s="272">
        <v>20</v>
      </c>
      <c r="D108" s="272"/>
    </row>
    <row r="109" spans="2:4" ht="15">
      <c r="B109" s="272" t="s">
        <v>534</v>
      </c>
      <c r="C109" s="272">
        <v>10.790000000000001</v>
      </c>
      <c r="D109" s="272"/>
    </row>
    <row r="110" spans="2:4" ht="15">
      <c r="B110" s="272" t="s">
        <v>524</v>
      </c>
      <c r="C110" s="272">
        <v>22.740000000000002</v>
      </c>
      <c r="D110" s="272"/>
    </row>
    <row r="111" spans="2:4" ht="15">
      <c r="B111" s="272" t="s">
        <v>524</v>
      </c>
      <c r="C111" s="272">
        <v>100</v>
      </c>
      <c r="D111" s="272"/>
    </row>
    <row r="112" spans="2:4" ht="15">
      <c r="B112" s="272" t="s">
        <v>524</v>
      </c>
      <c r="C112" s="272">
        <v>200</v>
      </c>
      <c r="D112" s="272"/>
    </row>
    <row r="113" spans="2:4" ht="15">
      <c r="B113" s="272" t="s">
        <v>524</v>
      </c>
      <c r="C113" s="272">
        <v>89.58</v>
      </c>
      <c r="D113" s="272"/>
    </row>
    <row r="114" spans="2:4" ht="15">
      <c r="B114" s="272" t="s">
        <v>524</v>
      </c>
      <c r="C114" s="272">
        <v>2000</v>
      </c>
      <c r="D114" s="272"/>
    </row>
    <row r="115" spans="2:4" ht="15">
      <c r="B115" s="272" t="s">
        <v>524</v>
      </c>
      <c r="C115" s="272">
        <v>40</v>
      </c>
      <c r="D115" s="272"/>
    </row>
    <row r="116" spans="2:4" ht="15">
      <c r="B116" s="272" t="s">
        <v>524</v>
      </c>
      <c r="C116" s="272">
        <v>33</v>
      </c>
      <c r="D116" s="272"/>
    </row>
    <row r="117" spans="2:4" ht="15">
      <c r="B117" s="272" t="s">
        <v>524</v>
      </c>
      <c r="C117" s="272">
        <v>100</v>
      </c>
      <c r="D117" s="272"/>
    </row>
    <row r="118" spans="2:4" ht="15">
      <c r="B118" s="272" t="s">
        <v>524</v>
      </c>
      <c r="C118" s="272">
        <v>100</v>
      </c>
      <c r="D118" s="272"/>
    </row>
    <row r="119" spans="2:4" ht="15">
      <c r="B119" s="272" t="s">
        <v>524</v>
      </c>
      <c r="C119" s="272">
        <v>84</v>
      </c>
      <c r="D119" s="272"/>
    </row>
    <row r="120" spans="2:4" ht="15">
      <c r="B120" s="272" t="s">
        <v>524</v>
      </c>
      <c r="C120" s="272">
        <v>265.58</v>
      </c>
      <c r="D120" s="272"/>
    </row>
    <row r="121" spans="2:4" ht="15">
      <c r="B121" s="272" t="s">
        <v>524</v>
      </c>
      <c r="C121" s="272">
        <v>20</v>
      </c>
      <c r="D121" s="272"/>
    </row>
    <row r="122" spans="2:4" ht="15">
      <c r="B122" s="272" t="s">
        <v>542</v>
      </c>
      <c r="C122" s="272">
        <v>200</v>
      </c>
      <c r="D122" s="272"/>
    </row>
    <row r="123" spans="2:4" ht="15">
      <c r="B123" s="272" t="s">
        <v>542</v>
      </c>
      <c r="C123" s="272">
        <v>45</v>
      </c>
      <c r="D123" s="272"/>
    </row>
    <row r="124" spans="2:4" ht="15">
      <c r="B124" s="272" t="s">
        <v>542</v>
      </c>
      <c r="C124" s="272">
        <v>10</v>
      </c>
      <c r="D124" s="272"/>
    </row>
    <row r="125" spans="2:4" ht="15">
      <c r="B125" s="272" t="s">
        <v>542</v>
      </c>
      <c r="C125" s="272">
        <v>2000</v>
      </c>
      <c r="D125" s="272">
        <v>1154</v>
      </c>
    </row>
    <row r="126" spans="2:4" ht="15">
      <c r="B126" s="272" t="s">
        <v>542</v>
      </c>
      <c r="C126" s="272">
        <v>50</v>
      </c>
      <c r="D126" s="272"/>
    </row>
    <row r="127" spans="2:4" ht="15">
      <c r="B127" s="272" t="s">
        <v>518</v>
      </c>
      <c r="C127" s="272">
        <v>52.160000000000004</v>
      </c>
      <c r="D127" s="272"/>
    </row>
    <row r="128" spans="2:4" ht="15">
      <c r="B128" s="272" t="s">
        <v>518</v>
      </c>
      <c r="C128" s="272">
        <v>13</v>
      </c>
      <c r="D128" s="272"/>
    </row>
    <row r="129" spans="2:4" ht="15">
      <c r="B129" s="272" t="s">
        <v>518</v>
      </c>
      <c r="C129" s="272">
        <v>40</v>
      </c>
      <c r="D129" s="272"/>
    </row>
    <row r="130" spans="2:4" ht="15">
      <c r="B130" s="272" t="s">
        <v>518</v>
      </c>
      <c r="C130" s="272">
        <v>4.22</v>
      </c>
      <c r="D130" s="272"/>
    </row>
    <row r="131" spans="2:4" ht="15">
      <c r="B131" s="272" t="s">
        <v>518</v>
      </c>
      <c r="C131" s="272">
        <v>25</v>
      </c>
      <c r="D131" s="272"/>
    </row>
    <row r="132" spans="2:4" ht="15">
      <c r="B132" s="272" t="s">
        <v>518</v>
      </c>
      <c r="C132" s="272">
        <v>24.96</v>
      </c>
      <c r="D132" s="272"/>
    </row>
    <row r="133" spans="2:4" ht="15">
      <c r="B133" s="272" t="s">
        <v>518</v>
      </c>
      <c r="C133" s="272">
        <v>28</v>
      </c>
      <c r="D133" s="272"/>
    </row>
    <row r="134" spans="2:4" ht="15">
      <c r="B134" s="272" t="s">
        <v>518</v>
      </c>
      <c r="C134" s="272">
        <v>20</v>
      </c>
      <c r="D134" s="272"/>
    </row>
    <row r="135" spans="2:4" ht="15">
      <c r="B135" s="272" t="s">
        <v>518</v>
      </c>
      <c r="C135" s="272">
        <v>66.180000000000007</v>
      </c>
      <c r="D135" s="272"/>
    </row>
    <row r="136" spans="2:4" ht="15">
      <c r="B136" s="272" t="s">
        <v>518</v>
      </c>
      <c r="C136" s="272">
        <v>137.25</v>
      </c>
      <c r="D136" s="272"/>
    </row>
    <row r="137" spans="2:4" ht="15">
      <c r="B137" s="272" t="s">
        <v>518</v>
      </c>
      <c r="C137" s="272">
        <v>10</v>
      </c>
      <c r="D137" s="272"/>
    </row>
    <row r="138" spans="2:4" ht="15">
      <c r="B138" s="272" t="s">
        <v>518</v>
      </c>
      <c r="C138" s="272">
        <v>100</v>
      </c>
      <c r="D138" s="272"/>
    </row>
    <row r="139" spans="2:4" ht="15">
      <c r="B139" s="272" t="s">
        <v>518</v>
      </c>
      <c r="C139" s="272">
        <v>50</v>
      </c>
      <c r="D139" s="272"/>
    </row>
    <row r="140" spans="2:4" ht="15">
      <c r="B140" s="272" t="s">
        <v>518</v>
      </c>
      <c r="C140" s="272">
        <v>20</v>
      </c>
      <c r="D140" s="272"/>
    </row>
    <row r="141" spans="2:4" ht="15">
      <c r="B141" s="272" t="s">
        <v>518</v>
      </c>
      <c r="C141" s="272">
        <v>93.58</v>
      </c>
      <c r="D141" s="272"/>
    </row>
    <row r="142" spans="2:4" ht="15">
      <c r="B142" s="272" t="s">
        <v>518</v>
      </c>
      <c r="C142" s="272">
        <v>100</v>
      </c>
      <c r="D142" s="272"/>
    </row>
    <row r="143" spans="2:4" ht="15">
      <c r="B143" s="272" t="s">
        <v>532</v>
      </c>
      <c r="C143" s="272">
        <v>150</v>
      </c>
      <c r="D143" s="272"/>
    </row>
    <row r="144" spans="2:4" ht="15">
      <c r="B144" s="272" t="s">
        <v>532</v>
      </c>
      <c r="C144" s="272">
        <v>350</v>
      </c>
      <c r="D144" s="272"/>
    </row>
    <row r="145" spans="2:4" ht="15">
      <c r="B145" s="272" t="s">
        <v>532</v>
      </c>
      <c r="C145" s="272">
        <v>25</v>
      </c>
      <c r="D145" s="272"/>
    </row>
    <row r="146" spans="2:4" ht="15">
      <c r="B146" s="272" t="s">
        <v>532</v>
      </c>
      <c r="C146" s="272">
        <v>32.5</v>
      </c>
      <c r="D146" s="272"/>
    </row>
    <row r="147" spans="2:4" ht="15">
      <c r="B147" s="272" t="s">
        <v>532</v>
      </c>
      <c r="C147" s="272">
        <v>110</v>
      </c>
      <c r="D147" s="272"/>
    </row>
    <row r="148" spans="2:4" ht="15">
      <c r="B148" s="272" t="s">
        <v>532</v>
      </c>
      <c r="C148" s="272">
        <v>21.95</v>
      </c>
      <c r="D148" s="272"/>
    </row>
    <row r="149" spans="2:4" ht="15">
      <c r="B149" s="272" t="s">
        <v>532</v>
      </c>
      <c r="C149" s="272">
        <v>4.57</v>
      </c>
      <c r="D149" s="272"/>
    </row>
    <row r="150" spans="2:4" ht="15">
      <c r="B150" s="272" t="s">
        <v>532</v>
      </c>
      <c r="C150" s="272">
        <v>36.54</v>
      </c>
      <c r="D150" s="272"/>
    </row>
    <row r="151" spans="2:4" ht="15">
      <c r="B151" s="272" t="s">
        <v>532</v>
      </c>
      <c r="C151" s="272">
        <v>94</v>
      </c>
      <c r="D151" s="272"/>
    </row>
    <row r="152" spans="2:4" ht="15">
      <c r="B152" s="272" t="s">
        <v>541</v>
      </c>
      <c r="C152" s="272">
        <v>282.68</v>
      </c>
      <c r="D152" s="272"/>
    </row>
    <row r="153" spans="2:4" ht="15">
      <c r="B153" s="272" t="s">
        <v>541</v>
      </c>
      <c r="C153" s="272">
        <v>14.81</v>
      </c>
      <c r="D153" s="272"/>
    </row>
    <row r="154" spans="2:4" ht="15">
      <c r="B154" s="272" t="s">
        <v>541</v>
      </c>
      <c r="C154" s="272">
        <v>10</v>
      </c>
      <c r="D154" s="272"/>
    </row>
    <row r="155" spans="2:4" ht="15">
      <c r="B155" s="272" t="s">
        <v>541</v>
      </c>
      <c r="C155" s="272">
        <v>13</v>
      </c>
      <c r="D155" s="272"/>
    </row>
    <row r="156" spans="2:4" ht="15">
      <c r="B156" s="272" t="s">
        <v>541</v>
      </c>
      <c r="C156" s="272">
        <v>500</v>
      </c>
      <c r="D156" s="272"/>
    </row>
    <row r="157" spans="2:4" ht="15">
      <c r="B157" s="272" t="s">
        <v>541</v>
      </c>
      <c r="C157" s="272">
        <v>10</v>
      </c>
      <c r="D157" s="272"/>
    </row>
    <row r="158" spans="2:4" ht="15">
      <c r="B158" s="272" t="s">
        <v>541</v>
      </c>
      <c r="C158" s="272">
        <v>300</v>
      </c>
      <c r="D158" s="272"/>
    </row>
    <row r="159" spans="2:4" ht="15">
      <c r="B159" s="272" t="s">
        <v>541</v>
      </c>
      <c r="C159" s="272">
        <v>500</v>
      </c>
      <c r="D159" s="272"/>
    </row>
    <row r="160" spans="2:4" ht="15">
      <c r="B160" s="272" t="s">
        <v>541</v>
      </c>
      <c r="C160" s="272">
        <v>160.88</v>
      </c>
      <c r="D160" s="272"/>
    </row>
    <row r="161" spans="2:4" ht="15">
      <c r="B161" s="272" t="s">
        <v>533</v>
      </c>
      <c r="C161" s="272">
        <v>150</v>
      </c>
      <c r="D161" s="272"/>
    </row>
    <row r="162" spans="2:4" ht="15">
      <c r="B162" s="272" t="s">
        <v>533</v>
      </c>
      <c r="C162" s="272">
        <v>50</v>
      </c>
      <c r="D162" s="272"/>
    </row>
    <row r="163" spans="2:4" ht="15">
      <c r="B163" s="272" t="s">
        <v>533</v>
      </c>
      <c r="C163" s="272">
        <v>50</v>
      </c>
      <c r="D163" s="272">
        <v>2229</v>
      </c>
    </row>
    <row r="164" spans="2:4" ht="15">
      <c r="B164" s="272" t="s">
        <v>533</v>
      </c>
      <c r="C164" s="272">
        <v>50</v>
      </c>
      <c r="D164" s="272"/>
    </row>
    <row r="165" spans="2:4" ht="15">
      <c r="B165" s="272" t="s">
        <v>533</v>
      </c>
      <c r="C165" s="272">
        <v>5.45</v>
      </c>
      <c r="D165" s="272"/>
    </row>
    <row r="166" spans="2:4" ht="15">
      <c r="B166" s="272" t="s">
        <v>533</v>
      </c>
      <c r="C166" s="272">
        <v>17.03</v>
      </c>
      <c r="D166" s="272"/>
    </row>
    <row r="167" spans="2:4" ht="15">
      <c r="B167" s="272" t="s">
        <v>533</v>
      </c>
      <c r="C167" s="272">
        <v>26.14</v>
      </c>
      <c r="D167" s="272"/>
    </row>
    <row r="168" spans="2:4" ht="15">
      <c r="B168" s="272" t="s">
        <v>533</v>
      </c>
      <c r="C168" s="272">
        <v>5</v>
      </c>
      <c r="D168" s="272"/>
    </row>
    <row r="169" spans="2:4" ht="15">
      <c r="B169" s="272" t="s">
        <v>533</v>
      </c>
      <c r="C169" s="272">
        <v>10</v>
      </c>
      <c r="D169" s="272"/>
    </row>
    <row r="170" spans="2:4" ht="15">
      <c r="B170" s="272" t="s">
        <v>533</v>
      </c>
      <c r="C170" s="272">
        <v>28.98</v>
      </c>
      <c r="D170" s="272"/>
    </row>
    <row r="171" spans="2:4" ht="15">
      <c r="B171" s="272" t="s">
        <v>533</v>
      </c>
      <c r="C171" s="272">
        <v>20</v>
      </c>
      <c r="D171" s="272"/>
    </row>
    <row r="172" spans="2:4" ht="15">
      <c r="B172" s="272" t="s">
        <v>533</v>
      </c>
      <c r="C172" s="272">
        <v>82</v>
      </c>
      <c r="D172" s="272"/>
    </row>
    <row r="173" spans="2:4" ht="15">
      <c r="B173" s="272" t="s">
        <v>539</v>
      </c>
      <c r="C173" s="272">
        <v>200</v>
      </c>
      <c r="D173" s="272">
        <v>8960</v>
      </c>
    </row>
    <row r="174" spans="2:4" ht="15">
      <c r="B174" s="272" t="s">
        <v>539</v>
      </c>
      <c r="C174" s="272">
        <v>28.03</v>
      </c>
      <c r="D174" s="272"/>
    </row>
    <row r="175" spans="2:4" ht="15">
      <c r="B175" s="272" t="s">
        <v>539</v>
      </c>
      <c r="C175" s="272">
        <v>40.550000000000004</v>
      </c>
      <c r="D175" s="272"/>
    </row>
    <row r="176" spans="2:4" ht="15">
      <c r="B176" s="272" t="s">
        <v>539</v>
      </c>
      <c r="C176" s="272">
        <v>2000</v>
      </c>
      <c r="D176" s="272">
        <v>1218</v>
      </c>
    </row>
    <row r="177" spans="2:4" ht="15">
      <c r="B177" s="272" t="s">
        <v>539</v>
      </c>
      <c r="C177" s="272">
        <v>10</v>
      </c>
      <c r="D177" s="272"/>
    </row>
    <row r="178" spans="2:4" ht="15">
      <c r="B178" s="272" t="s">
        <v>539</v>
      </c>
      <c r="C178" s="272">
        <v>20</v>
      </c>
      <c r="D178" s="272"/>
    </row>
    <row r="179" spans="2:4" ht="15">
      <c r="B179" s="272" t="s">
        <v>539</v>
      </c>
      <c r="C179" s="272">
        <v>500</v>
      </c>
      <c r="D179" s="272"/>
    </row>
    <row r="180" spans="2:4" ht="15">
      <c r="B180" s="272" t="s">
        <v>539</v>
      </c>
      <c r="C180" s="272">
        <v>75</v>
      </c>
      <c r="D180" s="272"/>
    </row>
    <row r="181" spans="2:4" ht="15">
      <c r="B181" s="272" t="s">
        <v>539</v>
      </c>
      <c r="C181" s="272">
        <v>100</v>
      </c>
      <c r="D181" s="272"/>
    </row>
    <row r="182" spans="2:4" ht="15">
      <c r="B182" s="272" t="s">
        <v>522</v>
      </c>
      <c r="C182" s="272">
        <v>100</v>
      </c>
      <c r="D182" s="272"/>
    </row>
    <row r="183" spans="2:4" ht="15">
      <c r="B183" s="272" t="s">
        <v>522</v>
      </c>
      <c r="C183" s="272">
        <v>50</v>
      </c>
      <c r="D183" s="272"/>
    </row>
    <row r="184" spans="2:4" ht="15">
      <c r="B184" s="272" t="s">
        <v>522</v>
      </c>
      <c r="C184" s="272">
        <v>76</v>
      </c>
      <c r="D184" s="272"/>
    </row>
    <row r="185" spans="2:4" ht="15">
      <c r="B185" s="272" t="s">
        <v>522</v>
      </c>
      <c r="C185" s="272">
        <v>50</v>
      </c>
      <c r="D185" s="272"/>
    </row>
    <row r="186" spans="2:4" ht="15">
      <c r="B186" s="272" t="s">
        <v>522</v>
      </c>
      <c r="C186" s="272">
        <v>26.75</v>
      </c>
      <c r="D186" s="272"/>
    </row>
    <row r="187" spans="2:4" ht="15">
      <c r="B187" s="272" t="s">
        <v>522</v>
      </c>
      <c r="C187" s="272">
        <v>25</v>
      </c>
      <c r="D187" s="272"/>
    </row>
    <row r="188" spans="2:4" ht="15">
      <c r="B188" s="272" t="s">
        <v>531</v>
      </c>
      <c r="C188" s="272">
        <v>40</v>
      </c>
      <c r="D188" s="272"/>
    </row>
    <row r="189" spans="2:4" ht="15">
      <c r="B189" s="272" t="s">
        <v>531</v>
      </c>
      <c r="C189" s="272">
        <v>50</v>
      </c>
      <c r="D189" s="272"/>
    </row>
    <row r="190" spans="2:4" ht="15">
      <c r="B190" s="272" t="s">
        <v>537</v>
      </c>
      <c r="C190" s="272">
        <v>31</v>
      </c>
      <c r="D190" s="272"/>
    </row>
    <row r="191" spans="2:4" ht="15">
      <c r="B191" s="272" t="s">
        <v>537</v>
      </c>
      <c r="C191" s="272">
        <v>26.04</v>
      </c>
      <c r="D191" s="272"/>
    </row>
    <row r="192" spans="2:4" ht="15">
      <c r="B192" s="272" t="s">
        <v>537</v>
      </c>
      <c r="C192" s="272">
        <v>50</v>
      </c>
      <c r="D192" s="272"/>
    </row>
    <row r="193" spans="2:4" ht="15">
      <c r="B193" s="272" t="s">
        <v>537</v>
      </c>
      <c r="C193" s="272">
        <v>50</v>
      </c>
      <c r="D193" s="272"/>
    </row>
    <row r="194" spans="2:4" ht="15">
      <c r="B194" s="272" t="s">
        <v>537</v>
      </c>
      <c r="C194" s="272">
        <v>17.75</v>
      </c>
      <c r="D194" s="272"/>
    </row>
    <row r="195" spans="2:4" ht="15">
      <c r="B195" s="272" t="s">
        <v>537</v>
      </c>
      <c r="C195" s="272">
        <v>25</v>
      </c>
      <c r="D195" s="272"/>
    </row>
    <row r="196" spans="2:4" ht="15">
      <c r="B196" s="272" t="s">
        <v>537</v>
      </c>
      <c r="C196" s="272">
        <v>70</v>
      </c>
      <c r="D196" s="272"/>
    </row>
    <row r="197" spans="2:4" ht="15">
      <c r="B197" s="272" t="s">
        <v>537</v>
      </c>
      <c r="C197" s="272">
        <v>200</v>
      </c>
      <c r="D197" s="272"/>
    </row>
    <row r="198" spans="2:4" ht="15">
      <c r="B198" s="272" t="s">
        <v>537</v>
      </c>
      <c r="C198" s="272">
        <v>20</v>
      </c>
      <c r="D198" s="272"/>
    </row>
    <row r="199" spans="2:4" ht="15">
      <c r="B199" s="272" t="s">
        <v>537</v>
      </c>
      <c r="C199" s="272">
        <v>20</v>
      </c>
      <c r="D199" s="272"/>
    </row>
    <row r="200" spans="2:4" ht="15">
      <c r="B200" s="272" t="s">
        <v>537</v>
      </c>
      <c r="C200" s="272">
        <v>10</v>
      </c>
      <c r="D200" s="272"/>
    </row>
    <row r="201" spans="2:4" ht="15">
      <c r="B201" s="272" t="s">
        <v>536</v>
      </c>
      <c r="C201" s="272">
        <v>10</v>
      </c>
      <c r="D201" s="272"/>
    </row>
    <row r="202" spans="2:4" ht="15">
      <c r="B202" s="272" t="s">
        <v>536</v>
      </c>
      <c r="C202" s="272">
        <v>40</v>
      </c>
      <c r="D202" s="272"/>
    </row>
    <row r="203" spans="2:4" ht="15">
      <c r="B203" s="272" t="s">
        <v>536</v>
      </c>
      <c r="C203" s="272">
        <v>25</v>
      </c>
      <c r="D203" s="272"/>
    </row>
    <row r="204" spans="2:4" ht="15">
      <c r="B204" s="272" t="s">
        <v>536</v>
      </c>
      <c r="C204" s="272">
        <v>15.950000000000001</v>
      </c>
      <c r="D204" s="272"/>
    </row>
    <row r="205" spans="2:4" ht="15">
      <c r="B205" s="272" t="s">
        <v>536</v>
      </c>
      <c r="C205" s="272">
        <v>22</v>
      </c>
      <c r="D205" s="272"/>
    </row>
    <row r="206" spans="2:4" ht="15">
      <c r="B206" s="272" t="s">
        <v>536</v>
      </c>
      <c r="C206" s="272">
        <v>23.3</v>
      </c>
      <c r="D206" s="272"/>
    </row>
    <row r="207" spans="2:4" ht="15">
      <c r="B207" s="272" t="s">
        <v>536</v>
      </c>
      <c r="C207" s="272">
        <v>42.57</v>
      </c>
      <c r="D207" s="272"/>
    </row>
    <row r="208" spans="2:4" ht="15">
      <c r="B208" s="272" t="s">
        <v>536</v>
      </c>
      <c r="C208" s="272">
        <v>137.25</v>
      </c>
      <c r="D208" s="272"/>
    </row>
    <row r="209" spans="2:6" ht="15">
      <c r="B209" s="272" t="s">
        <v>536</v>
      </c>
      <c r="C209" s="272">
        <v>20</v>
      </c>
      <c r="D209" s="272"/>
    </row>
    <row r="210" spans="2:6" ht="15">
      <c r="B210" s="272" t="s">
        <v>536</v>
      </c>
      <c r="C210" s="272">
        <v>357.5</v>
      </c>
      <c r="D210" s="272"/>
    </row>
    <row r="211" spans="2:6" ht="15">
      <c r="B211" s="272" t="s">
        <v>519</v>
      </c>
      <c r="C211" s="272">
        <v>94.13</v>
      </c>
      <c r="D211" s="272"/>
    </row>
    <row r="212" spans="2:6" ht="15">
      <c r="B212" s="272" t="s">
        <v>519</v>
      </c>
      <c r="C212" s="272">
        <v>50</v>
      </c>
      <c r="D212" s="272">
        <v>5706</v>
      </c>
    </row>
    <row r="213" spans="2:6" ht="15">
      <c r="B213" s="272" t="s">
        <v>519</v>
      </c>
      <c r="C213" s="272">
        <v>30</v>
      </c>
      <c r="D213" s="272"/>
    </row>
    <row r="214" spans="2:6" ht="15">
      <c r="B214" s="272" t="s">
        <v>519</v>
      </c>
      <c r="C214" s="272">
        <v>60</v>
      </c>
      <c r="D214" s="272"/>
    </row>
    <row r="215" spans="2:6" ht="15">
      <c r="B215" s="272" t="s">
        <v>519</v>
      </c>
      <c r="C215" s="272">
        <v>28.6</v>
      </c>
      <c r="D215" s="272"/>
      <c r="F215" s="1" t="str">
        <f t="shared" ref="F215:F235" si="0">RIGHT(D215,4)</f>
        <v/>
      </c>
    </row>
    <row r="216" spans="2:6" ht="15">
      <c r="B216" s="272" t="s">
        <v>519</v>
      </c>
      <c r="C216" s="272">
        <v>23</v>
      </c>
      <c r="D216" s="272"/>
      <c r="F216" s="1" t="str">
        <f t="shared" si="0"/>
        <v/>
      </c>
    </row>
    <row r="217" spans="2:6" ht="15">
      <c r="B217" s="272" t="s">
        <v>519</v>
      </c>
      <c r="C217" s="272">
        <v>64.48</v>
      </c>
      <c r="D217" s="272"/>
      <c r="F217" s="1" t="str">
        <f t="shared" si="0"/>
        <v/>
      </c>
    </row>
    <row r="218" spans="2:6" ht="15">
      <c r="B218" s="272" t="s">
        <v>519</v>
      </c>
      <c r="C218" s="272">
        <v>10</v>
      </c>
      <c r="D218" s="272"/>
      <c r="F218" s="1" t="str">
        <f t="shared" si="0"/>
        <v/>
      </c>
    </row>
    <row r="219" spans="2:6" ht="15">
      <c r="B219" s="272" t="s">
        <v>519</v>
      </c>
      <c r="C219" s="272">
        <v>25.6</v>
      </c>
      <c r="D219" s="272"/>
      <c r="F219" s="1" t="str">
        <f t="shared" si="0"/>
        <v/>
      </c>
    </row>
    <row r="220" spans="2:6" ht="15">
      <c r="B220" s="272" t="s">
        <v>519</v>
      </c>
      <c r="C220" s="272">
        <v>79</v>
      </c>
      <c r="D220" s="272"/>
      <c r="F220" s="1" t="str">
        <f t="shared" si="0"/>
        <v/>
      </c>
    </row>
    <row r="221" spans="2:6" ht="15">
      <c r="B221" s="272" t="s">
        <v>519</v>
      </c>
      <c r="C221" s="272">
        <v>200</v>
      </c>
      <c r="D221" s="272"/>
      <c r="F221" s="1" t="str">
        <f t="shared" si="0"/>
        <v/>
      </c>
    </row>
    <row r="222" spans="2:6" ht="15">
      <c r="B222" s="272" t="s">
        <v>519</v>
      </c>
      <c r="C222" s="272">
        <v>200</v>
      </c>
      <c r="D222" s="272"/>
      <c r="F222" s="1" t="str">
        <f t="shared" si="0"/>
        <v/>
      </c>
    </row>
    <row r="223" spans="2:6" ht="15">
      <c r="B223" s="272" t="s">
        <v>519</v>
      </c>
      <c r="C223" s="272">
        <v>458</v>
      </c>
      <c r="D223" s="272"/>
      <c r="F223" s="1" t="str">
        <f t="shared" si="0"/>
        <v/>
      </c>
    </row>
    <row r="224" spans="2:6" ht="15">
      <c r="B224" s="272" t="s">
        <v>540</v>
      </c>
      <c r="C224" s="272">
        <v>40</v>
      </c>
      <c r="D224" s="272"/>
      <c r="F224" s="1" t="str">
        <f t="shared" si="0"/>
        <v/>
      </c>
    </row>
    <row r="225" spans="2:6" ht="15">
      <c r="B225" s="272" t="s">
        <v>540</v>
      </c>
      <c r="C225" s="272">
        <v>17</v>
      </c>
      <c r="D225" s="272"/>
      <c r="F225" s="1" t="str">
        <f t="shared" si="0"/>
        <v/>
      </c>
    </row>
    <row r="226" spans="2:6" ht="15">
      <c r="B226" s="272" t="s">
        <v>540</v>
      </c>
      <c r="C226" s="272">
        <v>50</v>
      </c>
      <c r="D226" s="272"/>
      <c r="F226" s="1" t="str">
        <f t="shared" si="0"/>
        <v/>
      </c>
    </row>
    <row r="227" spans="2:6" ht="15">
      <c r="B227" s="272" t="s">
        <v>540</v>
      </c>
      <c r="C227" s="272">
        <v>5.0200000000000005</v>
      </c>
      <c r="D227" s="272"/>
      <c r="F227" s="1" t="str">
        <f t="shared" si="0"/>
        <v/>
      </c>
    </row>
    <row r="228" spans="2:6" ht="15">
      <c r="B228" s="272" t="s">
        <v>540</v>
      </c>
      <c r="C228" s="272">
        <v>60</v>
      </c>
      <c r="D228" s="272"/>
      <c r="F228" s="1" t="str">
        <f t="shared" si="0"/>
        <v/>
      </c>
    </row>
    <row r="229" spans="2:6" ht="15">
      <c r="B229" s="272" t="s">
        <v>543</v>
      </c>
      <c r="C229" s="272">
        <v>10</v>
      </c>
      <c r="D229" s="272"/>
      <c r="F229" s="1" t="str">
        <f t="shared" si="0"/>
        <v/>
      </c>
    </row>
    <row r="230" spans="2:6" ht="15">
      <c r="B230" s="272" t="s">
        <v>543</v>
      </c>
      <c r="C230" s="272">
        <v>50</v>
      </c>
      <c r="D230" s="272"/>
      <c r="F230" s="1" t="str">
        <f t="shared" si="0"/>
        <v/>
      </c>
    </row>
    <row r="231" spans="2:6" ht="15">
      <c r="B231" s="272" t="s">
        <v>543</v>
      </c>
      <c r="C231" s="272">
        <v>230</v>
      </c>
      <c r="D231" s="272"/>
      <c r="F231" s="1" t="str">
        <f t="shared" si="0"/>
        <v/>
      </c>
    </row>
    <row r="232" spans="2:6" ht="15">
      <c r="B232" s="272" t="s">
        <v>538</v>
      </c>
      <c r="C232" s="272">
        <v>70.760000000000005</v>
      </c>
      <c r="D232" s="272"/>
      <c r="F232" s="1" t="str">
        <f t="shared" si="0"/>
        <v/>
      </c>
    </row>
    <row r="233" spans="2:6" ht="15">
      <c r="B233" s="272" t="s">
        <v>538</v>
      </c>
      <c r="C233" s="272">
        <v>49</v>
      </c>
      <c r="D233" s="272"/>
      <c r="F233" s="1" t="str">
        <f t="shared" si="0"/>
        <v/>
      </c>
    </row>
    <row r="234" spans="2:6" ht="15">
      <c r="B234" s="272" t="s">
        <v>538</v>
      </c>
      <c r="C234" s="272">
        <v>200</v>
      </c>
      <c r="D234" s="272"/>
      <c r="F234" s="1" t="str">
        <f t="shared" si="0"/>
        <v/>
      </c>
    </row>
    <row r="235" spans="2:6" ht="15">
      <c r="B235" s="272" t="s">
        <v>538</v>
      </c>
      <c r="C235" s="272">
        <v>200</v>
      </c>
      <c r="D235" s="272"/>
      <c r="F235" s="1" t="str">
        <f t="shared" si="0"/>
        <v/>
      </c>
    </row>
    <row r="236" spans="2:6" ht="15">
      <c r="B236" s="272" t="s">
        <v>538</v>
      </c>
      <c r="C236" s="272">
        <v>1000</v>
      </c>
      <c r="D236" s="272">
        <v>6899</v>
      </c>
    </row>
    <row r="237" spans="2:6" ht="15">
      <c r="B237" s="272" t="s">
        <v>538</v>
      </c>
      <c r="C237" s="272">
        <v>137.25</v>
      </c>
      <c r="D237" s="272"/>
    </row>
    <row r="238" spans="2:6" ht="15">
      <c r="B238" s="272" t="s">
        <v>538</v>
      </c>
      <c r="C238" s="272">
        <v>37.25</v>
      </c>
      <c r="D238" s="272"/>
    </row>
    <row r="239" spans="2:6" ht="15">
      <c r="B239" s="272" t="s">
        <v>538</v>
      </c>
      <c r="C239" s="272">
        <v>5000</v>
      </c>
      <c r="D239" s="272" t="s">
        <v>544</v>
      </c>
    </row>
    <row r="240" spans="2:6" ht="15">
      <c r="B240" s="272" t="s">
        <v>526</v>
      </c>
      <c r="C240" s="272">
        <v>38.980000000000004</v>
      </c>
      <c r="D240" s="272"/>
    </row>
    <row r="241" spans="2:4" ht="15">
      <c r="B241" s="272" t="s">
        <v>526</v>
      </c>
      <c r="C241" s="272">
        <v>36</v>
      </c>
      <c r="D241" s="272"/>
    </row>
    <row r="242" spans="2:4" ht="15">
      <c r="B242" s="272" t="s">
        <v>526</v>
      </c>
      <c r="C242" s="272">
        <v>40</v>
      </c>
      <c r="D242" s="272"/>
    </row>
    <row r="243" spans="2:4" ht="15">
      <c r="B243" s="272" t="s">
        <v>526</v>
      </c>
      <c r="C243" s="272">
        <v>50</v>
      </c>
      <c r="D243" s="272"/>
    </row>
    <row r="244" spans="2:4" ht="15">
      <c r="B244" s="272" t="s">
        <v>526</v>
      </c>
      <c r="C244" s="272">
        <v>60</v>
      </c>
      <c r="D244" s="272"/>
    </row>
    <row r="245" spans="2:4" ht="15">
      <c r="B245" s="272" t="s">
        <v>526</v>
      </c>
      <c r="C245" s="272">
        <v>70.5</v>
      </c>
      <c r="D245" s="272"/>
    </row>
    <row r="246" spans="2:4" ht="15">
      <c r="B246" s="272" t="s">
        <v>526</v>
      </c>
      <c r="C246" s="272">
        <v>20</v>
      </c>
      <c r="D246" s="272"/>
    </row>
    <row r="247" spans="2:4" ht="15">
      <c r="B247" s="272" t="s">
        <v>526</v>
      </c>
      <c r="C247" s="272">
        <v>10</v>
      </c>
      <c r="D247" s="272"/>
    </row>
    <row r="248" spans="2:4" ht="15">
      <c r="B248" s="272" t="s">
        <v>526</v>
      </c>
      <c r="C248" s="272">
        <v>10</v>
      </c>
      <c r="D248" s="272"/>
    </row>
    <row r="249" spans="2:4" ht="15">
      <c r="B249" s="272" t="s">
        <v>526</v>
      </c>
      <c r="C249" s="272">
        <v>50</v>
      </c>
      <c r="D249" s="272"/>
    </row>
    <row r="250" spans="2:4" ht="15">
      <c r="B250" s="272" t="s">
        <v>517</v>
      </c>
      <c r="C250" s="272">
        <v>64.7</v>
      </c>
      <c r="D250" s="272"/>
    </row>
    <row r="251" spans="2:4" ht="15">
      <c r="B251" s="272" t="s">
        <v>517</v>
      </c>
      <c r="C251" s="272">
        <v>10</v>
      </c>
      <c r="D251" s="272"/>
    </row>
    <row r="252" spans="2:4" ht="15">
      <c r="B252" s="272" t="s">
        <v>517</v>
      </c>
      <c r="C252" s="272">
        <v>93.27</v>
      </c>
      <c r="D252" s="272"/>
    </row>
    <row r="253" spans="2:4" ht="15">
      <c r="B253" s="272" t="s">
        <v>517</v>
      </c>
      <c r="C253" s="272">
        <v>100</v>
      </c>
      <c r="D253" s="272"/>
    </row>
    <row r="254" spans="2:4" ht="15">
      <c r="B254" s="272" t="s">
        <v>517</v>
      </c>
      <c r="C254" s="272">
        <v>25</v>
      </c>
      <c r="D254" s="272"/>
    </row>
    <row r="255" spans="2:4" ht="15">
      <c r="B255" s="272" t="s">
        <v>517</v>
      </c>
      <c r="C255" s="272">
        <v>32</v>
      </c>
      <c r="D255" s="272"/>
    </row>
    <row r="256" spans="2:4" ht="15">
      <c r="B256" s="272" t="s">
        <v>517</v>
      </c>
      <c r="C256" s="272">
        <v>100</v>
      </c>
      <c r="D256" s="272"/>
    </row>
    <row r="257" spans="2:4" ht="15">
      <c r="B257" s="272" t="s">
        <v>517</v>
      </c>
      <c r="C257" s="272">
        <v>48</v>
      </c>
      <c r="D257" s="272"/>
    </row>
    <row r="258" spans="2:4" ht="15">
      <c r="B258" s="272" t="s">
        <v>517</v>
      </c>
      <c r="C258" s="272">
        <v>100</v>
      </c>
      <c r="D258" s="272">
        <v>6789</v>
      </c>
    </row>
    <row r="259" spans="2:4" ht="15">
      <c r="B259" s="272" t="s">
        <v>517</v>
      </c>
      <c r="C259" s="272">
        <v>50</v>
      </c>
      <c r="D259" s="272"/>
    </row>
    <row r="260" spans="2:4" ht="15">
      <c r="B260" s="272" t="s">
        <v>528</v>
      </c>
      <c r="C260" s="272">
        <v>250</v>
      </c>
      <c r="D260" s="272"/>
    </row>
    <row r="261" spans="2:4" ht="15">
      <c r="B261" s="272" t="s">
        <v>528</v>
      </c>
      <c r="C261" s="272">
        <v>59</v>
      </c>
      <c r="D261" s="272"/>
    </row>
    <row r="262" spans="2:4" ht="15">
      <c r="B262" s="272" t="s">
        <v>528</v>
      </c>
      <c r="C262" s="272">
        <v>50</v>
      </c>
      <c r="D262" s="272"/>
    </row>
    <row r="263" spans="2:4" ht="15">
      <c r="B263" s="272" t="s">
        <v>528</v>
      </c>
      <c r="C263" s="272">
        <v>87.5</v>
      </c>
      <c r="D263" s="272"/>
    </row>
    <row r="264" spans="2:4" ht="15">
      <c r="B264" s="272" t="s">
        <v>528</v>
      </c>
      <c r="C264" s="272">
        <v>47.5</v>
      </c>
      <c r="D264" s="272"/>
    </row>
    <row r="265" spans="2:4" ht="15">
      <c r="B265" s="272" t="s">
        <v>528</v>
      </c>
      <c r="C265" s="272">
        <v>35</v>
      </c>
      <c r="D265" s="272"/>
    </row>
    <row r="266" spans="2:4" ht="15">
      <c r="B266" s="272" t="s">
        <v>528</v>
      </c>
      <c r="C266" s="272">
        <v>15.44</v>
      </c>
      <c r="D266" s="272"/>
    </row>
    <row r="267" spans="2:4" ht="15">
      <c r="B267" s="272" t="s">
        <v>528</v>
      </c>
      <c r="C267" s="272">
        <v>40</v>
      </c>
      <c r="D267" s="272"/>
    </row>
    <row r="268" spans="2:4" ht="15">
      <c r="B268" s="272" t="s">
        <v>528</v>
      </c>
      <c r="C268" s="272">
        <v>15.5</v>
      </c>
      <c r="D268" s="272"/>
    </row>
    <row r="269" spans="2:4" ht="15">
      <c r="B269" s="272" t="s">
        <v>528</v>
      </c>
      <c r="C269" s="272">
        <v>25</v>
      </c>
      <c r="D269" s="272"/>
    </row>
    <row r="270" spans="2:4" ht="15">
      <c r="B270" s="272" t="s">
        <v>528</v>
      </c>
      <c r="C270" s="272">
        <v>20</v>
      </c>
      <c r="D270" s="272"/>
    </row>
    <row r="271" spans="2:4" ht="15">
      <c r="B271" s="272" t="s">
        <v>528</v>
      </c>
      <c r="C271" s="272">
        <v>53.7</v>
      </c>
      <c r="D271" s="272"/>
    </row>
    <row r="272" spans="2:4" ht="15">
      <c r="B272" s="272" t="s">
        <v>528</v>
      </c>
      <c r="C272" s="272">
        <v>50</v>
      </c>
      <c r="D272" s="272"/>
    </row>
    <row r="273" spans="2:4">
      <c r="B273" s="141" t="s">
        <v>27</v>
      </c>
      <c r="C273" s="211">
        <f>SUM(C5:C272)</f>
        <v>36606.119999999995</v>
      </c>
      <c r="D273" s="168"/>
    </row>
    <row r="274" spans="2:4">
      <c r="B274" s="153" t="s">
        <v>30</v>
      </c>
      <c r="C274" s="211">
        <v>1575</v>
      </c>
      <c r="D274" s="169"/>
    </row>
  </sheetData>
  <sheetProtection algorithmName="SHA-512" hashValue="AxAJ7pvjRzUKANCEc33ffg2WzT8UUN/P13vB9bDPULNJYgsbjRyo+idpV+sAEIOYtXINFPMh20XbonlkCuChdw==" saltValue="4ZjW3VwXD7HfCRlRIFsfiQ==" spinCount="100000" sheet="1" objects="1" scenarios="1"/>
  <sortState ref="F5:H255">
    <sortCondition ref="F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44"/>
  <sheetViews>
    <sheetView zoomScaleNormal="100" workbookViewId="0">
      <selection activeCell="C2" sqref="C2"/>
    </sheetView>
  </sheetViews>
  <sheetFormatPr defaultRowHeight="15"/>
  <cols>
    <col min="1" max="1" width="9.140625" style="61" customWidth="1"/>
    <col min="2" max="2" width="21.7109375" style="223" customWidth="1"/>
    <col min="3" max="3" width="21.7109375" style="224" customWidth="1"/>
    <col min="4" max="4" width="45.7109375" style="61" customWidth="1"/>
    <col min="5" max="5" width="25.7109375" style="61" customWidth="1"/>
    <col min="6" max="16384" width="9.140625" style="61"/>
  </cols>
  <sheetData>
    <row r="1" spans="2:5" ht="39.75" customHeight="1">
      <c r="B1" s="46"/>
      <c r="C1" s="352" t="s">
        <v>136</v>
      </c>
      <c r="D1" s="352"/>
    </row>
    <row r="2" spans="2:5">
      <c r="B2" s="213" t="s">
        <v>11</v>
      </c>
      <c r="C2" s="214">
        <f>C1843-C1844</f>
        <v>124879.37000000004</v>
      </c>
      <c r="D2" s="215"/>
    </row>
    <row r="3" spans="2:5">
      <c r="B3" s="47"/>
      <c r="C3" s="33"/>
      <c r="D3" s="33"/>
    </row>
    <row r="4" spans="2:5" ht="26.25" customHeight="1">
      <c r="B4" s="363" t="s">
        <v>121</v>
      </c>
      <c r="C4" s="364"/>
      <c r="D4" s="365"/>
    </row>
    <row r="5" spans="2:5">
      <c r="B5" s="216" t="s">
        <v>7</v>
      </c>
      <c r="C5" s="217" t="s">
        <v>8</v>
      </c>
      <c r="D5" s="218" t="s">
        <v>9</v>
      </c>
    </row>
    <row r="6" spans="2:5">
      <c r="B6" s="316">
        <v>42767</v>
      </c>
      <c r="C6" s="317">
        <v>0.03</v>
      </c>
      <c r="D6" s="318" t="s">
        <v>3937</v>
      </c>
      <c r="E6" s="219"/>
    </row>
    <row r="7" spans="2:5">
      <c r="B7" s="316">
        <v>42767</v>
      </c>
      <c r="C7" s="317">
        <v>0.3</v>
      </c>
      <c r="D7" s="318" t="s">
        <v>3937</v>
      </c>
      <c r="E7" s="219"/>
    </row>
    <row r="8" spans="2:5">
      <c r="B8" s="316">
        <v>42767</v>
      </c>
      <c r="C8" s="317">
        <v>0.32</v>
      </c>
      <c r="D8" s="318" t="s">
        <v>3937</v>
      </c>
      <c r="E8" s="219"/>
    </row>
    <row r="9" spans="2:5">
      <c r="B9" s="316">
        <v>42767</v>
      </c>
      <c r="C9" s="317">
        <v>0.38</v>
      </c>
      <c r="D9" s="318" t="s">
        <v>3937</v>
      </c>
      <c r="E9" s="219"/>
    </row>
    <row r="10" spans="2:5">
      <c r="B10" s="316">
        <v>42767</v>
      </c>
      <c r="C10" s="317">
        <v>0.62</v>
      </c>
      <c r="D10" s="318" t="s">
        <v>3937</v>
      </c>
      <c r="E10" s="219"/>
    </row>
    <row r="11" spans="2:5">
      <c r="B11" s="316">
        <v>42767</v>
      </c>
      <c r="C11" s="317">
        <v>0.65</v>
      </c>
      <c r="D11" s="318" t="s">
        <v>3937</v>
      </c>
      <c r="E11" s="219"/>
    </row>
    <row r="12" spans="2:5">
      <c r="B12" s="316">
        <v>42767</v>
      </c>
      <c r="C12" s="317">
        <v>0.78</v>
      </c>
      <c r="D12" s="318" t="s">
        <v>3937</v>
      </c>
      <c r="E12" s="219"/>
    </row>
    <row r="13" spans="2:5">
      <c r="B13" s="316">
        <v>42767</v>
      </c>
      <c r="C13" s="317">
        <v>0.95</v>
      </c>
      <c r="D13" s="318" t="s">
        <v>3937</v>
      </c>
      <c r="E13" s="219"/>
    </row>
    <row r="14" spans="2:5">
      <c r="B14" s="316">
        <v>42767</v>
      </c>
      <c r="C14" s="317">
        <v>1</v>
      </c>
      <c r="D14" s="318" t="s">
        <v>3937</v>
      </c>
      <c r="E14" s="219"/>
    </row>
    <row r="15" spans="2:5">
      <c r="B15" s="316">
        <v>42767</v>
      </c>
      <c r="C15" s="317">
        <v>1</v>
      </c>
      <c r="D15" s="318" t="s">
        <v>3937</v>
      </c>
      <c r="E15" s="219"/>
    </row>
    <row r="16" spans="2:5">
      <c r="B16" s="316">
        <v>42767</v>
      </c>
      <c r="C16" s="317">
        <v>1.04</v>
      </c>
      <c r="D16" s="318" t="s">
        <v>3937</v>
      </c>
      <c r="E16" s="219"/>
    </row>
    <row r="17" spans="2:5">
      <c r="B17" s="316">
        <v>42767</v>
      </c>
      <c r="C17" s="317">
        <v>1.1299999999999999</v>
      </c>
      <c r="D17" s="318" t="s">
        <v>3937</v>
      </c>
      <c r="E17" s="219"/>
    </row>
    <row r="18" spans="2:5">
      <c r="B18" s="316">
        <v>42767</v>
      </c>
      <c r="C18" s="317">
        <v>1.2</v>
      </c>
      <c r="D18" s="318" t="s">
        <v>3937</v>
      </c>
      <c r="E18" s="219"/>
    </row>
    <row r="19" spans="2:5">
      <c r="B19" s="316">
        <v>42767</v>
      </c>
      <c r="C19" s="317">
        <v>1.32</v>
      </c>
      <c r="D19" s="318" t="s">
        <v>3937</v>
      </c>
      <c r="E19" s="219"/>
    </row>
    <row r="20" spans="2:5">
      <c r="B20" s="316">
        <v>42767</v>
      </c>
      <c r="C20" s="317">
        <v>1.5</v>
      </c>
      <c r="D20" s="318" t="s">
        <v>3937</v>
      </c>
      <c r="E20" s="219"/>
    </row>
    <row r="21" spans="2:5">
      <c r="B21" s="316">
        <v>42767</v>
      </c>
      <c r="C21" s="317">
        <v>2</v>
      </c>
      <c r="D21" s="318" t="s">
        <v>3937</v>
      </c>
      <c r="E21" s="219"/>
    </row>
    <row r="22" spans="2:5">
      <c r="B22" s="316">
        <v>42767</v>
      </c>
      <c r="C22" s="317">
        <v>2.57</v>
      </c>
      <c r="D22" s="318" t="s">
        <v>3937</v>
      </c>
      <c r="E22" s="219"/>
    </row>
    <row r="23" spans="2:5">
      <c r="B23" s="316">
        <v>42767</v>
      </c>
      <c r="C23" s="317">
        <v>3.15</v>
      </c>
      <c r="D23" s="318" t="s">
        <v>3937</v>
      </c>
      <c r="E23" s="219"/>
    </row>
    <row r="24" spans="2:5">
      <c r="B24" s="316">
        <v>42767</v>
      </c>
      <c r="C24" s="317">
        <v>3.28</v>
      </c>
      <c r="D24" s="318" t="s">
        <v>3937</v>
      </c>
      <c r="E24" s="219"/>
    </row>
    <row r="25" spans="2:5">
      <c r="B25" s="316">
        <v>42767</v>
      </c>
      <c r="C25" s="317">
        <v>4</v>
      </c>
      <c r="D25" s="318" t="s">
        <v>3937</v>
      </c>
      <c r="E25" s="219"/>
    </row>
    <row r="26" spans="2:5">
      <c r="B26" s="316">
        <v>42767</v>
      </c>
      <c r="C26" s="317">
        <v>4</v>
      </c>
      <c r="D26" s="318" t="s">
        <v>3937</v>
      </c>
      <c r="E26" s="219"/>
    </row>
    <row r="27" spans="2:5">
      <c r="B27" s="316">
        <v>42767</v>
      </c>
      <c r="C27" s="317">
        <v>4</v>
      </c>
      <c r="D27" s="318" t="s">
        <v>3937</v>
      </c>
      <c r="E27" s="219"/>
    </row>
    <row r="28" spans="2:5">
      <c r="B28" s="316">
        <v>42767</v>
      </c>
      <c r="C28" s="317">
        <v>4</v>
      </c>
      <c r="D28" s="318" t="s">
        <v>3937</v>
      </c>
      <c r="E28" s="219"/>
    </row>
    <row r="29" spans="2:5">
      <c r="B29" s="316">
        <v>42767</v>
      </c>
      <c r="C29" s="317">
        <v>4.3</v>
      </c>
      <c r="D29" s="318" t="s">
        <v>3937</v>
      </c>
      <c r="E29" s="219"/>
    </row>
    <row r="30" spans="2:5">
      <c r="B30" s="316">
        <v>42767</v>
      </c>
      <c r="C30" s="317">
        <v>4.75</v>
      </c>
      <c r="D30" s="318" t="s">
        <v>3937</v>
      </c>
      <c r="E30" s="219"/>
    </row>
    <row r="31" spans="2:5">
      <c r="B31" s="316">
        <v>42767</v>
      </c>
      <c r="C31" s="317">
        <v>5</v>
      </c>
      <c r="D31" s="318" t="s">
        <v>3937</v>
      </c>
      <c r="E31" s="219"/>
    </row>
    <row r="32" spans="2:5">
      <c r="B32" s="316">
        <v>42767</v>
      </c>
      <c r="C32" s="317">
        <v>5</v>
      </c>
      <c r="D32" s="318" t="s">
        <v>3937</v>
      </c>
      <c r="E32" s="219"/>
    </row>
    <row r="33" spans="2:5">
      <c r="B33" s="316">
        <v>42767</v>
      </c>
      <c r="C33" s="317">
        <v>5</v>
      </c>
      <c r="D33" s="318" t="s">
        <v>3937</v>
      </c>
      <c r="E33" s="219"/>
    </row>
    <row r="34" spans="2:5">
      <c r="B34" s="316">
        <v>42767</v>
      </c>
      <c r="C34" s="317">
        <v>5</v>
      </c>
      <c r="D34" s="318" t="s">
        <v>3937</v>
      </c>
      <c r="E34" s="219"/>
    </row>
    <row r="35" spans="2:5">
      <c r="B35" s="316">
        <v>42767</v>
      </c>
      <c r="C35" s="317">
        <v>5</v>
      </c>
      <c r="D35" s="318" t="s">
        <v>3937</v>
      </c>
      <c r="E35" s="219"/>
    </row>
    <row r="36" spans="2:5">
      <c r="B36" s="316">
        <v>42767</v>
      </c>
      <c r="C36" s="317">
        <v>5</v>
      </c>
      <c r="D36" s="318" t="s">
        <v>3937</v>
      </c>
      <c r="E36" s="219"/>
    </row>
    <row r="37" spans="2:5">
      <c r="B37" s="316">
        <v>42767</v>
      </c>
      <c r="C37" s="317">
        <v>5</v>
      </c>
      <c r="D37" s="318" t="s">
        <v>3937</v>
      </c>
      <c r="E37" s="219"/>
    </row>
    <row r="38" spans="2:5">
      <c r="B38" s="316">
        <v>42767</v>
      </c>
      <c r="C38" s="317">
        <v>5.0999999999999996</v>
      </c>
      <c r="D38" s="318" t="s">
        <v>3937</v>
      </c>
      <c r="E38" s="219"/>
    </row>
    <row r="39" spans="2:5">
      <c r="B39" s="316">
        <v>42767</v>
      </c>
      <c r="C39" s="317">
        <v>5.36</v>
      </c>
      <c r="D39" s="318" t="s">
        <v>3937</v>
      </c>
      <c r="E39" s="219"/>
    </row>
    <row r="40" spans="2:5">
      <c r="B40" s="316">
        <v>42767</v>
      </c>
      <c r="C40" s="317">
        <v>5.4</v>
      </c>
      <c r="D40" s="318" t="s">
        <v>3937</v>
      </c>
      <c r="E40" s="219"/>
    </row>
    <row r="41" spans="2:5">
      <c r="B41" s="316">
        <v>42767</v>
      </c>
      <c r="C41" s="317">
        <v>6.06</v>
      </c>
      <c r="D41" s="318" t="s">
        <v>3937</v>
      </c>
      <c r="E41" s="219"/>
    </row>
    <row r="42" spans="2:5">
      <c r="B42" s="316">
        <v>42767</v>
      </c>
      <c r="C42" s="317">
        <v>7</v>
      </c>
      <c r="D42" s="318" t="s">
        <v>3937</v>
      </c>
      <c r="E42" s="219"/>
    </row>
    <row r="43" spans="2:5">
      <c r="B43" s="316">
        <v>42767</v>
      </c>
      <c r="C43" s="317">
        <v>7</v>
      </c>
      <c r="D43" s="318" t="s">
        <v>3937</v>
      </c>
      <c r="E43" s="219"/>
    </row>
    <row r="44" spans="2:5">
      <c r="B44" s="316">
        <v>42767</v>
      </c>
      <c r="C44" s="317">
        <v>7</v>
      </c>
      <c r="D44" s="318" t="s">
        <v>3937</v>
      </c>
      <c r="E44" s="219"/>
    </row>
    <row r="45" spans="2:5">
      <c r="B45" s="316">
        <v>42767</v>
      </c>
      <c r="C45" s="317">
        <v>7</v>
      </c>
      <c r="D45" s="318" t="s">
        <v>3937</v>
      </c>
      <c r="E45" s="219"/>
    </row>
    <row r="46" spans="2:5">
      <c r="B46" s="316">
        <v>42767</v>
      </c>
      <c r="C46" s="317">
        <v>7</v>
      </c>
      <c r="D46" s="318" t="s">
        <v>3937</v>
      </c>
      <c r="E46" s="219"/>
    </row>
    <row r="47" spans="2:5">
      <c r="B47" s="316">
        <v>42767</v>
      </c>
      <c r="C47" s="317">
        <v>7</v>
      </c>
      <c r="D47" s="318" t="s">
        <v>3937</v>
      </c>
      <c r="E47" s="219"/>
    </row>
    <row r="48" spans="2:5">
      <c r="B48" s="316">
        <v>42767</v>
      </c>
      <c r="C48" s="317">
        <v>7</v>
      </c>
      <c r="D48" s="318" t="s">
        <v>3937</v>
      </c>
      <c r="E48" s="219"/>
    </row>
    <row r="49" spans="2:5">
      <c r="B49" s="316">
        <v>42767</v>
      </c>
      <c r="C49" s="317">
        <v>7</v>
      </c>
      <c r="D49" s="318" t="s">
        <v>3937</v>
      </c>
      <c r="E49" s="219"/>
    </row>
    <row r="50" spans="2:5">
      <c r="B50" s="316">
        <v>42767</v>
      </c>
      <c r="C50" s="317">
        <v>7.6</v>
      </c>
      <c r="D50" s="318" t="s">
        <v>3937</v>
      </c>
      <c r="E50" s="219"/>
    </row>
    <row r="51" spans="2:5">
      <c r="B51" s="316">
        <v>42767</v>
      </c>
      <c r="C51" s="317">
        <v>8.25</v>
      </c>
      <c r="D51" s="318" t="s">
        <v>3937</v>
      </c>
      <c r="E51" s="219"/>
    </row>
    <row r="52" spans="2:5">
      <c r="B52" s="316">
        <v>42767</v>
      </c>
      <c r="C52" s="317">
        <v>9.18</v>
      </c>
      <c r="D52" s="318" t="s">
        <v>3937</v>
      </c>
      <c r="E52" s="219"/>
    </row>
    <row r="53" spans="2:5">
      <c r="B53" s="316">
        <v>42767</v>
      </c>
      <c r="C53" s="317">
        <v>9.89</v>
      </c>
      <c r="D53" s="318" t="s">
        <v>3937</v>
      </c>
      <c r="E53" s="219"/>
    </row>
    <row r="54" spans="2:5">
      <c r="B54" s="316">
        <v>42767</v>
      </c>
      <c r="C54" s="317">
        <v>10</v>
      </c>
      <c r="D54" s="318" t="s">
        <v>3937</v>
      </c>
      <c r="E54" s="219"/>
    </row>
    <row r="55" spans="2:5">
      <c r="B55" s="316">
        <v>42767</v>
      </c>
      <c r="C55" s="317">
        <v>10</v>
      </c>
      <c r="D55" s="318" t="s">
        <v>3937</v>
      </c>
      <c r="E55" s="219"/>
    </row>
    <row r="56" spans="2:5">
      <c r="B56" s="316">
        <v>42767</v>
      </c>
      <c r="C56" s="317">
        <v>10</v>
      </c>
      <c r="D56" s="318" t="s">
        <v>3937</v>
      </c>
      <c r="E56" s="219"/>
    </row>
    <row r="57" spans="2:5">
      <c r="B57" s="316">
        <v>42767</v>
      </c>
      <c r="C57" s="317">
        <v>10</v>
      </c>
      <c r="D57" s="318" t="s">
        <v>3937</v>
      </c>
      <c r="E57" s="219"/>
    </row>
    <row r="58" spans="2:5">
      <c r="B58" s="316">
        <v>42767</v>
      </c>
      <c r="C58" s="317">
        <v>12.75</v>
      </c>
      <c r="D58" s="318" t="s">
        <v>3937</v>
      </c>
      <c r="E58" s="219"/>
    </row>
    <row r="59" spans="2:5">
      <c r="B59" s="316">
        <v>42767</v>
      </c>
      <c r="C59" s="317">
        <v>12.8</v>
      </c>
      <c r="D59" s="318" t="s">
        <v>3937</v>
      </c>
      <c r="E59" s="219"/>
    </row>
    <row r="60" spans="2:5">
      <c r="B60" s="316">
        <v>42767</v>
      </c>
      <c r="C60" s="317">
        <v>14</v>
      </c>
      <c r="D60" s="318" t="s">
        <v>3937</v>
      </c>
      <c r="E60" s="219"/>
    </row>
    <row r="61" spans="2:5">
      <c r="B61" s="316">
        <v>42767</v>
      </c>
      <c r="C61" s="317">
        <v>15</v>
      </c>
      <c r="D61" s="318" t="s">
        <v>3937</v>
      </c>
      <c r="E61" s="219"/>
    </row>
    <row r="62" spans="2:5">
      <c r="B62" s="316">
        <v>42767</v>
      </c>
      <c r="C62" s="317">
        <v>16</v>
      </c>
      <c r="D62" s="318" t="s">
        <v>3937</v>
      </c>
      <c r="E62" s="219"/>
    </row>
    <row r="63" spans="2:5">
      <c r="B63" s="316">
        <v>42767</v>
      </c>
      <c r="C63" s="317">
        <v>16.14</v>
      </c>
      <c r="D63" s="318" t="s">
        <v>3937</v>
      </c>
      <c r="E63" s="219"/>
    </row>
    <row r="64" spans="2:5">
      <c r="B64" s="316">
        <v>42767</v>
      </c>
      <c r="C64" s="317">
        <v>17.600000000000001</v>
      </c>
      <c r="D64" s="318" t="s">
        <v>3937</v>
      </c>
      <c r="E64" s="219"/>
    </row>
    <row r="65" spans="2:5">
      <c r="B65" s="316">
        <v>42767</v>
      </c>
      <c r="C65" s="317">
        <v>20</v>
      </c>
      <c r="D65" s="318" t="s">
        <v>3937</v>
      </c>
      <c r="E65" s="219"/>
    </row>
    <row r="66" spans="2:5">
      <c r="B66" s="316">
        <v>42767</v>
      </c>
      <c r="C66" s="317">
        <v>20</v>
      </c>
      <c r="D66" s="318" t="s">
        <v>3937</v>
      </c>
      <c r="E66" s="219"/>
    </row>
    <row r="67" spans="2:5">
      <c r="B67" s="316">
        <v>42767</v>
      </c>
      <c r="C67" s="317">
        <v>24.5</v>
      </c>
      <c r="D67" s="318" t="s">
        <v>3937</v>
      </c>
      <c r="E67" s="219"/>
    </row>
    <row r="68" spans="2:5">
      <c r="B68" s="316">
        <v>42767</v>
      </c>
      <c r="C68" s="317">
        <v>26</v>
      </c>
      <c r="D68" s="318" t="s">
        <v>3937</v>
      </c>
      <c r="E68" s="219"/>
    </row>
    <row r="69" spans="2:5">
      <c r="B69" s="316">
        <v>42767</v>
      </c>
      <c r="C69" s="317">
        <v>28</v>
      </c>
      <c r="D69" s="318" t="s">
        <v>3937</v>
      </c>
      <c r="E69" s="219"/>
    </row>
    <row r="70" spans="2:5">
      <c r="B70" s="316">
        <v>42767</v>
      </c>
      <c r="C70" s="317">
        <v>30</v>
      </c>
      <c r="D70" s="318" t="s">
        <v>3937</v>
      </c>
      <c r="E70" s="219"/>
    </row>
    <row r="71" spans="2:5">
      <c r="B71" s="316">
        <v>42767</v>
      </c>
      <c r="C71" s="317">
        <v>30</v>
      </c>
      <c r="D71" s="318" t="s">
        <v>3937</v>
      </c>
      <c r="E71" s="219"/>
    </row>
    <row r="72" spans="2:5">
      <c r="B72" s="316">
        <v>42767</v>
      </c>
      <c r="C72" s="317">
        <v>30</v>
      </c>
      <c r="D72" s="318" t="s">
        <v>3937</v>
      </c>
      <c r="E72" s="219"/>
    </row>
    <row r="73" spans="2:5">
      <c r="B73" s="316">
        <v>42767</v>
      </c>
      <c r="C73" s="317">
        <v>30</v>
      </c>
      <c r="D73" s="318" t="s">
        <v>3937</v>
      </c>
      <c r="E73" s="219"/>
    </row>
    <row r="74" spans="2:5">
      <c r="B74" s="316">
        <v>42767</v>
      </c>
      <c r="C74" s="317">
        <v>32</v>
      </c>
      <c r="D74" s="318" t="s">
        <v>3937</v>
      </c>
      <c r="E74" s="219"/>
    </row>
    <row r="75" spans="2:5">
      <c r="B75" s="316">
        <v>42767</v>
      </c>
      <c r="C75" s="317">
        <v>39.25</v>
      </c>
      <c r="D75" s="318" t="s">
        <v>3937</v>
      </c>
      <c r="E75" s="219"/>
    </row>
    <row r="76" spans="2:5">
      <c r="B76" s="316">
        <v>42767</v>
      </c>
      <c r="C76" s="317">
        <v>44</v>
      </c>
      <c r="D76" s="318" t="s">
        <v>3937</v>
      </c>
      <c r="E76" s="219"/>
    </row>
    <row r="77" spans="2:5">
      <c r="B77" s="316">
        <v>42767</v>
      </c>
      <c r="C77" s="317">
        <v>45</v>
      </c>
      <c r="D77" s="318" t="s">
        <v>3937</v>
      </c>
      <c r="E77" s="219"/>
    </row>
    <row r="78" spans="2:5">
      <c r="B78" s="316">
        <v>42767</v>
      </c>
      <c r="C78" s="317">
        <v>46</v>
      </c>
      <c r="D78" s="318" t="s">
        <v>3937</v>
      </c>
      <c r="E78" s="219"/>
    </row>
    <row r="79" spans="2:5">
      <c r="B79" s="316">
        <v>42767</v>
      </c>
      <c r="C79" s="317">
        <v>50</v>
      </c>
      <c r="D79" s="318" t="s">
        <v>3937</v>
      </c>
      <c r="E79" s="219"/>
    </row>
    <row r="80" spans="2:5">
      <c r="B80" s="316">
        <v>42767</v>
      </c>
      <c r="C80" s="317">
        <v>50</v>
      </c>
      <c r="D80" s="318" t="s">
        <v>3937</v>
      </c>
      <c r="E80" s="219"/>
    </row>
    <row r="81" spans="2:5">
      <c r="B81" s="316">
        <v>42767</v>
      </c>
      <c r="C81" s="317">
        <v>50</v>
      </c>
      <c r="D81" s="318" t="s">
        <v>3937</v>
      </c>
      <c r="E81" s="219"/>
    </row>
    <row r="82" spans="2:5">
      <c r="B82" s="316">
        <v>42767</v>
      </c>
      <c r="C82" s="317">
        <v>50</v>
      </c>
      <c r="D82" s="318" t="s">
        <v>3937</v>
      </c>
      <c r="E82" s="219"/>
    </row>
    <row r="83" spans="2:5">
      <c r="B83" s="316">
        <v>42767</v>
      </c>
      <c r="C83" s="317">
        <v>53</v>
      </c>
      <c r="D83" s="318" t="s">
        <v>3937</v>
      </c>
      <c r="E83" s="219"/>
    </row>
    <row r="84" spans="2:5">
      <c r="B84" s="316">
        <v>42767</v>
      </c>
      <c r="C84" s="317">
        <v>53.28</v>
      </c>
      <c r="D84" s="318" t="s">
        <v>3937</v>
      </c>
      <c r="E84" s="219"/>
    </row>
    <row r="85" spans="2:5">
      <c r="B85" s="316">
        <v>42767</v>
      </c>
      <c r="C85" s="317">
        <v>60</v>
      </c>
      <c r="D85" s="318" t="s">
        <v>3937</v>
      </c>
      <c r="E85" s="219"/>
    </row>
    <row r="86" spans="2:5">
      <c r="B86" s="316">
        <v>42767</v>
      </c>
      <c r="C86" s="317">
        <v>64</v>
      </c>
      <c r="D86" s="318" t="s">
        <v>3937</v>
      </c>
      <c r="E86" s="219"/>
    </row>
    <row r="87" spans="2:5">
      <c r="B87" s="316">
        <v>42767</v>
      </c>
      <c r="C87" s="317">
        <v>70.62</v>
      </c>
      <c r="D87" s="318" t="s">
        <v>3937</v>
      </c>
      <c r="E87" s="219"/>
    </row>
    <row r="88" spans="2:5">
      <c r="B88" s="316">
        <v>42767</v>
      </c>
      <c r="C88" s="317">
        <v>75</v>
      </c>
      <c r="D88" s="318" t="s">
        <v>3937</v>
      </c>
      <c r="E88" s="219"/>
    </row>
    <row r="89" spans="2:5">
      <c r="B89" s="316">
        <v>42767</v>
      </c>
      <c r="C89" s="317">
        <v>76</v>
      </c>
      <c r="D89" s="318" t="s">
        <v>3937</v>
      </c>
      <c r="E89" s="219"/>
    </row>
    <row r="90" spans="2:5">
      <c r="B90" s="316">
        <v>42767</v>
      </c>
      <c r="C90" s="317">
        <v>76.63</v>
      </c>
      <c r="D90" s="318" t="s">
        <v>3937</v>
      </c>
      <c r="E90" s="219"/>
    </row>
    <row r="91" spans="2:5">
      <c r="B91" s="316">
        <v>42767</v>
      </c>
      <c r="C91" s="317">
        <v>97</v>
      </c>
      <c r="D91" s="319" t="s">
        <v>3939</v>
      </c>
      <c r="E91" s="219"/>
    </row>
    <row r="92" spans="2:5">
      <c r="B92" s="316">
        <v>42767</v>
      </c>
      <c r="C92" s="317">
        <v>125.66</v>
      </c>
      <c r="D92" s="318" t="s">
        <v>3937</v>
      </c>
      <c r="E92" s="219"/>
    </row>
    <row r="93" spans="2:5">
      <c r="B93" s="316">
        <v>42767</v>
      </c>
      <c r="C93" s="317">
        <v>130</v>
      </c>
      <c r="D93" s="318" t="s">
        <v>3937</v>
      </c>
      <c r="E93" s="219"/>
    </row>
    <row r="94" spans="2:5">
      <c r="B94" s="316">
        <v>42767</v>
      </c>
      <c r="C94" s="317">
        <v>248.8</v>
      </c>
      <c r="D94" s="318" t="s">
        <v>3937</v>
      </c>
      <c r="E94" s="219"/>
    </row>
    <row r="95" spans="2:5">
      <c r="B95" s="316">
        <v>42767</v>
      </c>
      <c r="C95" s="317">
        <v>485</v>
      </c>
      <c r="D95" s="319" t="s">
        <v>3939</v>
      </c>
      <c r="E95" s="219"/>
    </row>
    <row r="96" spans="2:5">
      <c r="B96" s="316">
        <v>42767</v>
      </c>
      <c r="C96" s="317">
        <v>485</v>
      </c>
      <c r="D96" s="319" t="s">
        <v>3939</v>
      </c>
      <c r="E96" s="219"/>
    </row>
    <row r="97" spans="2:5">
      <c r="B97" s="316">
        <v>42767</v>
      </c>
      <c r="C97" s="317">
        <v>970</v>
      </c>
      <c r="D97" s="319" t="s">
        <v>3939</v>
      </c>
      <c r="E97" s="219"/>
    </row>
    <row r="98" spans="2:5">
      <c r="B98" s="316">
        <v>42768</v>
      </c>
      <c r="C98" s="317">
        <v>0.03</v>
      </c>
      <c r="D98" s="318" t="s">
        <v>3937</v>
      </c>
      <c r="E98" s="219"/>
    </row>
    <row r="99" spans="2:5">
      <c r="B99" s="316">
        <v>42768</v>
      </c>
      <c r="C99" s="317">
        <v>0.03</v>
      </c>
      <c r="D99" s="318" t="s">
        <v>3937</v>
      </c>
      <c r="E99" s="219"/>
    </row>
    <row r="100" spans="2:5">
      <c r="B100" s="316">
        <v>42768</v>
      </c>
      <c r="C100" s="317">
        <v>0.32</v>
      </c>
      <c r="D100" s="318" t="s">
        <v>3937</v>
      </c>
      <c r="E100" s="219"/>
    </row>
    <row r="101" spans="2:5">
      <c r="B101" s="316">
        <v>42768</v>
      </c>
      <c r="C101" s="317">
        <v>0.34</v>
      </c>
      <c r="D101" s="318" t="s">
        <v>3937</v>
      </c>
      <c r="E101" s="219"/>
    </row>
    <row r="102" spans="2:5">
      <c r="B102" s="316">
        <v>42768</v>
      </c>
      <c r="C102" s="317">
        <v>0.38</v>
      </c>
      <c r="D102" s="318" t="s">
        <v>3937</v>
      </c>
      <c r="E102" s="219"/>
    </row>
    <row r="103" spans="2:5">
      <c r="B103" s="316">
        <v>42768</v>
      </c>
      <c r="C103" s="317">
        <v>0.38</v>
      </c>
      <c r="D103" s="318" t="s">
        <v>3937</v>
      </c>
      <c r="E103" s="219"/>
    </row>
    <row r="104" spans="2:5">
      <c r="B104" s="316">
        <v>42768</v>
      </c>
      <c r="C104" s="317">
        <v>0.38</v>
      </c>
      <c r="D104" s="318" t="s">
        <v>3937</v>
      </c>
      <c r="E104" s="219"/>
    </row>
    <row r="105" spans="2:5">
      <c r="B105" s="316">
        <v>42768</v>
      </c>
      <c r="C105" s="317">
        <v>0.38</v>
      </c>
      <c r="D105" s="318" t="s">
        <v>3937</v>
      </c>
      <c r="E105" s="219"/>
    </row>
    <row r="106" spans="2:5">
      <c r="B106" s="316">
        <v>42768</v>
      </c>
      <c r="C106" s="317">
        <v>0.38</v>
      </c>
      <c r="D106" s="318" t="s">
        <v>3937</v>
      </c>
      <c r="E106" s="219"/>
    </row>
    <row r="107" spans="2:5">
      <c r="B107" s="316">
        <v>42768</v>
      </c>
      <c r="C107" s="317">
        <v>0.47</v>
      </c>
      <c r="D107" s="318" t="s">
        <v>3937</v>
      </c>
    </row>
    <row r="108" spans="2:5">
      <c r="B108" s="316">
        <v>42768</v>
      </c>
      <c r="C108" s="317">
        <v>0.48</v>
      </c>
      <c r="D108" s="318" t="s">
        <v>3937</v>
      </c>
    </row>
    <row r="109" spans="2:5">
      <c r="B109" s="316">
        <v>42768</v>
      </c>
      <c r="C109" s="317">
        <v>1</v>
      </c>
      <c r="D109" s="318" t="s">
        <v>3937</v>
      </c>
    </row>
    <row r="110" spans="2:5">
      <c r="B110" s="316">
        <v>42768</v>
      </c>
      <c r="C110" s="317">
        <v>1</v>
      </c>
      <c r="D110" s="318" t="s">
        <v>3937</v>
      </c>
    </row>
    <row r="111" spans="2:5">
      <c r="B111" s="316">
        <v>42768</v>
      </c>
      <c r="C111" s="317">
        <v>2</v>
      </c>
      <c r="D111" s="318" t="s">
        <v>3937</v>
      </c>
    </row>
    <row r="112" spans="2:5">
      <c r="B112" s="316">
        <v>42768</v>
      </c>
      <c r="C112" s="317">
        <v>2.91</v>
      </c>
      <c r="D112" s="319" t="s">
        <v>3939</v>
      </c>
    </row>
    <row r="113" spans="2:4">
      <c r="B113" s="316">
        <v>42768</v>
      </c>
      <c r="C113" s="317">
        <v>3</v>
      </c>
      <c r="D113" s="318" t="s">
        <v>3937</v>
      </c>
    </row>
    <row r="114" spans="2:4">
      <c r="B114" s="316">
        <v>42768</v>
      </c>
      <c r="C114" s="317">
        <v>3.28</v>
      </c>
      <c r="D114" s="318" t="s">
        <v>3937</v>
      </c>
    </row>
    <row r="115" spans="2:4">
      <c r="B115" s="316">
        <v>42768</v>
      </c>
      <c r="C115" s="317">
        <v>4</v>
      </c>
      <c r="D115" s="318" t="s">
        <v>3937</v>
      </c>
    </row>
    <row r="116" spans="2:4">
      <c r="B116" s="316">
        <v>42768</v>
      </c>
      <c r="C116" s="317">
        <v>4</v>
      </c>
      <c r="D116" s="318" t="s">
        <v>3937</v>
      </c>
    </row>
    <row r="117" spans="2:4">
      <c r="B117" s="316">
        <v>42768</v>
      </c>
      <c r="C117" s="317">
        <v>4.8600000000000003</v>
      </c>
      <c r="D117" s="318" t="s">
        <v>3937</v>
      </c>
    </row>
    <row r="118" spans="2:4">
      <c r="B118" s="316">
        <v>42768</v>
      </c>
      <c r="C118" s="317">
        <v>5</v>
      </c>
      <c r="D118" s="318" t="s">
        <v>3937</v>
      </c>
    </row>
    <row r="119" spans="2:4">
      <c r="B119" s="316">
        <v>42768</v>
      </c>
      <c r="C119" s="317">
        <v>5</v>
      </c>
      <c r="D119" s="318" t="s">
        <v>3937</v>
      </c>
    </row>
    <row r="120" spans="2:4">
      <c r="B120" s="316">
        <v>42768</v>
      </c>
      <c r="C120" s="317">
        <v>5</v>
      </c>
      <c r="D120" s="318" t="s">
        <v>3937</v>
      </c>
    </row>
    <row r="121" spans="2:4">
      <c r="B121" s="316">
        <v>42768</v>
      </c>
      <c r="C121" s="317">
        <v>5</v>
      </c>
      <c r="D121" s="318" t="s">
        <v>3937</v>
      </c>
    </row>
    <row r="122" spans="2:4">
      <c r="B122" s="316">
        <v>42768</v>
      </c>
      <c r="C122" s="317">
        <v>5</v>
      </c>
      <c r="D122" s="318" t="s">
        <v>3937</v>
      </c>
    </row>
    <row r="123" spans="2:4">
      <c r="B123" s="316">
        <v>42768</v>
      </c>
      <c r="C123" s="317">
        <v>5</v>
      </c>
      <c r="D123" s="318" t="s">
        <v>3937</v>
      </c>
    </row>
    <row r="124" spans="2:4">
      <c r="B124" s="316">
        <v>42768</v>
      </c>
      <c r="C124" s="317">
        <v>5.24</v>
      </c>
      <c r="D124" s="318" t="s">
        <v>3937</v>
      </c>
    </row>
    <row r="125" spans="2:4">
      <c r="B125" s="316">
        <v>42768</v>
      </c>
      <c r="C125" s="317">
        <v>5.76</v>
      </c>
      <c r="D125" s="318" t="s">
        <v>3937</v>
      </c>
    </row>
    <row r="126" spans="2:4">
      <c r="B126" s="316">
        <v>42768</v>
      </c>
      <c r="C126" s="317">
        <v>5.86</v>
      </c>
      <c r="D126" s="318" t="s">
        <v>3937</v>
      </c>
    </row>
    <row r="127" spans="2:4">
      <c r="B127" s="316">
        <v>42768</v>
      </c>
      <c r="C127" s="317">
        <v>7</v>
      </c>
      <c r="D127" s="318" t="s">
        <v>3937</v>
      </c>
    </row>
    <row r="128" spans="2:4">
      <c r="B128" s="316">
        <v>42768</v>
      </c>
      <c r="C128" s="317">
        <v>7.35</v>
      </c>
      <c r="D128" s="318" t="s">
        <v>3937</v>
      </c>
    </row>
    <row r="129" spans="2:4">
      <c r="B129" s="316">
        <v>42768</v>
      </c>
      <c r="C129" s="317">
        <v>9.5</v>
      </c>
      <c r="D129" s="318" t="s">
        <v>3937</v>
      </c>
    </row>
    <row r="130" spans="2:4">
      <c r="B130" s="316">
        <v>42768</v>
      </c>
      <c r="C130" s="317">
        <v>10</v>
      </c>
      <c r="D130" s="318" t="s">
        <v>3937</v>
      </c>
    </row>
    <row r="131" spans="2:4">
      <c r="B131" s="316">
        <v>42768</v>
      </c>
      <c r="C131" s="317">
        <v>10</v>
      </c>
      <c r="D131" s="318" t="s">
        <v>3937</v>
      </c>
    </row>
    <row r="132" spans="2:4">
      <c r="B132" s="316">
        <v>42768</v>
      </c>
      <c r="C132" s="317">
        <v>10</v>
      </c>
      <c r="D132" s="318" t="s">
        <v>3937</v>
      </c>
    </row>
    <row r="133" spans="2:4">
      <c r="B133" s="316">
        <v>42768</v>
      </c>
      <c r="C133" s="317">
        <v>10.35</v>
      </c>
      <c r="D133" s="318" t="s">
        <v>3937</v>
      </c>
    </row>
    <row r="134" spans="2:4">
      <c r="B134" s="316">
        <v>42768</v>
      </c>
      <c r="C134" s="317">
        <v>15</v>
      </c>
      <c r="D134" s="318" t="s">
        <v>3937</v>
      </c>
    </row>
    <row r="135" spans="2:4">
      <c r="B135" s="316">
        <v>42768</v>
      </c>
      <c r="C135" s="317">
        <v>15</v>
      </c>
      <c r="D135" s="318" t="s">
        <v>3937</v>
      </c>
    </row>
    <row r="136" spans="2:4">
      <c r="B136" s="316">
        <v>42768</v>
      </c>
      <c r="C136" s="317">
        <v>15</v>
      </c>
      <c r="D136" s="318" t="s">
        <v>3937</v>
      </c>
    </row>
    <row r="137" spans="2:4">
      <c r="B137" s="316">
        <v>42768</v>
      </c>
      <c r="C137" s="317">
        <v>15</v>
      </c>
      <c r="D137" s="318" t="s">
        <v>3937</v>
      </c>
    </row>
    <row r="138" spans="2:4">
      <c r="B138" s="316">
        <v>42768</v>
      </c>
      <c r="C138" s="317">
        <v>15</v>
      </c>
      <c r="D138" s="318" t="s">
        <v>3937</v>
      </c>
    </row>
    <row r="139" spans="2:4">
      <c r="B139" s="316">
        <v>42768</v>
      </c>
      <c r="C139" s="317">
        <v>15</v>
      </c>
      <c r="D139" s="318" t="s">
        <v>3937</v>
      </c>
    </row>
    <row r="140" spans="2:4">
      <c r="B140" s="316">
        <v>42768</v>
      </c>
      <c r="C140" s="317">
        <v>15</v>
      </c>
      <c r="D140" s="318" t="s">
        <v>3937</v>
      </c>
    </row>
    <row r="141" spans="2:4">
      <c r="B141" s="316">
        <v>42768</v>
      </c>
      <c r="C141" s="317">
        <v>15</v>
      </c>
      <c r="D141" s="318" t="s">
        <v>3937</v>
      </c>
    </row>
    <row r="142" spans="2:4">
      <c r="B142" s="316">
        <v>42768</v>
      </c>
      <c r="C142" s="317">
        <v>15</v>
      </c>
      <c r="D142" s="318" t="s">
        <v>3937</v>
      </c>
    </row>
    <row r="143" spans="2:4">
      <c r="B143" s="316">
        <v>42768</v>
      </c>
      <c r="C143" s="317">
        <v>15</v>
      </c>
      <c r="D143" s="318" t="s">
        <v>3937</v>
      </c>
    </row>
    <row r="144" spans="2:4">
      <c r="B144" s="316">
        <v>42768</v>
      </c>
      <c r="C144" s="317">
        <v>15</v>
      </c>
      <c r="D144" s="318" t="s">
        <v>3937</v>
      </c>
    </row>
    <row r="145" spans="2:4">
      <c r="B145" s="316">
        <v>42768</v>
      </c>
      <c r="C145" s="317">
        <v>15</v>
      </c>
      <c r="D145" s="318" t="s">
        <v>3937</v>
      </c>
    </row>
    <row r="146" spans="2:4">
      <c r="B146" s="316">
        <v>42768</v>
      </c>
      <c r="C146" s="317">
        <v>16</v>
      </c>
      <c r="D146" s="318" t="s">
        <v>3937</v>
      </c>
    </row>
    <row r="147" spans="2:4">
      <c r="B147" s="316">
        <v>42768</v>
      </c>
      <c r="C147" s="317">
        <v>17.920000000000002</v>
      </c>
      <c r="D147" s="318" t="s">
        <v>3937</v>
      </c>
    </row>
    <row r="148" spans="2:4">
      <c r="B148" s="316">
        <v>42768</v>
      </c>
      <c r="C148" s="317">
        <v>18.02</v>
      </c>
      <c r="D148" s="318" t="s">
        <v>3937</v>
      </c>
    </row>
    <row r="149" spans="2:4">
      <c r="B149" s="316">
        <v>42768</v>
      </c>
      <c r="C149" s="317">
        <v>20</v>
      </c>
      <c r="D149" s="318" t="s">
        <v>3937</v>
      </c>
    </row>
    <row r="150" spans="2:4">
      <c r="B150" s="316">
        <v>42768</v>
      </c>
      <c r="C150" s="317">
        <v>21</v>
      </c>
      <c r="D150" s="318" t="s">
        <v>3937</v>
      </c>
    </row>
    <row r="151" spans="2:4">
      <c r="B151" s="316">
        <v>42768</v>
      </c>
      <c r="C151" s="317">
        <v>23.75</v>
      </c>
      <c r="D151" s="318" t="s">
        <v>3937</v>
      </c>
    </row>
    <row r="152" spans="2:4">
      <c r="B152" s="316">
        <v>42768</v>
      </c>
      <c r="C152" s="317">
        <v>24.5</v>
      </c>
      <c r="D152" s="318" t="s">
        <v>3937</v>
      </c>
    </row>
    <row r="153" spans="2:4">
      <c r="B153" s="316">
        <v>42768</v>
      </c>
      <c r="C153" s="317">
        <v>25</v>
      </c>
      <c r="D153" s="318" t="s">
        <v>3937</v>
      </c>
    </row>
    <row r="154" spans="2:4">
      <c r="B154" s="316">
        <v>42768</v>
      </c>
      <c r="C154" s="317">
        <v>25</v>
      </c>
      <c r="D154" s="318" t="s">
        <v>3937</v>
      </c>
    </row>
    <row r="155" spans="2:4">
      <c r="B155" s="316">
        <v>42768</v>
      </c>
      <c r="C155" s="317">
        <v>25</v>
      </c>
      <c r="D155" s="318" t="s">
        <v>3937</v>
      </c>
    </row>
    <row r="156" spans="2:4">
      <c r="B156" s="316">
        <v>42768</v>
      </c>
      <c r="C156" s="317">
        <v>25</v>
      </c>
      <c r="D156" s="318" t="s">
        <v>3937</v>
      </c>
    </row>
    <row r="157" spans="2:4">
      <c r="B157" s="316">
        <v>42768</v>
      </c>
      <c r="C157" s="317">
        <v>25</v>
      </c>
      <c r="D157" s="318" t="s">
        <v>3937</v>
      </c>
    </row>
    <row r="158" spans="2:4">
      <c r="B158" s="316">
        <v>42768</v>
      </c>
      <c r="C158" s="317">
        <v>27</v>
      </c>
      <c r="D158" s="318" t="s">
        <v>3937</v>
      </c>
    </row>
    <row r="159" spans="2:4">
      <c r="B159" s="316">
        <v>42768</v>
      </c>
      <c r="C159" s="317">
        <v>29</v>
      </c>
      <c r="D159" s="318" t="s">
        <v>3937</v>
      </c>
    </row>
    <row r="160" spans="2:4">
      <c r="B160" s="316">
        <v>42768</v>
      </c>
      <c r="C160" s="317">
        <v>30</v>
      </c>
      <c r="D160" s="318" t="s">
        <v>3937</v>
      </c>
    </row>
    <row r="161" spans="2:4">
      <c r="B161" s="316">
        <v>42768</v>
      </c>
      <c r="C161" s="317">
        <v>30</v>
      </c>
      <c r="D161" s="318" t="s">
        <v>3937</v>
      </c>
    </row>
    <row r="162" spans="2:4">
      <c r="B162" s="316">
        <v>42768</v>
      </c>
      <c r="C162" s="317">
        <v>30</v>
      </c>
      <c r="D162" s="318" t="s">
        <v>3937</v>
      </c>
    </row>
    <row r="163" spans="2:4">
      <c r="B163" s="316">
        <v>42768</v>
      </c>
      <c r="C163" s="317">
        <v>30</v>
      </c>
      <c r="D163" s="318" t="s">
        <v>3937</v>
      </c>
    </row>
    <row r="164" spans="2:4">
      <c r="B164" s="316">
        <v>42768</v>
      </c>
      <c r="C164" s="317">
        <v>36</v>
      </c>
      <c r="D164" s="318" t="s">
        <v>3937</v>
      </c>
    </row>
    <row r="165" spans="2:4">
      <c r="B165" s="316">
        <v>42768</v>
      </c>
      <c r="C165" s="317">
        <v>45</v>
      </c>
      <c r="D165" s="318" t="s">
        <v>3937</v>
      </c>
    </row>
    <row r="166" spans="2:4">
      <c r="B166" s="316">
        <v>42768</v>
      </c>
      <c r="C166" s="317">
        <v>52</v>
      </c>
      <c r="D166" s="318" t="s">
        <v>3937</v>
      </c>
    </row>
    <row r="167" spans="2:4">
      <c r="B167" s="316">
        <v>42768</v>
      </c>
      <c r="C167" s="317">
        <v>60</v>
      </c>
      <c r="D167" s="318" t="s">
        <v>3937</v>
      </c>
    </row>
    <row r="168" spans="2:4">
      <c r="B168" s="316">
        <v>42768</v>
      </c>
      <c r="C168" s="317">
        <v>60</v>
      </c>
      <c r="D168" s="318" t="s">
        <v>3937</v>
      </c>
    </row>
    <row r="169" spans="2:4">
      <c r="B169" s="316">
        <v>42768</v>
      </c>
      <c r="C169" s="317">
        <v>60</v>
      </c>
      <c r="D169" s="318" t="s">
        <v>3937</v>
      </c>
    </row>
    <row r="170" spans="2:4">
      <c r="B170" s="316">
        <v>42768</v>
      </c>
      <c r="C170" s="317">
        <v>68</v>
      </c>
      <c r="D170" s="318" t="s">
        <v>3937</v>
      </c>
    </row>
    <row r="171" spans="2:4">
      <c r="B171" s="316">
        <v>42768</v>
      </c>
      <c r="C171" s="317">
        <v>70</v>
      </c>
      <c r="D171" s="318" t="s">
        <v>3937</v>
      </c>
    </row>
    <row r="172" spans="2:4">
      <c r="B172" s="316">
        <v>42768</v>
      </c>
      <c r="C172" s="317">
        <v>78</v>
      </c>
      <c r="D172" s="318" t="s">
        <v>3937</v>
      </c>
    </row>
    <row r="173" spans="2:4">
      <c r="B173" s="316">
        <v>42768</v>
      </c>
      <c r="C173" s="317">
        <v>80</v>
      </c>
      <c r="D173" s="318" t="s">
        <v>3937</v>
      </c>
    </row>
    <row r="174" spans="2:4">
      <c r="B174" s="316">
        <v>42768</v>
      </c>
      <c r="C174" s="317">
        <v>80</v>
      </c>
      <c r="D174" s="318" t="s">
        <v>3937</v>
      </c>
    </row>
    <row r="175" spans="2:4">
      <c r="B175" s="316">
        <v>42768</v>
      </c>
      <c r="C175" s="317">
        <v>291</v>
      </c>
      <c r="D175" s="319" t="s">
        <v>3939</v>
      </c>
    </row>
    <row r="176" spans="2:4">
      <c r="B176" s="316">
        <v>42768</v>
      </c>
      <c r="C176" s="317">
        <v>291</v>
      </c>
      <c r="D176" s="319" t="s">
        <v>3939</v>
      </c>
    </row>
    <row r="177" spans="2:4">
      <c r="B177" s="316">
        <v>42769</v>
      </c>
      <c r="C177" s="317">
        <v>0.02</v>
      </c>
      <c r="D177" s="318" t="s">
        <v>3937</v>
      </c>
    </row>
    <row r="178" spans="2:4">
      <c r="B178" s="316">
        <v>42769</v>
      </c>
      <c r="C178" s="317">
        <v>0.02</v>
      </c>
      <c r="D178" s="318" t="s">
        <v>3937</v>
      </c>
    </row>
    <row r="179" spans="2:4">
      <c r="B179" s="316">
        <v>42769</v>
      </c>
      <c r="C179" s="317">
        <v>0.25</v>
      </c>
      <c r="D179" s="318" t="s">
        <v>3937</v>
      </c>
    </row>
    <row r="180" spans="2:4">
      <c r="B180" s="316">
        <v>42769</v>
      </c>
      <c r="C180" s="317">
        <v>0.26</v>
      </c>
      <c r="D180" s="318" t="s">
        <v>3937</v>
      </c>
    </row>
    <row r="181" spans="2:4">
      <c r="B181" s="316">
        <v>42769</v>
      </c>
      <c r="C181" s="317">
        <v>0.3</v>
      </c>
      <c r="D181" s="318" t="s">
        <v>3937</v>
      </c>
    </row>
    <row r="182" spans="2:4">
      <c r="B182" s="316">
        <v>42769</v>
      </c>
      <c r="C182" s="317">
        <v>0.3</v>
      </c>
      <c r="D182" s="318" t="s">
        <v>3937</v>
      </c>
    </row>
    <row r="183" spans="2:4">
      <c r="B183" s="316">
        <v>42769</v>
      </c>
      <c r="C183" s="317">
        <v>1.0900000000000001</v>
      </c>
      <c r="D183" s="318" t="s">
        <v>3937</v>
      </c>
    </row>
    <row r="184" spans="2:4">
      <c r="B184" s="316">
        <v>42769</v>
      </c>
      <c r="C184" s="317">
        <v>1.66</v>
      </c>
      <c r="D184" s="318" t="s">
        <v>3937</v>
      </c>
    </row>
    <row r="185" spans="2:4">
      <c r="B185" s="316">
        <v>42769</v>
      </c>
      <c r="C185" s="317">
        <v>2.0499999999999998</v>
      </c>
      <c r="D185" s="318" t="s">
        <v>3937</v>
      </c>
    </row>
    <row r="186" spans="2:4">
      <c r="B186" s="316">
        <v>42769</v>
      </c>
      <c r="C186" s="317">
        <v>4</v>
      </c>
      <c r="D186" s="318" t="s">
        <v>3937</v>
      </c>
    </row>
    <row r="187" spans="2:4">
      <c r="B187" s="316">
        <v>42769</v>
      </c>
      <c r="C187" s="317">
        <v>4.88</v>
      </c>
      <c r="D187" s="318" t="s">
        <v>3937</v>
      </c>
    </row>
    <row r="188" spans="2:4">
      <c r="B188" s="316">
        <v>42769</v>
      </c>
      <c r="C188" s="317">
        <v>5</v>
      </c>
      <c r="D188" s="318" t="s">
        <v>3937</v>
      </c>
    </row>
    <row r="189" spans="2:4">
      <c r="B189" s="316">
        <v>42769</v>
      </c>
      <c r="C189" s="317">
        <v>5</v>
      </c>
      <c r="D189" s="318" t="s">
        <v>3937</v>
      </c>
    </row>
    <row r="190" spans="2:4">
      <c r="B190" s="316">
        <v>42769</v>
      </c>
      <c r="C190" s="317">
        <v>5</v>
      </c>
      <c r="D190" s="318" t="s">
        <v>3937</v>
      </c>
    </row>
    <row r="191" spans="2:4">
      <c r="B191" s="316">
        <v>42769</v>
      </c>
      <c r="C191" s="317">
        <v>5</v>
      </c>
      <c r="D191" s="318" t="s">
        <v>3937</v>
      </c>
    </row>
    <row r="192" spans="2:4">
      <c r="B192" s="316">
        <v>42769</v>
      </c>
      <c r="C192" s="317">
        <v>5</v>
      </c>
      <c r="D192" s="318" t="s">
        <v>3937</v>
      </c>
    </row>
    <row r="193" spans="2:4">
      <c r="B193" s="316">
        <v>42769</v>
      </c>
      <c r="C193" s="317">
        <v>5.58</v>
      </c>
      <c r="D193" s="318" t="s">
        <v>3937</v>
      </c>
    </row>
    <row r="194" spans="2:4">
      <c r="B194" s="316">
        <v>42769</v>
      </c>
      <c r="C194" s="317">
        <v>6</v>
      </c>
      <c r="D194" s="318" t="s">
        <v>3937</v>
      </c>
    </row>
    <row r="195" spans="2:4">
      <c r="B195" s="316">
        <v>42769</v>
      </c>
      <c r="C195" s="317">
        <v>6.37</v>
      </c>
      <c r="D195" s="318" t="s">
        <v>3937</v>
      </c>
    </row>
    <row r="196" spans="2:4">
      <c r="B196" s="316">
        <v>42769</v>
      </c>
      <c r="C196" s="317">
        <v>7</v>
      </c>
      <c r="D196" s="318" t="s">
        <v>3937</v>
      </c>
    </row>
    <row r="197" spans="2:4">
      <c r="B197" s="316">
        <v>42769</v>
      </c>
      <c r="C197" s="317">
        <v>7</v>
      </c>
      <c r="D197" s="318" t="s">
        <v>3937</v>
      </c>
    </row>
    <row r="198" spans="2:4">
      <c r="B198" s="316">
        <v>42769</v>
      </c>
      <c r="C198" s="317">
        <v>7.83</v>
      </c>
      <c r="D198" s="318" t="s">
        <v>3937</v>
      </c>
    </row>
    <row r="199" spans="2:4">
      <c r="B199" s="316">
        <v>42769</v>
      </c>
      <c r="C199" s="317">
        <v>9.1</v>
      </c>
      <c r="D199" s="318" t="s">
        <v>3937</v>
      </c>
    </row>
    <row r="200" spans="2:4">
      <c r="B200" s="316">
        <v>42769</v>
      </c>
      <c r="C200" s="317">
        <v>10</v>
      </c>
      <c r="D200" s="318" t="s">
        <v>3937</v>
      </c>
    </row>
    <row r="201" spans="2:4">
      <c r="B201" s="316">
        <v>42769</v>
      </c>
      <c r="C201" s="317">
        <v>10</v>
      </c>
      <c r="D201" s="318" t="s">
        <v>3937</v>
      </c>
    </row>
    <row r="202" spans="2:4">
      <c r="B202" s="316">
        <v>42769</v>
      </c>
      <c r="C202" s="317">
        <v>10</v>
      </c>
      <c r="D202" s="318" t="s">
        <v>3937</v>
      </c>
    </row>
    <row r="203" spans="2:4">
      <c r="B203" s="316">
        <v>42769</v>
      </c>
      <c r="C203" s="317">
        <v>10</v>
      </c>
      <c r="D203" s="318" t="s">
        <v>3937</v>
      </c>
    </row>
    <row r="204" spans="2:4">
      <c r="B204" s="316">
        <v>42769</v>
      </c>
      <c r="C204" s="317">
        <v>10.41</v>
      </c>
      <c r="D204" s="318" t="s">
        <v>3937</v>
      </c>
    </row>
    <row r="205" spans="2:4">
      <c r="B205" s="316">
        <v>42769</v>
      </c>
      <c r="C205" s="317">
        <v>10.58</v>
      </c>
      <c r="D205" s="318" t="s">
        <v>3937</v>
      </c>
    </row>
    <row r="206" spans="2:4">
      <c r="B206" s="316">
        <v>42769</v>
      </c>
      <c r="C206" s="317">
        <v>11</v>
      </c>
      <c r="D206" s="318" t="s">
        <v>3937</v>
      </c>
    </row>
    <row r="207" spans="2:4">
      <c r="B207" s="316">
        <v>42769</v>
      </c>
      <c r="C207" s="317">
        <v>14</v>
      </c>
      <c r="D207" s="318" t="s">
        <v>3937</v>
      </c>
    </row>
    <row r="208" spans="2:4">
      <c r="B208" s="316">
        <v>42769</v>
      </c>
      <c r="C208" s="317">
        <v>16</v>
      </c>
      <c r="D208" s="318" t="s">
        <v>3937</v>
      </c>
    </row>
    <row r="209" spans="2:4">
      <c r="B209" s="316">
        <v>42769</v>
      </c>
      <c r="C209" s="317">
        <v>17.600000000000001</v>
      </c>
      <c r="D209" s="318" t="s">
        <v>3937</v>
      </c>
    </row>
    <row r="210" spans="2:4">
      <c r="B210" s="316">
        <v>42769</v>
      </c>
      <c r="C210" s="317">
        <v>20</v>
      </c>
      <c r="D210" s="318" t="s">
        <v>3937</v>
      </c>
    </row>
    <row r="211" spans="2:4">
      <c r="B211" s="316">
        <v>42769</v>
      </c>
      <c r="C211" s="317">
        <v>20</v>
      </c>
      <c r="D211" s="318" t="s">
        <v>3937</v>
      </c>
    </row>
    <row r="212" spans="2:4">
      <c r="B212" s="316">
        <v>42769</v>
      </c>
      <c r="C212" s="317">
        <v>23</v>
      </c>
      <c r="D212" s="318" t="s">
        <v>3937</v>
      </c>
    </row>
    <row r="213" spans="2:4">
      <c r="B213" s="316">
        <v>42769</v>
      </c>
      <c r="C213" s="317">
        <v>24</v>
      </c>
      <c r="D213" s="318" t="s">
        <v>3937</v>
      </c>
    </row>
    <row r="214" spans="2:4">
      <c r="B214" s="316">
        <v>42769</v>
      </c>
      <c r="C214" s="317">
        <v>25</v>
      </c>
      <c r="D214" s="318" t="s">
        <v>3937</v>
      </c>
    </row>
    <row r="215" spans="2:4">
      <c r="B215" s="316">
        <v>42769</v>
      </c>
      <c r="C215" s="317">
        <v>30</v>
      </c>
      <c r="D215" s="318" t="s">
        <v>3937</v>
      </c>
    </row>
    <row r="216" spans="2:4">
      <c r="B216" s="316">
        <v>42769</v>
      </c>
      <c r="C216" s="317">
        <v>30</v>
      </c>
      <c r="D216" s="318" t="s">
        <v>3937</v>
      </c>
    </row>
    <row r="217" spans="2:4">
      <c r="B217" s="316">
        <v>42769</v>
      </c>
      <c r="C217" s="317">
        <v>30</v>
      </c>
      <c r="D217" s="318" t="s">
        <v>3937</v>
      </c>
    </row>
    <row r="218" spans="2:4">
      <c r="B218" s="316">
        <v>42769</v>
      </c>
      <c r="C218" s="317">
        <v>30</v>
      </c>
      <c r="D218" s="318" t="s">
        <v>3937</v>
      </c>
    </row>
    <row r="219" spans="2:4">
      <c r="B219" s="316">
        <v>42769</v>
      </c>
      <c r="C219" s="317">
        <v>30.03</v>
      </c>
      <c r="D219" s="318" t="s">
        <v>3937</v>
      </c>
    </row>
    <row r="220" spans="2:4">
      <c r="B220" s="316">
        <v>42769</v>
      </c>
      <c r="C220" s="317">
        <v>37.5</v>
      </c>
      <c r="D220" s="318" t="s">
        <v>3937</v>
      </c>
    </row>
    <row r="221" spans="2:4">
      <c r="B221" s="316">
        <v>42769</v>
      </c>
      <c r="C221" s="317">
        <v>38.76</v>
      </c>
      <c r="D221" s="318" t="s">
        <v>3937</v>
      </c>
    </row>
    <row r="222" spans="2:4">
      <c r="B222" s="316">
        <v>42769</v>
      </c>
      <c r="C222" s="317">
        <v>40</v>
      </c>
      <c r="D222" s="318" t="s">
        <v>3937</v>
      </c>
    </row>
    <row r="223" spans="2:4">
      <c r="B223" s="316">
        <v>42769</v>
      </c>
      <c r="C223" s="317">
        <v>42.5</v>
      </c>
      <c r="D223" s="318" t="s">
        <v>3937</v>
      </c>
    </row>
    <row r="224" spans="2:4">
      <c r="B224" s="316">
        <v>42769</v>
      </c>
      <c r="C224" s="317">
        <v>60</v>
      </c>
      <c r="D224" s="318" t="s">
        <v>3937</v>
      </c>
    </row>
    <row r="225" spans="2:4">
      <c r="B225" s="316">
        <v>42769</v>
      </c>
      <c r="C225" s="317">
        <v>75</v>
      </c>
      <c r="D225" s="318" t="s">
        <v>3937</v>
      </c>
    </row>
    <row r="226" spans="2:4">
      <c r="B226" s="316">
        <v>42769</v>
      </c>
      <c r="C226" s="317">
        <v>80</v>
      </c>
      <c r="D226" s="318" t="s">
        <v>3937</v>
      </c>
    </row>
    <row r="227" spans="2:4">
      <c r="B227" s="316">
        <v>42769</v>
      </c>
      <c r="C227" s="317">
        <v>80</v>
      </c>
      <c r="D227" s="318" t="s">
        <v>3937</v>
      </c>
    </row>
    <row r="228" spans="2:4">
      <c r="B228" s="316">
        <v>42769</v>
      </c>
      <c r="C228" s="317">
        <v>89</v>
      </c>
      <c r="D228" s="318" t="s">
        <v>3937</v>
      </c>
    </row>
    <row r="229" spans="2:4">
      <c r="B229" s="316">
        <v>42769</v>
      </c>
      <c r="C229" s="317">
        <v>90</v>
      </c>
      <c r="D229" s="318" t="s">
        <v>3937</v>
      </c>
    </row>
    <row r="230" spans="2:4">
      <c r="B230" s="316">
        <v>42769</v>
      </c>
      <c r="C230" s="317">
        <v>240</v>
      </c>
      <c r="D230" s="318" t="s">
        <v>3937</v>
      </c>
    </row>
    <row r="231" spans="2:4">
      <c r="B231" s="316">
        <v>42769</v>
      </c>
      <c r="C231" s="317">
        <v>1261</v>
      </c>
      <c r="D231" s="319" t="s">
        <v>3939</v>
      </c>
    </row>
    <row r="232" spans="2:4">
      <c r="B232" s="316">
        <v>42769</v>
      </c>
      <c r="C232" s="317">
        <v>33950</v>
      </c>
      <c r="D232" s="319" t="s">
        <v>3939</v>
      </c>
    </row>
    <row r="233" spans="2:4">
      <c r="B233" s="316">
        <v>42772</v>
      </c>
      <c r="C233" s="317">
        <v>0.09</v>
      </c>
      <c r="D233" s="318" t="s">
        <v>3937</v>
      </c>
    </row>
    <row r="234" spans="2:4">
      <c r="B234" s="316">
        <v>42772</v>
      </c>
      <c r="C234" s="317">
        <v>0.14000000000000001</v>
      </c>
      <c r="D234" s="318" t="s">
        <v>3937</v>
      </c>
    </row>
    <row r="235" spans="2:4">
      <c r="B235" s="316">
        <v>42772</v>
      </c>
      <c r="C235" s="317">
        <v>0.2</v>
      </c>
      <c r="D235" s="318" t="s">
        <v>3937</v>
      </c>
    </row>
    <row r="236" spans="2:4">
      <c r="B236" s="316">
        <v>42772</v>
      </c>
      <c r="C236" s="317">
        <v>0.24</v>
      </c>
      <c r="D236" s="318" t="s">
        <v>3937</v>
      </c>
    </row>
    <row r="237" spans="2:4">
      <c r="B237" s="316">
        <v>42772</v>
      </c>
      <c r="C237" s="317">
        <v>0.38</v>
      </c>
      <c r="D237" s="318" t="s">
        <v>3937</v>
      </c>
    </row>
    <row r="238" spans="2:4">
      <c r="B238" s="316">
        <v>42772</v>
      </c>
      <c r="C238" s="317">
        <v>0.38</v>
      </c>
      <c r="D238" s="318" t="s">
        <v>3937</v>
      </c>
    </row>
    <row r="239" spans="2:4">
      <c r="B239" s="316">
        <v>42772</v>
      </c>
      <c r="C239" s="317">
        <v>0.78</v>
      </c>
      <c r="D239" s="318" t="s">
        <v>3937</v>
      </c>
    </row>
    <row r="240" spans="2:4">
      <c r="B240" s="316">
        <v>42772</v>
      </c>
      <c r="C240" s="317">
        <v>0.83</v>
      </c>
      <c r="D240" s="318" t="s">
        <v>3937</v>
      </c>
    </row>
    <row r="241" spans="2:4">
      <c r="B241" s="316">
        <v>42772</v>
      </c>
      <c r="C241" s="317">
        <v>0.9</v>
      </c>
      <c r="D241" s="318" t="s">
        <v>3937</v>
      </c>
    </row>
    <row r="242" spans="2:4">
      <c r="B242" s="316">
        <v>42772</v>
      </c>
      <c r="C242" s="317">
        <v>0.9</v>
      </c>
      <c r="D242" s="318" t="s">
        <v>3937</v>
      </c>
    </row>
    <row r="243" spans="2:4">
      <c r="B243" s="316">
        <v>42772</v>
      </c>
      <c r="C243" s="317">
        <v>1.21</v>
      </c>
      <c r="D243" s="318" t="s">
        <v>3937</v>
      </c>
    </row>
    <row r="244" spans="2:4">
      <c r="B244" s="316">
        <v>42772</v>
      </c>
      <c r="C244" s="317">
        <v>1.32</v>
      </c>
      <c r="D244" s="318" t="s">
        <v>3937</v>
      </c>
    </row>
    <row r="245" spans="2:4">
      <c r="B245" s="316">
        <v>42772</v>
      </c>
      <c r="C245" s="317">
        <v>1.38</v>
      </c>
      <c r="D245" s="318" t="s">
        <v>3937</v>
      </c>
    </row>
    <row r="246" spans="2:4">
      <c r="B246" s="316">
        <v>42772</v>
      </c>
      <c r="C246" s="317">
        <v>1.75</v>
      </c>
      <c r="D246" s="318" t="s">
        <v>3937</v>
      </c>
    </row>
    <row r="247" spans="2:4">
      <c r="B247" s="316">
        <v>42772</v>
      </c>
      <c r="C247" s="317">
        <v>2</v>
      </c>
      <c r="D247" s="318" t="s">
        <v>3937</v>
      </c>
    </row>
    <row r="248" spans="2:4">
      <c r="B248" s="316">
        <v>42772</v>
      </c>
      <c r="C248" s="317">
        <v>2.48</v>
      </c>
      <c r="D248" s="318" t="s">
        <v>3937</v>
      </c>
    </row>
    <row r="249" spans="2:4">
      <c r="B249" s="316">
        <v>42772</v>
      </c>
      <c r="C249" s="317">
        <v>3.62</v>
      </c>
      <c r="D249" s="318" t="s">
        <v>3937</v>
      </c>
    </row>
    <row r="250" spans="2:4">
      <c r="B250" s="316">
        <v>42772</v>
      </c>
      <c r="C250" s="317">
        <v>3.64</v>
      </c>
      <c r="D250" s="318" t="s">
        <v>3937</v>
      </c>
    </row>
    <row r="251" spans="2:4">
      <c r="B251" s="316">
        <v>42772</v>
      </c>
      <c r="C251" s="317">
        <v>4.4400000000000004</v>
      </c>
      <c r="D251" s="318" t="s">
        <v>3937</v>
      </c>
    </row>
    <row r="252" spans="2:4">
      <c r="B252" s="316">
        <v>42772</v>
      </c>
      <c r="C252" s="317">
        <v>5</v>
      </c>
      <c r="D252" s="318" t="s">
        <v>3937</v>
      </c>
    </row>
    <row r="253" spans="2:4">
      <c r="B253" s="316">
        <v>42772</v>
      </c>
      <c r="C253" s="317">
        <v>5</v>
      </c>
      <c r="D253" s="318" t="s">
        <v>3937</v>
      </c>
    </row>
    <row r="254" spans="2:4">
      <c r="B254" s="316">
        <v>42772</v>
      </c>
      <c r="C254" s="317">
        <v>5</v>
      </c>
      <c r="D254" s="318" t="s">
        <v>3937</v>
      </c>
    </row>
    <row r="255" spans="2:4">
      <c r="B255" s="316">
        <v>42772</v>
      </c>
      <c r="C255" s="317">
        <v>5</v>
      </c>
      <c r="D255" s="318" t="s">
        <v>3937</v>
      </c>
    </row>
    <row r="256" spans="2:4">
      <c r="B256" s="316">
        <v>42772</v>
      </c>
      <c r="C256" s="317">
        <v>5</v>
      </c>
      <c r="D256" s="318" t="s">
        <v>3937</v>
      </c>
    </row>
    <row r="257" spans="2:4">
      <c r="B257" s="316">
        <v>42772</v>
      </c>
      <c r="C257" s="317">
        <v>5</v>
      </c>
      <c r="D257" s="318" t="s">
        <v>3937</v>
      </c>
    </row>
    <row r="258" spans="2:4">
      <c r="B258" s="316">
        <v>42772</v>
      </c>
      <c r="C258" s="317">
        <v>5</v>
      </c>
      <c r="D258" s="318" t="s">
        <v>3937</v>
      </c>
    </row>
    <row r="259" spans="2:4">
      <c r="B259" s="316">
        <v>42772</v>
      </c>
      <c r="C259" s="317">
        <v>5</v>
      </c>
      <c r="D259" s="318" t="s">
        <v>3937</v>
      </c>
    </row>
    <row r="260" spans="2:4">
      <c r="B260" s="316">
        <v>42772</v>
      </c>
      <c r="C260" s="317">
        <v>5</v>
      </c>
      <c r="D260" s="318" t="s">
        <v>3937</v>
      </c>
    </row>
    <row r="261" spans="2:4">
      <c r="B261" s="316">
        <v>42772</v>
      </c>
      <c r="C261" s="317">
        <v>6.4</v>
      </c>
      <c r="D261" s="318" t="s">
        <v>3937</v>
      </c>
    </row>
    <row r="262" spans="2:4">
      <c r="B262" s="316">
        <v>42772</v>
      </c>
      <c r="C262" s="317">
        <v>7</v>
      </c>
      <c r="D262" s="318" t="s">
        <v>3937</v>
      </c>
    </row>
    <row r="263" spans="2:4">
      <c r="B263" s="316">
        <v>42772</v>
      </c>
      <c r="C263" s="317">
        <v>7</v>
      </c>
      <c r="D263" s="318" t="s">
        <v>3937</v>
      </c>
    </row>
    <row r="264" spans="2:4">
      <c r="B264" s="316">
        <v>42772</v>
      </c>
      <c r="C264" s="317">
        <v>7.1</v>
      </c>
      <c r="D264" s="318" t="s">
        <v>3937</v>
      </c>
    </row>
    <row r="265" spans="2:4">
      <c r="B265" s="316">
        <v>42772</v>
      </c>
      <c r="C265" s="317">
        <v>7.53</v>
      </c>
      <c r="D265" s="318" t="s">
        <v>3937</v>
      </c>
    </row>
    <row r="266" spans="2:4">
      <c r="B266" s="316">
        <v>42772</v>
      </c>
      <c r="C266" s="317">
        <v>8</v>
      </c>
      <c r="D266" s="318" t="s">
        <v>3937</v>
      </c>
    </row>
    <row r="267" spans="2:4">
      <c r="B267" s="316">
        <v>42772</v>
      </c>
      <c r="C267" s="317">
        <v>8</v>
      </c>
      <c r="D267" s="318" t="s">
        <v>3937</v>
      </c>
    </row>
    <row r="268" spans="2:4">
      <c r="B268" s="316">
        <v>42772</v>
      </c>
      <c r="C268" s="317">
        <v>8</v>
      </c>
      <c r="D268" s="318" t="s">
        <v>3937</v>
      </c>
    </row>
    <row r="269" spans="2:4">
      <c r="B269" s="316">
        <v>42772</v>
      </c>
      <c r="C269" s="317">
        <v>9</v>
      </c>
      <c r="D269" s="318" t="s">
        <v>3937</v>
      </c>
    </row>
    <row r="270" spans="2:4">
      <c r="B270" s="316">
        <v>42772</v>
      </c>
      <c r="C270" s="317">
        <v>9</v>
      </c>
      <c r="D270" s="318" t="s">
        <v>3937</v>
      </c>
    </row>
    <row r="271" spans="2:4">
      <c r="B271" s="316">
        <v>42772</v>
      </c>
      <c r="C271" s="317">
        <v>10</v>
      </c>
      <c r="D271" s="318" t="s">
        <v>3937</v>
      </c>
    </row>
    <row r="272" spans="2:4">
      <c r="B272" s="316">
        <v>42772</v>
      </c>
      <c r="C272" s="317">
        <v>10</v>
      </c>
      <c r="D272" s="318" t="s">
        <v>3937</v>
      </c>
    </row>
    <row r="273" spans="2:4">
      <c r="B273" s="316">
        <v>42772</v>
      </c>
      <c r="C273" s="317">
        <v>10</v>
      </c>
      <c r="D273" s="318" t="s">
        <v>3937</v>
      </c>
    </row>
    <row r="274" spans="2:4">
      <c r="B274" s="316">
        <v>42772</v>
      </c>
      <c r="C274" s="317">
        <v>10</v>
      </c>
      <c r="D274" s="318" t="s">
        <v>3937</v>
      </c>
    </row>
    <row r="275" spans="2:4">
      <c r="B275" s="316">
        <v>42772</v>
      </c>
      <c r="C275" s="317">
        <v>10</v>
      </c>
      <c r="D275" s="318" t="s">
        <v>3937</v>
      </c>
    </row>
    <row r="276" spans="2:4">
      <c r="B276" s="316">
        <v>42772</v>
      </c>
      <c r="C276" s="317">
        <v>10</v>
      </c>
      <c r="D276" s="318" t="s">
        <v>3937</v>
      </c>
    </row>
    <row r="277" spans="2:4">
      <c r="B277" s="316">
        <v>42772</v>
      </c>
      <c r="C277" s="317">
        <v>10</v>
      </c>
      <c r="D277" s="318" t="s">
        <v>3937</v>
      </c>
    </row>
    <row r="278" spans="2:4">
      <c r="B278" s="316">
        <v>42772</v>
      </c>
      <c r="C278" s="317">
        <v>10</v>
      </c>
      <c r="D278" s="318" t="s">
        <v>3937</v>
      </c>
    </row>
    <row r="279" spans="2:4">
      <c r="B279" s="316">
        <v>42772</v>
      </c>
      <c r="C279" s="317">
        <v>10</v>
      </c>
      <c r="D279" s="318" t="s">
        <v>3937</v>
      </c>
    </row>
    <row r="280" spans="2:4">
      <c r="B280" s="316">
        <v>42772</v>
      </c>
      <c r="C280" s="317">
        <v>10</v>
      </c>
      <c r="D280" s="318" t="s">
        <v>3937</v>
      </c>
    </row>
    <row r="281" spans="2:4">
      <c r="B281" s="316">
        <v>42772</v>
      </c>
      <c r="C281" s="317">
        <v>10.1</v>
      </c>
      <c r="D281" s="318" t="s">
        <v>3937</v>
      </c>
    </row>
    <row r="282" spans="2:4">
      <c r="B282" s="316">
        <v>42772</v>
      </c>
      <c r="C282" s="317">
        <v>10.199999999999999</v>
      </c>
      <c r="D282" s="318" t="s">
        <v>3937</v>
      </c>
    </row>
    <row r="283" spans="2:4">
      <c r="B283" s="316">
        <v>42772</v>
      </c>
      <c r="C283" s="317">
        <v>10.5</v>
      </c>
      <c r="D283" s="318" t="s">
        <v>3937</v>
      </c>
    </row>
    <row r="284" spans="2:4">
      <c r="B284" s="316">
        <v>42772</v>
      </c>
      <c r="C284" s="317">
        <v>11.2</v>
      </c>
      <c r="D284" s="318" t="s">
        <v>3937</v>
      </c>
    </row>
    <row r="285" spans="2:4">
      <c r="B285" s="316">
        <v>42772</v>
      </c>
      <c r="C285" s="317">
        <v>13.3</v>
      </c>
      <c r="D285" s="318" t="s">
        <v>3937</v>
      </c>
    </row>
    <row r="286" spans="2:4">
      <c r="B286" s="316">
        <v>42772</v>
      </c>
      <c r="C286" s="317">
        <v>15</v>
      </c>
      <c r="D286" s="318" t="s">
        <v>3937</v>
      </c>
    </row>
    <row r="287" spans="2:4">
      <c r="B287" s="316">
        <v>42772</v>
      </c>
      <c r="C287" s="317">
        <v>15</v>
      </c>
      <c r="D287" s="318" t="s">
        <v>3937</v>
      </c>
    </row>
    <row r="288" spans="2:4">
      <c r="B288" s="316">
        <v>42772</v>
      </c>
      <c r="C288" s="317">
        <v>15.8</v>
      </c>
      <c r="D288" s="318" t="s">
        <v>3937</v>
      </c>
    </row>
    <row r="289" spans="2:4">
      <c r="B289" s="316">
        <v>42772</v>
      </c>
      <c r="C289" s="317">
        <v>16</v>
      </c>
      <c r="D289" s="318" t="s">
        <v>3937</v>
      </c>
    </row>
    <row r="290" spans="2:4">
      <c r="B290" s="316">
        <v>42772</v>
      </c>
      <c r="C290" s="317">
        <v>17</v>
      </c>
      <c r="D290" s="318" t="s">
        <v>3937</v>
      </c>
    </row>
    <row r="291" spans="2:4">
      <c r="B291" s="316">
        <v>42772</v>
      </c>
      <c r="C291" s="317">
        <v>20</v>
      </c>
      <c r="D291" s="318" t="s">
        <v>3937</v>
      </c>
    </row>
    <row r="292" spans="2:4">
      <c r="B292" s="316">
        <v>42772</v>
      </c>
      <c r="C292" s="317">
        <v>20</v>
      </c>
      <c r="D292" s="318" t="s">
        <v>3937</v>
      </c>
    </row>
    <row r="293" spans="2:4">
      <c r="B293" s="316">
        <v>42772</v>
      </c>
      <c r="C293" s="317">
        <v>20</v>
      </c>
      <c r="D293" s="318" t="s">
        <v>3937</v>
      </c>
    </row>
    <row r="294" spans="2:4">
      <c r="B294" s="316">
        <v>42772</v>
      </c>
      <c r="C294" s="317">
        <v>20</v>
      </c>
      <c r="D294" s="318" t="s">
        <v>3937</v>
      </c>
    </row>
    <row r="295" spans="2:4">
      <c r="B295" s="316">
        <v>42772</v>
      </c>
      <c r="C295" s="317">
        <v>20</v>
      </c>
      <c r="D295" s="318" t="s">
        <v>3937</v>
      </c>
    </row>
    <row r="296" spans="2:4">
      <c r="B296" s="316">
        <v>42772</v>
      </c>
      <c r="C296" s="317">
        <v>20.85</v>
      </c>
      <c r="D296" s="318" t="s">
        <v>3937</v>
      </c>
    </row>
    <row r="297" spans="2:4">
      <c r="B297" s="316">
        <v>42772</v>
      </c>
      <c r="C297" s="317">
        <v>25</v>
      </c>
      <c r="D297" s="318" t="s">
        <v>3937</v>
      </c>
    </row>
    <row r="298" spans="2:4">
      <c r="B298" s="316">
        <v>42772</v>
      </c>
      <c r="C298" s="317">
        <v>25</v>
      </c>
      <c r="D298" s="318" t="s">
        <v>3937</v>
      </c>
    </row>
    <row r="299" spans="2:4">
      <c r="B299" s="316">
        <v>42772</v>
      </c>
      <c r="C299" s="317">
        <v>25</v>
      </c>
      <c r="D299" s="318" t="s">
        <v>3937</v>
      </c>
    </row>
    <row r="300" spans="2:4">
      <c r="B300" s="316">
        <v>42772</v>
      </c>
      <c r="C300" s="317">
        <v>25</v>
      </c>
      <c r="D300" s="318" t="s">
        <v>3937</v>
      </c>
    </row>
    <row r="301" spans="2:4">
      <c r="B301" s="316">
        <v>42772</v>
      </c>
      <c r="C301" s="317">
        <v>25</v>
      </c>
      <c r="D301" s="318" t="s">
        <v>3937</v>
      </c>
    </row>
    <row r="302" spans="2:4">
      <c r="B302" s="316">
        <v>42772</v>
      </c>
      <c r="C302" s="317">
        <v>25</v>
      </c>
      <c r="D302" s="318" t="s">
        <v>3937</v>
      </c>
    </row>
    <row r="303" spans="2:4">
      <c r="B303" s="316">
        <v>42772</v>
      </c>
      <c r="C303" s="317">
        <v>27.75</v>
      </c>
      <c r="D303" s="318" t="s">
        <v>3937</v>
      </c>
    </row>
    <row r="304" spans="2:4">
      <c r="B304" s="316">
        <v>42772</v>
      </c>
      <c r="C304" s="317">
        <v>28</v>
      </c>
      <c r="D304" s="318" t="s">
        <v>3937</v>
      </c>
    </row>
    <row r="305" spans="2:4">
      <c r="B305" s="316">
        <v>42772</v>
      </c>
      <c r="C305" s="317">
        <v>30</v>
      </c>
      <c r="D305" s="318" t="s">
        <v>3937</v>
      </c>
    </row>
    <row r="306" spans="2:4">
      <c r="B306" s="316">
        <v>42772</v>
      </c>
      <c r="C306" s="317">
        <v>30</v>
      </c>
      <c r="D306" s="318" t="s">
        <v>3937</v>
      </c>
    </row>
    <row r="307" spans="2:4">
      <c r="B307" s="316">
        <v>42772</v>
      </c>
      <c r="C307" s="317">
        <v>30</v>
      </c>
      <c r="D307" s="318" t="s">
        <v>3937</v>
      </c>
    </row>
    <row r="308" spans="2:4">
      <c r="B308" s="316">
        <v>42772</v>
      </c>
      <c r="C308" s="317">
        <v>30</v>
      </c>
      <c r="D308" s="318" t="s">
        <v>3937</v>
      </c>
    </row>
    <row r="309" spans="2:4">
      <c r="B309" s="316">
        <v>42772</v>
      </c>
      <c r="C309" s="317">
        <v>30.41</v>
      </c>
      <c r="D309" s="318" t="s">
        <v>3937</v>
      </c>
    </row>
    <row r="310" spans="2:4">
      <c r="B310" s="316">
        <v>42772</v>
      </c>
      <c r="C310" s="317">
        <v>32</v>
      </c>
      <c r="D310" s="318" t="s">
        <v>3937</v>
      </c>
    </row>
    <row r="311" spans="2:4">
      <c r="B311" s="316">
        <v>42772</v>
      </c>
      <c r="C311" s="317">
        <v>32</v>
      </c>
      <c r="D311" s="318" t="s">
        <v>3937</v>
      </c>
    </row>
    <row r="312" spans="2:4">
      <c r="B312" s="316">
        <v>42772</v>
      </c>
      <c r="C312" s="317">
        <v>34</v>
      </c>
      <c r="D312" s="318" t="s">
        <v>3937</v>
      </c>
    </row>
    <row r="313" spans="2:4">
      <c r="B313" s="316">
        <v>42772</v>
      </c>
      <c r="C313" s="317">
        <v>35</v>
      </c>
      <c r="D313" s="318" t="s">
        <v>3937</v>
      </c>
    </row>
    <row r="314" spans="2:4">
      <c r="B314" s="316">
        <v>42772</v>
      </c>
      <c r="C314" s="317">
        <v>42</v>
      </c>
      <c r="D314" s="318" t="s">
        <v>3937</v>
      </c>
    </row>
    <row r="315" spans="2:4">
      <c r="B315" s="316">
        <v>42772</v>
      </c>
      <c r="C315" s="317">
        <v>42.5</v>
      </c>
      <c r="D315" s="318" t="s">
        <v>3937</v>
      </c>
    </row>
    <row r="316" spans="2:4">
      <c r="B316" s="316">
        <v>42772</v>
      </c>
      <c r="C316" s="317">
        <v>42.5</v>
      </c>
      <c r="D316" s="318" t="s">
        <v>3937</v>
      </c>
    </row>
    <row r="317" spans="2:4">
      <c r="B317" s="316">
        <v>42772</v>
      </c>
      <c r="C317" s="317">
        <v>45</v>
      </c>
      <c r="D317" s="318" t="s">
        <v>3937</v>
      </c>
    </row>
    <row r="318" spans="2:4">
      <c r="B318" s="316">
        <v>42772</v>
      </c>
      <c r="C318" s="317">
        <v>45</v>
      </c>
      <c r="D318" s="318" t="s">
        <v>3937</v>
      </c>
    </row>
    <row r="319" spans="2:4">
      <c r="B319" s="316">
        <v>42772</v>
      </c>
      <c r="C319" s="317">
        <v>50.31</v>
      </c>
      <c r="D319" s="318" t="s">
        <v>3937</v>
      </c>
    </row>
    <row r="320" spans="2:4">
      <c r="B320" s="316">
        <v>42772</v>
      </c>
      <c r="C320" s="317">
        <v>58</v>
      </c>
      <c r="D320" s="318" t="s">
        <v>3937</v>
      </c>
    </row>
    <row r="321" spans="2:4">
      <c r="B321" s="316">
        <v>42772</v>
      </c>
      <c r="C321" s="317">
        <v>61</v>
      </c>
      <c r="D321" s="318" t="s">
        <v>3937</v>
      </c>
    </row>
    <row r="322" spans="2:4">
      <c r="B322" s="316">
        <v>42772</v>
      </c>
      <c r="C322" s="317">
        <v>75</v>
      </c>
      <c r="D322" s="318" t="s">
        <v>3937</v>
      </c>
    </row>
    <row r="323" spans="2:4">
      <c r="B323" s="316">
        <v>42772</v>
      </c>
      <c r="C323" s="317">
        <v>80</v>
      </c>
      <c r="D323" s="318" t="s">
        <v>3937</v>
      </c>
    </row>
    <row r="324" spans="2:4">
      <c r="B324" s="316">
        <v>42772</v>
      </c>
      <c r="C324" s="317">
        <v>80</v>
      </c>
      <c r="D324" s="318" t="s">
        <v>3937</v>
      </c>
    </row>
    <row r="325" spans="2:4">
      <c r="B325" s="316">
        <v>42772</v>
      </c>
      <c r="C325" s="317">
        <v>80</v>
      </c>
      <c r="D325" s="318" t="s">
        <v>3937</v>
      </c>
    </row>
    <row r="326" spans="2:4">
      <c r="B326" s="316">
        <v>42772</v>
      </c>
      <c r="C326" s="317">
        <v>85</v>
      </c>
      <c r="D326" s="318" t="s">
        <v>3937</v>
      </c>
    </row>
    <row r="327" spans="2:4">
      <c r="B327" s="316">
        <v>42772</v>
      </c>
      <c r="C327" s="317">
        <v>90</v>
      </c>
      <c r="D327" s="318" t="s">
        <v>3937</v>
      </c>
    </row>
    <row r="328" spans="2:4">
      <c r="B328" s="316">
        <v>42772</v>
      </c>
      <c r="C328" s="317">
        <v>90</v>
      </c>
      <c r="D328" s="318" t="s">
        <v>3937</v>
      </c>
    </row>
    <row r="329" spans="2:4">
      <c r="B329" s="316">
        <v>42772</v>
      </c>
      <c r="C329" s="317">
        <v>90</v>
      </c>
      <c r="D329" s="318" t="s">
        <v>3937</v>
      </c>
    </row>
    <row r="330" spans="2:4">
      <c r="B330" s="316">
        <v>42772</v>
      </c>
      <c r="C330" s="317">
        <v>90</v>
      </c>
      <c r="D330" s="318" t="s">
        <v>3937</v>
      </c>
    </row>
    <row r="331" spans="2:4">
      <c r="B331" s="316">
        <v>42772</v>
      </c>
      <c r="C331" s="317">
        <v>90</v>
      </c>
      <c r="D331" s="318" t="s">
        <v>3937</v>
      </c>
    </row>
    <row r="332" spans="2:4">
      <c r="B332" s="316">
        <v>42772</v>
      </c>
      <c r="C332" s="317">
        <v>90</v>
      </c>
      <c r="D332" s="318" t="s">
        <v>3937</v>
      </c>
    </row>
    <row r="333" spans="2:4">
      <c r="B333" s="316">
        <v>42772</v>
      </c>
      <c r="C333" s="317">
        <v>90</v>
      </c>
      <c r="D333" s="318" t="s">
        <v>3937</v>
      </c>
    </row>
    <row r="334" spans="2:4">
      <c r="B334" s="316">
        <v>42772</v>
      </c>
      <c r="C334" s="317">
        <v>95</v>
      </c>
      <c r="D334" s="318" t="s">
        <v>3937</v>
      </c>
    </row>
    <row r="335" spans="2:4">
      <c r="B335" s="316">
        <v>42772</v>
      </c>
      <c r="C335" s="317">
        <v>95</v>
      </c>
      <c r="D335" s="318" t="s">
        <v>3937</v>
      </c>
    </row>
    <row r="336" spans="2:4">
      <c r="B336" s="316">
        <v>42772</v>
      </c>
      <c r="C336" s="317">
        <v>97</v>
      </c>
      <c r="D336" s="319" t="s">
        <v>3939</v>
      </c>
    </row>
    <row r="337" spans="2:4">
      <c r="B337" s="316">
        <v>42772</v>
      </c>
      <c r="C337" s="317">
        <v>97</v>
      </c>
      <c r="D337" s="319" t="s">
        <v>3939</v>
      </c>
    </row>
    <row r="338" spans="2:4">
      <c r="B338" s="316">
        <v>42772</v>
      </c>
      <c r="C338" s="317">
        <v>97</v>
      </c>
      <c r="D338" s="319" t="s">
        <v>3939</v>
      </c>
    </row>
    <row r="339" spans="2:4">
      <c r="B339" s="316">
        <v>42772</v>
      </c>
      <c r="C339" s="317">
        <v>97</v>
      </c>
      <c r="D339" s="319" t="s">
        <v>3939</v>
      </c>
    </row>
    <row r="340" spans="2:4">
      <c r="B340" s="316">
        <v>42772</v>
      </c>
      <c r="C340" s="317">
        <v>242.5</v>
      </c>
      <c r="D340" s="319" t="s">
        <v>3939</v>
      </c>
    </row>
    <row r="341" spans="2:4">
      <c r="B341" s="316">
        <v>42772</v>
      </c>
      <c r="C341" s="317">
        <v>280.32</v>
      </c>
      <c r="D341" s="319" t="s">
        <v>3939</v>
      </c>
    </row>
    <row r="342" spans="2:4">
      <c r="B342" s="316">
        <v>42772</v>
      </c>
      <c r="C342" s="317">
        <v>485</v>
      </c>
      <c r="D342" s="319" t="s">
        <v>3939</v>
      </c>
    </row>
    <row r="343" spans="2:4">
      <c r="B343" s="316">
        <v>42772</v>
      </c>
      <c r="C343" s="317">
        <v>485</v>
      </c>
      <c r="D343" s="319" t="s">
        <v>3939</v>
      </c>
    </row>
    <row r="344" spans="2:4">
      <c r="B344" s="316">
        <v>42772</v>
      </c>
      <c r="C344" s="317">
        <v>485</v>
      </c>
      <c r="D344" s="318" t="s">
        <v>3937</v>
      </c>
    </row>
    <row r="345" spans="2:4">
      <c r="B345" s="316">
        <v>42772</v>
      </c>
      <c r="C345" s="317">
        <v>500</v>
      </c>
      <c r="D345" s="318" t="s">
        <v>3937</v>
      </c>
    </row>
    <row r="346" spans="2:4">
      <c r="B346" s="316">
        <v>42772</v>
      </c>
      <c r="C346" s="317">
        <v>520</v>
      </c>
      <c r="D346" s="318" t="s">
        <v>3937</v>
      </c>
    </row>
    <row r="347" spans="2:4">
      <c r="B347" s="316">
        <v>42773</v>
      </c>
      <c r="C347" s="317">
        <v>0.01</v>
      </c>
      <c r="D347" s="318" t="s">
        <v>3937</v>
      </c>
    </row>
    <row r="348" spans="2:4">
      <c r="B348" s="316">
        <v>42773</v>
      </c>
      <c r="C348" s="317">
        <v>0.02</v>
      </c>
      <c r="D348" s="318" t="s">
        <v>3937</v>
      </c>
    </row>
    <row r="349" spans="2:4">
      <c r="B349" s="316">
        <v>42773</v>
      </c>
      <c r="C349" s="317">
        <v>0.02</v>
      </c>
      <c r="D349" s="318" t="s">
        <v>3937</v>
      </c>
    </row>
    <row r="350" spans="2:4">
      <c r="B350" s="316">
        <v>42773</v>
      </c>
      <c r="C350" s="317">
        <v>0.03</v>
      </c>
      <c r="D350" s="318" t="s">
        <v>3937</v>
      </c>
    </row>
    <row r="351" spans="2:4">
      <c r="B351" s="316">
        <v>42773</v>
      </c>
      <c r="C351" s="317">
        <v>0.03</v>
      </c>
      <c r="D351" s="318" t="s">
        <v>3937</v>
      </c>
    </row>
    <row r="352" spans="2:4">
      <c r="B352" s="316">
        <v>42773</v>
      </c>
      <c r="C352" s="317">
        <v>0.12</v>
      </c>
      <c r="D352" s="318" t="s">
        <v>3937</v>
      </c>
    </row>
    <row r="353" spans="2:4">
      <c r="B353" s="316">
        <v>42773</v>
      </c>
      <c r="C353" s="317">
        <v>0.38</v>
      </c>
      <c r="D353" s="318" t="s">
        <v>3937</v>
      </c>
    </row>
    <row r="354" spans="2:4">
      <c r="B354" s="316">
        <v>42773</v>
      </c>
      <c r="C354" s="317">
        <v>0.38</v>
      </c>
      <c r="D354" s="318" t="s">
        <v>3937</v>
      </c>
    </row>
    <row r="355" spans="2:4">
      <c r="B355" s="316">
        <v>42773</v>
      </c>
      <c r="C355" s="317">
        <v>0.38</v>
      </c>
      <c r="D355" s="318" t="s">
        <v>3937</v>
      </c>
    </row>
    <row r="356" spans="2:4">
      <c r="B356" s="316">
        <v>42773</v>
      </c>
      <c r="C356" s="317">
        <v>0.5</v>
      </c>
      <c r="D356" s="318" t="s">
        <v>3937</v>
      </c>
    </row>
    <row r="357" spans="2:4">
      <c r="B357" s="316">
        <v>42773</v>
      </c>
      <c r="C357" s="317">
        <v>0.57999999999999996</v>
      </c>
      <c r="D357" s="318" t="s">
        <v>3937</v>
      </c>
    </row>
    <row r="358" spans="2:4">
      <c r="B358" s="316">
        <v>42773</v>
      </c>
      <c r="C358" s="317">
        <v>0.76</v>
      </c>
      <c r="D358" s="318" t="s">
        <v>3937</v>
      </c>
    </row>
    <row r="359" spans="2:4">
      <c r="B359" s="316">
        <v>42773</v>
      </c>
      <c r="C359" s="317">
        <v>1</v>
      </c>
      <c r="D359" s="318" t="s">
        <v>3937</v>
      </c>
    </row>
    <row r="360" spans="2:4">
      <c r="B360" s="316">
        <v>42773</v>
      </c>
      <c r="C360" s="317">
        <v>1.25</v>
      </c>
      <c r="D360" s="318" t="s">
        <v>3937</v>
      </c>
    </row>
    <row r="361" spans="2:4">
      <c r="B361" s="316">
        <v>42773</v>
      </c>
      <c r="C361" s="317">
        <v>1.38</v>
      </c>
      <c r="D361" s="318" t="s">
        <v>3937</v>
      </c>
    </row>
    <row r="362" spans="2:4">
      <c r="B362" s="316">
        <v>42773</v>
      </c>
      <c r="C362" s="317">
        <v>1.83</v>
      </c>
      <c r="D362" s="318" t="s">
        <v>3937</v>
      </c>
    </row>
    <row r="363" spans="2:4">
      <c r="B363" s="316">
        <v>42773</v>
      </c>
      <c r="C363" s="317">
        <v>1.84</v>
      </c>
      <c r="D363" s="318" t="s">
        <v>3937</v>
      </c>
    </row>
    <row r="364" spans="2:4">
      <c r="B364" s="316">
        <v>42773</v>
      </c>
      <c r="C364" s="317">
        <v>2.63</v>
      </c>
      <c r="D364" s="318" t="s">
        <v>3937</v>
      </c>
    </row>
    <row r="365" spans="2:4">
      <c r="B365" s="316">
        <v>42773</v>
      </c>
      <c r="C365" s="317">
        <v>3</v>
      </c>
      <c r="D365" s="318" t="s">
        <v>3937</v>
      </c>
    </row>
    <row r="366" spans="2:4">
      <c r="B366" s="316">
        <v>42773</v>
      </c>
      <c r="C366" s="317">
        <v>3.15</v>
      </c>
      <c r="D366" s="318" t="s">
        <v>3937</v>
      </c>
    </row>
    <row r="367" spans="2:4">
      <c r="B367" s="316">
        <v>42773</v>
      </c>
      <c r="C367" s="317">
        <v>3.28</v>
      </c>
      <c r="D367" s="318" t="s">
        <v>3937</v>
      </c>
    </row>
    <row r="368" spans="2:4">
      <c r="B368" s="316">
        <v>42773</v>
      </c>
      <c r="C368" s="317">
        <v>4</v>
      </c>
      <c r="D368" s="318" t="s">
        <v>3937</v>
      </c>
    </row>
    <row r="369" spans="2:4">
      <c r="B369" s="316">
        <v>42773</v>
      </c>
      <c r="C369" s="317">
        <v>4</v>
      </c>
      <c r="D369" s="318" t="s">
        <v>3937</v>
      </c>
    </row>
    <row r="370" spans="2:4">
      <c r="B370" s="316">
        <v>42773</v>
      </c>
      <c r="C370" s="317">
        <v>4</v>
      </c>
      <c r="D370" s="318" t="s">
        <v>3937</v>
      </c>
    </row>
    <row r="371" spans="2:4">
      <c r="B371" s="316">
        <v>42773</v>
      </c>
      <c r="C371" s="317">
        <v>4</v>
      </c>
      <c r="D371" s="318" t="s">
        <v>3937</v>
      </c>
    </row>
    <row r="372" spans="2:4">
      <c r="B372" s="316">
        <v>42773</v>
      </c>
      <c r="C372" s="317">
        <v>4.4800000000000004</v>
      </c>
      <c r="D372" s="318" t="s">
        <v>3937</v>
      </c>
    </row>
    <row r="373" spans="2:4">
      <c r="B373" s="316">
        <v>42773</v>
      </c>
      <c r="C373" s="317">
        <v>4.8</v>
      </c>
      <c r="D373" s="318" t="s">
        <v>3937</v>
      </c>
    </row>
    <row r="374" spans="2:4">
      <c r="B374" s="316">
        <v>42773</v>
      </c>
      <c r="C374" s="317">
        <v>5</v>
      </c>
      <c r="D374" s="318" t="s">
        <v>3937</v>
      </c>
    </row>
    <row r="375" spans="2:4">
      <c r="B375" s="316">
        <v>42773</v>
      </c>
      <c r="C375" s="317">
        <v>5</v>
      </c>
      <c r="D375" s="318" t="s">
        <v>3937</v>
      </c>
    </row>
    <row r="376" spans="2:4">
      <c r="B376" s="316">
        <v>42773</v>
      </c>
      <c r="C376" s="317">
        <v>5</v>
      </c>
      <c r="D376" s="318" t="s">
        <v>3937</v>
      </c>
    </row>
    <row r="377" spans="2:4">
      <c r="B377" s="316">
        <v>42773</v>
      </c>
      <c r="C377" s="317">
        <v>5</v>
      </c>
      <c r="D377" s="318" t="s">
        <v>3937</v>
      </c>
    </row>
    <row r="378" spans="2:4">
      <c r="B378" s="316">
        <v>42773</v>
      </c>
      <c r="C378" s="317">
        <v>5</v>
      </c>
      <c r="D378" s="318" t="s">
        <v>3937</v>
      </c>
    </row>
    <row r="379" spans="2:4">
      <c r="B379" s="316">
        <v>42773</v>
      </c>
      <c r="C379" s="317">
        <v>5</v>
      </c>
      <c r="D379" s="318" t="s">
        <v>3937</v>
      </c>
    </row>
    <row r="380" spans="2:4">
      <c r="B380" s="316">
        <v>42773</v>
      </c>
      <c r="C380" s="317">
        <v>5</v>
      </c>
      <c r="D380" s="318" t="s">
        <v>3937</v>
      </c>
    </row>
    <row r="381" spans="2:4">
      <c r="B381" s="316">
        <v>42773</v>
      </c>
      <c r="C381" s="317">
        <v>5</v>
      </c>
      <c r="D381" s="318" t="s">
        <v>3937</v>
      </c>
    </row>
    <row r="382" spans="2:4">
      <c r="B382" s="316">
        <v>42773</v>
      </c>
      <c r="C382" s="317">
        <v>5</v>
      </c>
      <c r="D382" s="318" t="s">
        <v>3937</v>
      </c>
    </row>
    <row r="383" spans="2:4">
      <c r="B383" s="316">
        <v>42773</v>
      </c>
      <c r="C383" s="317">
        <v>5</v>
      </c>
      <c r="D383" s="318" t="s">
        <v>3937</v>
      </c>
    </row>
    <row r="384" spans="2:4">
      <c r="B384" s="316">
        <v>42773</v>
      </c>
      <c r="C384" s="317">
        <v>6</v>
      </c>
      <c r="D384" s="318" t="s">
        <v>3937</v>
      </c>
    </row>
    <row r="385" spans="2:4">
      <c r="B385" s="316">
        <v>42773</v>
      </c>
      <c r="C385" s="317">
        <v>6.26</v>
      </c>
      <c r="D385" s="318" t="s">
        <v>3937</v>
      </c>
    </row>
    <row r="386" spans="2:4">
      <c r="B386" s="316">
        <v>42773</v>
      </c>
      <c r="C386" s="317">
        <v>6.26</v>
      </c>
      <c r="D386" s="318" t="s">
        <v>3937</v>
      </c>
    </row>
    <row r="387" spans="2:4">
      <c r="B387" s="316">
        <v>42773</v>
      </c>
      <c r="C387" s="317">
        <v>6.34</v>
      </c>
      <c r="D387" s="318" t="s">
        <v>3937</v>
      </c>
    </row>
    <row r="388" spans="2:4">
      <c r="B388" s="316">
        <v>42773</v>
      </c>
      <c r="C388" s="317">
        <v>6.47</v>
      </c>
      <c r="D388" s="318" t="s">
        <v>3937</v>
      </c>
    </row>
    <row r="389" spans="2:4">
      <c r="B389" s="316">
        <v>42773</v>
      </c>
      <c r="C389" s="317">
        <v>6.5</v>
      </c>
      <c r="D389" s="318" t="s">
        <v>3937</v>
      </c>
    </row>
    <row r="390" spans="2:4">
      <c r="B390" s="316">
        <v>42773</v>
      </c>
      <c r="C390" s="317">
        <v>7</v>
      </c>
      <c r="D390" s="318" t="s">
        <v>3937</v>
      </c>
    </row>
    <row r="391" spans="2:4">
      <c r="B391" s="316">
        <v>42773</v>
      </c>
      <c r="C391" s="317">
        <v>7</v>
      </c>
      <c r="D391" s="318" t="s">
        <v>3937</v>
      </c>
    </row>
    <row r="392" spans="2:4">
      <c r="B392" s="316">
        <v>42773</v>
      </c>
      <c r="C392" s="317">
        <v>7</v>
      </c>
      <c r="D392" s="318" t="s">
        <v>3937</v>
      </c>
    </row>
    <row r="393" spans="2:4">
      <c r="B393" s="316">
        <v>42773</v>
      </c>
      <c r="C393" s="317">
        <v>7</v>
      </c>
      <c r="D393" s="318" t="s">
        <v>3937</v>
      </c>
    </row>
    <row r="394" spans="2:4">
      <c r="B394" s="316">
        <v>42773</v>
      </c>
      <c r="C394" s="317">
        <v>7</v>
      </c>
      <c r="D394" s="318" t="s">
        <v>3937</v>
      </c>
    </row>
    <row r="395" spans="2:4">
      <c r="B395" s="316">
        <v>42773</v>
      </c>
      <c r="C395" s="317">
        <v>7</v>
      </c>
      <c r="D395" s="318" t="s">
        <v>3937</v>
      </c>
    </row>
    <row r="396" spans="2:4">
      <c r="B396" s="316">
        <v>42773</v>
      </c>
      <c r="C396" s="317">
        <v>8</v>
      </c>
      <c r="D396" s="318" t="s">
        <v>3937</v>
      </c>
    </row>
    <row r="397" spans="2:4">
      <c r="B397" s="316">
        <v>42773</v>
      </c>
      <c r="C397" s="317">
        <v>8</v>
      </c>
      <c r="D397" s="318" t="s">
        <v>3937</v>
      </c>
    </row>
    <row r="398" spans="2:4">
      <c r="B398" s="316">
        <v>42773</v>
      </c>
      <c r="C398" s="317">
        <v>9.8000000000000007</v>
      </c>
      <c r="D398" s="318" t="s">
        <v>3937</v>
      </c>
    </row>
    <row r="399" spans="2:4">
      <c r="B399" s="316">
        <v>42773</v>
      </c>
      <c r="C399" s="317">
        <v>10</v>
      </c>
      <c r="D399" s="318" t="s">
        <v>3937</v>
      </c>
    </row>
    <row r="400" spans="2:4">
      <c r="B400" s="316">
        <v>42773</v>
      </c>
      <c r="C400" s="317">
        <v>10</v>
      </c>
      <c r="D400" s="318" t="s">
        <v>3937</v>
      </c>
    </row>
    <row r="401" spans="2:4">
      <c r="B401" s="316">
        <v>42773</v>
      </c>
      <c r="C401" s="317">
        <v>10</v>
      </c>
      <c r="D401" s="318" t="s">
        <v>3937</v>
      </c>
    </row>
    <row r="402" spans="2:4">
      <c r="B402" s="316">
        <v>42773</v>
      </c>
      <c r="C402" s="317">
        <v>10</v>
      </c>
      <c r="D402" s="318" t="s">
        <v>3937</v>
      </c>
    </row>
    <row r="403" spans="2:4">
      <c r="B403" s="316">
        <v>42773</v>
      </c>
      <c r="C403" s="317">
        <v>10</v>
      </c>
      <c r="D403" s="318" t="s">
        <v>3937</v>
      </c>
    </row>
    <row r="404" spans="2:4">
      <c r="B404" s="316">
        <v>42773</v>
      </c>
      <c r="C404" s="317">
        <v>10</v>
      </c>
      <c r="D404" s="318" t="s">
        <v>3937</v>
      </c>
    </row>
    <row r="405" spans="2:4">
      <c r="B405" s="316">
        <v>42773</v>
      </c>
      <c r="C405" s="317">
        <v>10.79</v>
      </c>
      <c r="D405" s="318" t="s">
        <v>3937</v>
      </c>
    </row>
    <row r="406" spans="2:4">
      <c r="B406" s="316">
        <v>42773</v>
      </c>
      <c r="C406" s="317">
        <v>13.65</v>
      </c>
      <c r="D406" s="318" t="s">
        <v>3937</v>
      </c>
    </row>
    <row r="407" spans="2:4">
      <c r="B407" s="316">
        <v>42773</v>
      </c>
      <c r="C407" s="317">
        <v>15</v>
      </c>
      <c r="D407" s="318" t="s">
        <v>3937</v>
      </c>
    </row>
    <row r="408" spans="2:4">
      <c r="B408" s="316">
        <v>42773</v>
      </c>
      <c r="C408" s="317">
        <v>15</v>
      </c>
      <c r="D408" s="318" t="s">
        <v>3937</v>
      </c>
    </row>
    <row r="409" spans="2:4">
      <c r="B409" s="316">
        <v>42773</v>
      </c>
      <c r="C409" s="317">
        <v>15</v>
      </c>
      <c r="D409" s="318" t="s">
        <v>3937</v>
      </c>
    </row>
    <row r="410" spans="2:4">
      <c r="B410" s="316">
        <v>42773</v>
      </c>
      <c r="C410" s="317">
        <v>15</v>
      </c>
      <c r="D410" s="318" t="s">
        <v>3937</v>
      </c>
    </row>
    <row r="411" spans="2:4">
      <c r="B411" s="316">
        <v>42773</v>
      </c>
      <c r="C411" s="317">
        <v>15</v>
      </c>
      <c r="D411" s="318" t="s">
        <v>3937</v>
      </c>
    </row>
    <row r="412" spans="2:4">
      <c r="B412" s="316">
        <v>42773</v>
      </c>
      <c r="C412" s="317">
        <v>15</v>
      </c>
      <c r="D412" s="318" t="s">
        <v>3937</v>
      </c>
    </row>
    <row r="413" spans="2:4">
      <c r="B413" s="316">
        <v>42773</v>
      </c>
      <c r="C413" s="317">
        <v>15</v>
      </c>
      <c r="D413" s="318" t="s">
        <v>3937</v>
      </c>
    </row>
    <row r="414" spans="2:4">
      <c r="B414" s="316">
        <v>42773</v>
      </c>
      <c r="C414" s="317">
        <v>15</v>
      </c>
      <c r="D414" s="318" t="s">
        <v>3937</v>
      </c>
    </row>
    <row r="415" spans="2:4">
      <c r="B415" s="316">
        <v>42773</v>
      </c>
      <c r="C415" s="317">
        <v>15</v>
      </c>
      <c r="D415" s="318" t="s">
        <v>3937</v>
      </c>
    </row>
    <row r="416" spans="2:4">
      <c r="B416" s="316">
        <v>42773</v>
      </c>
      <c r="C416" s="317">
        <v>16</v>
      </c>
      <c r="D416" s="318" t="s">
        <v>3937</v>
      </c>
    </row>
    <row r="417" spans="2:4">
      <c r="B417" s="316">
        <v>42773</v>
      </c>
      <c r="C417" s="317">
        <v>18.36</v>
      </c>
      <c r="D417" s="318" t="s">
        <v>3937</v>
      </c>
    </row>
    <row r="418" spans="2:4">
      <c r="B418" s="316">
        <v>42773</v>
      </c>
      <c r="C418" s="317">
        <v>20</v>
      </c>
      <c r="D418" s="318" t="s">
        <v>3937</v>
      </c>
    </row>
    <row r="419" spans="2:4">
      <c r="B419" s="316">
        <v>42773</v>
      </c>
      <c r="C419" s="317">
        <v>20</v>
      </c>
      <c r="D419" s="318" t="s">
        <v>3937</v>
      </c>
    </row>
    <row r="420" spans="2:4">
      <c r="B420" s="316">
        <v>42773</v>
      </c>
      <c r="C420" s="317">
        <v>23.6</v>
      </c>
      <c r="D420" s="318" t="s">
        <v>3937</v>
      </c>
    </row>
    <row r="421" spans="2:4">
      <c r="B421" s="316">
        <v>42773</v>
      </c>
      <c r="C421" s="317">
        <v>25</v>
      </c>
      <c r="D421" s="318" t="s">
        <v>3937</v>
      </c>
    </row>
    <row r="422" spans="2:4">
      <c r="B422" s="316">
        <v>42773</v>
      </c>
      <c r="C422" s="317">
        <v>25</v>
      </c>
      <c r="D422" s="318" t="s">
        <v>3937</v>
      </c>
    </row>
    <row r="423" spans="2:4">
      <c r="B423" s="316">
        <v>42773</v>
      </c>
      <c r="C423" s="317">
        <v>25</v>
      </c>
      <c r="D423" s="318" t="s">
        <v>3937</v>
      </c>
    </row>
    <row r="424" spans="2:4">
      <c r="B424" s="316">
        <v>42773</v>
      </c>
      <c r="C424" s="317">
        <v>25</v>
      </c>
      <c r="D424" s="318" t="s">
        <v>3937</v>
      </c>
    </row>
    <row r="425" spans="2:4">
      <c r="B425" s="316">
        <v>42773</v>
      </c>
      <c r="C425" s="317">
        <v>30</v>
      </c>
      <c r="D425" s="318" t="s">
        <v>3937</v>
      </c>
    </row>
    <row r="426" spans="2:4">
      <c r="B426" s="316">
        <v>42773</v>
      </c>
      <c r="C426" s="317">
        <v>30</v>
      </c>
      <c r="D426" s="318" t="s">
        <v>3937</v>
      </c>
    </row>
    <row r="427" spans="2:4">
      <c r="B427" s="316">
        <v>42773</v>
      </c>
      <c r="C427" s="317">
        <v>32</v>
      </c>
      <c r="D427" s="318" t="s">
        <v>3937</v>
      </c>
    </row>
    <row r="428" spans="2:4">
      <c r="B428" s="316">
        <v>42773</v>
      </c>
      <c r="C428" s="317">
        <v>36.950000000000003</v>
      </c>
      <c r="D428" s="318" t="s">
        <v>3937</v>
      </c>
    </row>
    <row r="429" spans="2:4">
      <c r="B429" s="316">
        <v>42773</v>
      </c>
      <c r="C429" s="317">
        <v>37</v>
      </c>
      <c r="D429" s="318" t="s">
        <v>3937</v>
      </c>
    </row>
    <row r="430" spans="2:4">
      <c r="B430" s="316">
        <v>42773</v>
      </c>
      <c r="C430" s="317">
        <v>40</v>
      </c>
      <c r="D430" s="318" t="s">
        <v>3937</v>
      </c>
    </row>
    <row r="431" spans="2:4">
      <c r="B431" s="316">
        <v>42773</v>
      </c>
      <c r="C431" s="317">
        <v>40</v>
      </c>
      <c r="D431" s="318" t="s">
        <v>3937</v>
      </c>
    </row>
    <row r="432" spans="2:4">
      <c r="B432" s="316">
        <v>42773</v>
      </c>
      <c r="C432" s="317">
        <v>45</v>
      </c>
      <c r="D432" s="318" t="s">
        <v>3937</v>
      </c>
    </row>
    <row r="433" spans="2:4">
      <c r="B433" s="316">
        <v>42773</v>
      </c>
      <c r="C433" s="317">
        <v>47.5</v>
      </c>
      <c r="D433" s="318" t="s">
        <v>3937</v>
      </c>
    </row>
    <row r="434" spans="2:4">
      <c r="B434" s="316">
        <v>42773</v>
      </c>
      <c r="C434" s="317">
        <v>50</v>
      </c>
      <c r="D434" s="318" t="s">
        <v>3937</v>
      </c>
    </row>
    <row r="435" spans="2:4">
      <c r="B435" s="316">
        <v>42773</v>
      </c>
      <c r="C435" s="317">
        <v>55</v>
      </c>
      <c r="D435" s="318" t="s">
        <v>3937</v>
      </c>
    </row>
    <row r="436" spans="2:4">
      <c r="B436" s="316">
        <v>42773</v>
      </c>
      <c r="C436" s="317">
        <v>70</v>
      </c>
      <c r="D436" s="318" t="s">
        <v>3937</v>
      </c>
    </row>
    <row r="437" spans="2:4">
      <c r="B437" s="316">
        <v>42773</v>
      </c>
      <c r="C437" s="317">
        <v>75</v>
      </c>
      <c r="D437" s="318" t="s">
        <v>3937</v>
      </c>
    </row>
    <row r="438" spans="2:4">
      <c r="B438" s="316">
        <v>42773</v>
      </c>
      <c r="C438" s="317">
        <v>80</v>
      </c>
      <c r="D438" s="318" t="s">
        <v>3937</v>
      </c>
    </row>
    <row r="439" spans="2:4">
      <c r="B439" s="316">
        <v>42773</v>
      </c>
      <c r="C439" s="317">
        <v>90</v>
      </c>
      <c r="D439" s="318" t="s">
        <v>3937</v>
      </c>
    </row>
    <row r="440" spans="2:4">
      <c r="B440" s="316">
        <v>42773</v>
      </c>
      <c r="C440" s="317">
        <v>90</v>
      </c>
      <c r="D440" s="318" t="s">
        <v>3937</v>
      </c>
    </row>
    <row r="441" spans="2:4">
      <c r="B441" s="316">
        <v>42773</v>
      </c>
      <c r="C441" s="317">
        <v>145.5</v>
      </c>
      <c r="D441" s="319" t="s">
        <v>3939</v>
      </c>
    </row>
    <row r="442" spans="2:4">
      <c r="B442" s="316">
        <v>42773</v>
      </c>
      <c r="C442" s="317">
        <v>970</v>
      </c>
      <c r="D442" s="319" t="s">
        <v>3939</v>
      </c>
    </row>
    <row r="443" spans="2:4">
      <c r="B443" s="316">
        <v>42773</v>
      </c>
      <c r="C443" s="317">
        <v>1284.9000000000001</v>
      </c>
      <c r="D443" s="319" t="s">
        <v>3939</v>
      </c>
    </row>
    <row r="444" spans="2:4">
      <c r="B444" s="316">
        <v>42773</v>
      </c>
      <c r="C444" s="317">
        <v>9250</v>
      </c>
      <c r="D444" s="318" t="s">
        <v>3937</v>
      </c>
    </row>
    <row r="445" spans="2:4">
      <c r="B445" s="316">
        <v>42774</v>
      </c>
      <c r="C445" s="317">
        <v>7.0000000000000007E-2</v>
      </c>
      <c r="D445" s="318" t="s">
        <v>3937</v>
      </c>
    </row>
    <row r="446" spans="2:4">
      <c r="B446" s="316">
        <v>42774</v>
      </c>
      <c r="C446" s="317">
        <v>0.08</v>
      </c>
      <c r="D446" s="318" t="s">
        <v>3937</v>
      </c>
    </row>
    <row r="447" spans="2:4">
      <c r="B447" s="316">
        <v>42774</v>
      </c>
      <c r="C447" s="317">
        <v>0.1</v>
      </c>
      <c r="D447" s="318" t="s">
        <v>3937</v>
      </c>
    </row>
    <row r="448" spans="2:4">
      <c r="B448" s="316">
        <v>42774</v>
      </c>
      <c r="C448" s="317">
        <v>0.13</v>
      </c>
      <c r="D448" s="318" t="s">
        <v>3937</v>
      </c>
    </row>
    <row r="449" spans="2:4">
      <c r="B449" s="316">
        <v>42774</v>
      </c>
      <c r="C449" s="317">
        <v>0.2</v>
      </c>
      <c r="D449" s="318" t="s">
        <v>3937</v>
      </c>
    </row>
    <row r="450" spans="2:4">
      <c r="B450" s="316">
        <v>42774</v>
      </c>
      <c r="C450" s="317">
        <v>0.25</v>
      </c>
      <c r="D450" s="318" t="s">
        <v>3937</v>
      </c>
    </row>
    <row r="451" spans="2:4">
      <c r="B451" s="316">
        <v>42774</v>
      </c>
      <c r="C451" s="317">
        <v>0.82</v>
      </c>
      <c r="D451" s="318" t="s">
        <v>3937</v>
      </c>
    </row>
    <row r="452" spans="2:4">
      <c r="B452" s="316">
        <v>42774</v>
      </c>
      <c r="C452" s="317">
        <v>1</v>
      </c>
      <c r="D452" s="318" t="s">
        <v>3937</v>
      </c>
    </row>
    <row r="453" spans="2:4">
      <c r="B453" s="316">
        <v>42774</v>
      </c>
      <c r="C453" s="317">
        <v>1</v>
      </c>
      <c r="D453" s="318" t="s">
        <v>3937</v>
      </c>
    </row>
    <row r="454" spans="2:4">
      <c r="B454" s="316">
        <v>42774</v>
      </c>
      <c r="C454" s="317">
        <v>1.02</v>
      </c>
      <c r="D454" s="318" t="s">
        <v>3937</v>
      </c>
    </row>
    <row r="455" spans="2:4">
      <c r="B455" s="316">
        <v>42774</v>
      </c>
      <c r="C455" s="317">
        <v>1.25</v>
      </c>
      <c r="D455" s="318" t="s">
        <v>3937</v>
      </c>
    </row>
    <row r="456" spans="2:4">
      <c r="B456" s="316">
        <v>42774</v>
      </c>
      <c r="C456" s="317">
        <v>2</v>
      </c>
      <c r="D456" s="318" t="s">
        <v>3937</v>
      </c>
    </row>
    <row r="457" spans="2:4">
      <c r="B457" s="316">
        <v>42774</v>
      </c>
      <c r="C457" s="317">
        <v>2.0299999999999998</v>
      </c>
      <c r="D457" s="318" t="s">
        <v>3937</v>
      </c>
    </row>
    <row r="458" spans="2:4">
      <c r="B458" s="316">
        <v>42774</v>
      </c>
      <c r="C458" s="317">
        <v>2.6</v>
      </c>
      <c r="D458" s="318" t="s">
        <v>3937</v>
      </c>
    </row>
    <row r="459" spans="2:4">
      <c r="B459" s="316">
        <v>42774</v>
      </c>
      <c r="C459" s="317">
        <v>3</v>
      </c>
      <c r="D459" s="318" t="s">
        <v>3937</v>
      </c>
    </row>
    <row r="460" spans="2:4">
      <c r="B460" s="316">
        <v>42774</v>
      </c>
      <c r="C460" s="317">
        <v>3.28</v>
      </c>
      <c r="D460" s="318" t="s">
        <v>3937</v>
      </c>
    </row>
    <row r="461" spans="2:4">
      <c r="B461" s="316">
        <v>42774</v>
      </c>
      <c r="C461" s="317">
        <v>4</v>
      </c>
      <c r="D461" s="318" t="s">
        <v>3937</v>
      </c>
    </row>
    <row r="462" spans="2:4">
      <c r="B462" s="316">
        <v>42774</v>
      </c>
      <c r="C462" s="317">
        <v>4</v>
      </c>
      <c r="D462" s="318" t="s">
        <v>3937</v>
      </c>
    </row>
    <row r="463" spans="2:4">
      <c r="B463" s="316">
        <v>42774</v>
      </c>
      <c r="C463" s="317">
        <v>4</v>
      </c>
      <c r="D463" s="318" t="s">
        <v>3937</v>
      </c>
    </row>
    <row r="464" spans="2:4">
      <c r="B464" s="316">
        <v>42774</v>
      </c>
      <c r="C464" s="317">
        <v>4</v>
      </c>
      <c r="D464" s="318" t="s">
        <v>3937</v>
      </c>
    </row>
    <row r="465" spans="2:4">
      <c r="B465" s="316">
        <v>42774</v>
      </c>
      <c r="C465" s="317">
        <v>4.5</v>
      </c>
      <c r="D465" s="318" t="s">
        <v>3937</v>
      </c>
    </row>
    <row r="466" spans="2:4">
      <c r="B466" s="316">
        <v>42774</v>
      </c>
      <c r="C466" s="317">
        <v>4.5</v>
      </c>
      <c r="D466" s="318" t="s">
        <v>3937</v>
      </c>
    </row>
    <row r="467" spans="2:4">
      <c r="B467" s="316">
        <v>42774</v>
      </c>
      <c r="C467" s="317">
        <v>5</v>
      </c>
      <c r="D467" s="318" t="s">
        <v>3937</v>
      </c>
    </row>
    <row r="468" spans="2:4">
      <c r="B468" s="316">
        <v>42774</v>
      </c>
      <c r="C468" s="317">
        <v>5</v>
      </c>
      <c r="D468" s="318" t="s">
        <v>3937</v>
      </c>
    </row>
    <row r="469" spans="2:4">
      <c r="B469" s="316">
        <v>42774</v>
      </c>
      <c r="C469" s="317">
        <v>5</v>
      </c>
      <c r="D469" s="318" t="s">
        <v>3937</v>
      </c>
    </row>
    <row r="470" spans="2:4">
      <c r="B470" s="316">
        <v>42774</v>
      </c>
      <c r="C470" s="317">
        <v>5</v>
      </c>
      <c r="D470" s="318" t="s">
        <v>3937</v>
      </c>
    </row>
    <row r="471" spans="2:4">
      <c r="B471" s="316">
        <v>42774</v>
      </c>
      <c r="C471" s="317">
        <v>5</v>
      </c>
      <c r="D471" s="318" t="s">
        <v>3937</v>
      </c>
    </row>
    <row r="472" spans="2:4">
      <c r="B472" s="316">
        <v>42774</v>
      </c>
      <c r="C472" s="317">
        <v>5</v>
      </c>
      <c r="D472" s="318" t="s">
        <v>3937</v>
      </c>
    </row>
    <row r="473" spans="2:4">
      <c r="B473" s="316">
        <v>42774</v>
      </c>
      <c r="C473" s="317">
        <v>5</v>
      </c>
      <c r="D473" s="318" t="s">
        <v>3937</v>
      </c>
    </row>
    <row r="474" spans="2:4">
      <c r="B474" s="316">
        <v>42774</v>
      </c>
      <c r="C474" s="317">
        <v>5</v>
      </c>
      <c r="D474" s="318" t="s">
        <v>3937</v>
      </c>
    </row>
    <row r="475" spans="2:4">
      <c r="B475" s="316">
        <v>42774</v>
      </c>
      <c r="C475" s="317">
        <v>5.4</v>
      </c>
      <c r="D475" s="318" t="s">
        <v>3937</v>
      </c>
    </row>
    <row r="476" spans="2:4">
      <c r="B476" s="316">
        <v>42774</v>
      </c>
      <c r="C476" s="317">
        <v>5.5</v>
      </c>
      <c r="D476" s="318" t="s">
        <v>3937</v>
      </c>
    </row>
    <row r="477" spans="2:4">
      <c r="B477" s="316">
        <v>42774</v>
      </c>
      <c r="C477" s="317">
        <v>5.5</v>
      </c>
      <c r="D477" s="318" t="s">
        <v>3937</v>
      </c>
    </row>
    <row r="478" spans="2:4">
      <c r="B478" s="316">
        <v>42774</v>
      </c>
      <c r="C478" s="317">
        <v>6.73</v>
      </c>
      <c r="D478" s="318" t="s">
        <v>3937</v>
      </c>
    </row>
    <row r="479" spans="2:4">
      <c r="B479" s="316">
        <v>42774</v>
      </c>
      <c r="C479" s="317">
        <v>7</v>
      </c>
      <c r="D479" s="318" t="s">
        <v>3937</v>
      </c>
    </row>
    <row r="480" spans="2:4">
      <c r="B480" s="316">
        <v>42774</v>
      </c>
      <c r="C480" s="317">
        <v>7</v>
      </c>
      <c r="D480" s="318" t="s">
        <v>3937</v>
      </c>
    </row>
    <row r="481" spans="2:4">
      <c r="B481" s="316">
        <v>42774</v>
      </c>
      <c r="C481" s="317">
        <v>7</v>
      </c>
      <c r="D481" s="318" t="s">
        <v>3937</v>
      </c>
    </row>
    <row r="482" spans="2:4">
      <c r="B482" s="316">
        <v>42774</v>
      </c>
      <c r="C482" s="317">
        <v>7</v>
      </c>
      <c r="D482" s="318" t="s">
        <v>3937</v>
      </c>
    </row>
    <row r="483" spans="2:4">
      <c r="B483" s="316">
        <v>42774</v>
      </c>
      <c r="C483" s="317">
        <v>7</v>
      </c>
      <c r="D483" s="318" t="s">
        <v>3937</v>
      </c>
    </row>
    <row r="484" spans="2:4">
      <c r="B484" s="316">
        <v>42774</v>
      </c>
      <c r="C484" s="317">
        <v>8.59</v>
      </c>
      <c r="D484" s="318" t="s">
        <v>3937</v>
      </c>
    </row>
    <row r="485" spans="2:4">
      <c r="B485" s="316">
        <v>42774</v>
      </c>
      <c r="C485" s="317">
        <v>9.5</v>
      </c>
      <c r="D485" s="318" t="s">
        <v>3937</v>
      </c>
    </row>
    <row r="486" spans="2:4">
      <c r="B486" s="316">
        <v>42774</v>
      </c>
      <c r="C486" s="317">
        <v>10</v>
      </c>
      <c r="D486" s="318" t="s">
        <v>3937</v>
      </c>
    </row>
    <row r="487" spans="2:4">
      <c r="B487" s="316">
        <v>42774</v>
      </c>
      <c r="C487" s="317">
        <v>10</v>
      </c>
      <c r="D487" s="318" t="s">
        <v>3937</v>
      </c>
    </row>
    <row r="488" spans="2:4">
      <c r="B488" s="316">
        <v>42774</v>
      </c>
      <c r="C488" s="317">
        <v>10</v>
      </c>
      <c r="D488" s="318" t="s">
        <v>3937</v>
      </c>
    </row>
    <row r="489" spans="2:4">
      <c r="B489" s="316">
        <v>42774</v>
      </c>
      <c r="C489" s="317">
        <v>10</v>
      </c>
      <c r="D489" s="318" t="s">
        <v>3937</v>
      </c>
    </row>
    <row r="490" spans="2:4">
      <c r="B490" s="316">
        <v>42774</v>
      </c>
      <c r="C490" s="317">
        <v>10</v>
      </c>
      <c r="D490" s="318" t="s">
        <v>3937</v>
      </c>
    </row>
    <row r="491" spans="2:4">
      <c r="B491" s="316">
        <v>42774</v>
      </c>
      <c r="C491" s="317">
        <v>10</v>
      </c>
      <c r="D491" s="318" t="s">
        <v>3937</v>
      </c>
    </row>
    <row r="492" spans="2:4">
      <c r="B492" s="316">
        <v>42774</v>
      </c>
      <c r="C492" s="317">
        <v>10</v>
      </c>
      <c r="D492" s="318" t="s">
        <v>3937</v>
      </c>
    </row>
    <row r="493" spans="2:4">
      <c r="B493" s="316">
        <v>42774</v>
      </c>
      <c r="C493" s="317">
        <v>10</v>
      </c>
      <c r="D493" s="318" t="s">
        <v>3937</v>
      </c>
    </row>
    <row r="494" spans="2:4">
      <c r="B494" s="316">
        <v>42774</v>
      </c>
      <c r="C494" s="317">
        <v>10.4</v>
      </c>
      <c r="D494" s="318" t="s">
        <v>3937</v>
      </c>
    </row>
    <row r="495" spans="2:4">
      <c r="B495" s="316">
        <v>42774</v>
      </c>
      <c r="C495" s="317">
        <v>10.56</v>
      </c>
      <c r="D495" s="318" t="s">
        <v>3937</v>
      </c>
    </row>
    <row r="496" spans="2:4">
      <c r="B496" s="316">
        <v>42774</v>
      </c>
      <c r="C496" s="317">
        <v>14.5</v>
      </c>
      <c r="D496" s="318" t="s">
        <v>3937</v>
      </c>
    </row>
    <row r="497" spans="2:4">
      <c r="B497" s="316">
        <v>42774</v>
      </c>
      <c r="C497" s="317">
        <v>18.5</v>
      </c>
      <c r="D497" s="318" t="s">
        <v>3937</v>
      </c>
    </row>
    <row r="498" spans="2:4">
      <c r="B498" s="316">
        <v>42774</v>
      </c>
      <c r="C498" s="317">
        <v>19.23</v>
      </c>
      <c r="D498" s="318" t="s">
        <v>3937</v>
      </c>
    </row>
    <row r="499" spans="2:4">
      <c r="B499" s="316">
        <v>42774</v>
      </c>
      <c r="C499" s="317">
        <v>20</v>
      </c>
      <c r="D499" s="318" t="s">
        <v>3937</v>
      </c>
    </row>
    <row r="500" spans="2:4">
      <c r="B500" s="316">
        <v>42774</v>
      </c>
      <c r="C500" s="317">
        <v>20</v>
      </c>
      <c r="D500" s="318" t="s">
        <v>3937</v>
      </c>
    </row>
    <row r="501" spans="2:4">
      <c r="B501" s="316">
        <v>42774</v>
      </c>
      <c r="C501" s="317">
        <v>21.59</v>
      </c>
      <c r="D501" s="318" t="s">
        <v>3937</v>
      </c>
    </row>
    <row r="502" spans="2:4">
      <c r="B502" s="316">
        <v>42774</v>
      </c>
      <c r="C502" s="317">
        <v>22.15</v>
      </c>
      <c r="D502" s="318" t="s">
        <v>3937</v>
      </c>
    </row>
    <row r="503" spans="2:4">
      <c r="B503" s="316">
        <v>42774</v>
      </c>
      <c r="C503" s="317">
        <v>25</v>
      </c>
      <c r="D503" s="318" t="s">
        <v>3937</v>
      </c>
    </row>
    <row r="504" spans="2:4">
      <c r="B504" s="316">
        <v>42774</v>
      </c>
      <c r="C504" s="317">
        <v>25</v>
      </c>
      <c r="D504" s="318" t="s">
        <v>3937</v>
      </c>
    </row>
    <row r="505" spans="2:4">
      <c r="B505" s="316">
        <v>42774</v>
      </c>
      <c r="C505" s="317">
        <v>25</v>
      </c>
      <c r="D505" s="318" t="s">
        <v>3937</v>
      </c>
    </row>
    <row r="506" spans="2:4">
      <c r="B506" s="316">
        <v>42774</v>
      </c>
      <c r="C506" s="317">
        <v>25</v>
      </c>
      <c r="D506" s="318" t="s">
        <v>3937</v>
      </c>
    </row>
    <row r="507" spans="2:4">
      <c r="B507" s="316">
        <v>42774</v>
      </c>
      <c r="C507" s="317">
        <v>25</v>
      </c>
      <c r="D507" s="318" t="s">
        <v>3937</v>
      </c>
    </row>
    <row r="508" spans="2:4">
      <c r="B508" s="316">
        <v>42774</v>
      </c>
      <c r="C508" s="317">
        <v>25</v>
      </c>
      <c r="D508" s="318" t="s">
        <v>3937</v>
      </c>
    </row>
    <row r="509" spans="2:4">
      <c r="B509" s="316">
        <v>42774</v>
      </c>
      <c r="C509" s="317">
        <v>25.5</v>
      </c>
      <c r="D509" s="318" t="s">
        <v>3937</v>
      </c>
    </row>
    <row r="510" spans="2:4">
      <c r="B510" s="316">
        <v>42774</v>
      </c>
      <c r="C510" s="317">
        <v>26.25</v>
      </c>
      <c r="D510" s="318" t="s">
        <v>3937</v>
      </c>
    </row>
    <row r="511" spans="2:4">
      <c r="B511" s="316">
        <v>42774</v>
      </c>
      <c r="C511" s="317">
        <v>30</v>
      </c>
      <c r="D511" s="318" t="s">
        <v>3937</v>
      </c>
    </row>
    <row r="512" spans="2:4">
      <c r="B512" s="316">
        <v>42774</v>
      </c>
      <c r="C512" s="317">
        <v>30</v>
      </c>
      <c r="D512" s="318" t="s">
        <v>3937</v>
      </c>
    </row>
    <row r="513" spans="2:4">
      <c r="B513" s="316">
        <v>42774</v>
      </c>
      <c r="C513" s="317">
        <v>30</v>
      </c>
      <c r="D513" s="318" t="s">
        <v>3937</v>
      </c>
    </row>
    <row r="514" spans="2:4">
      <c r="B514" s="316">
        <v>42774</v>
      </c>
      <c r="C514" s="317">
        <v>30</v>
      </c>
      <c r="D514" s="318" t="s">
        <v>3937</v>
      </c>
    </row>
    <row r="515" spans="2:4">
      <c r="B515" s="316">
        <v>42774</v>
      </c>
      <c r="C515" s="317">
        <v>30</v>
      </c>
      <c r="D515" s="318" t="s">
        <v>3937</v>
      </c>
    </row>
    <row r="516" spans="2:4">
      <c r="B516" s="316">
        <v>42774</v>
      </c>
      <c r="C516" s="317">
        <v>30</v>
      </c>
      <c r="D516" s="318" t="s">
        <v>3937</v>
      </c>
    </row>
    <row r="517" spans="2:4">
      <c r="B517" s="316">
        <v>42774</v>
      </c>
      <c r="C517" s="317">
        <v>30</v>
      </c>
      <c r="D517" s="318" t="s">
        <v>3937</v>
      </c>
    </row>
    <row r="518" spans="2:4">
      <c r="B518" s="316">
        <v>42774</v>
      </c>
      <c r="C518" s="317">
        <v>38.5</v>
      </c>
      <c r="D518" s="318" t="s">
        <v>3937</v>
      </c>
    </row>
    <row r="519" spans="2:4">
      <c r="B519" s="316">
        <v>42774</v>
      </c>
      <c r="C519" s="317">
        <v>40</v>
      </c>
      <c r="D519" s="318" t="s">
        <v>3937</v>
      </c>
    </row>
    <row r="520" spans="2:4">
      <c r="B520" s="316">
        <v>42774</v>
      </c>
      <c r="C520" s="317">
        <v>45</v>
      </c>
      <c r="D520" s="318" t="s">
        <v>3937</v>
      </c>
    </row>
    <row r="521" spans="2:4">
      <c r="B521" s="316">
        <v>42774</v>
      </c>
      <c r="C521" s="317">
        <v>48.25</v>
      </c>
      <c r="D521" s="318" t="s">
        <v>3937</v>
      </c>
    </row>
    <row r="522" spans="2:4">
      <c r="B522" s="316">
        <v>42774</v>
      </c>
      <c r="C522" s="317">
        <v>80</v>
      </c>
      <c r="D522" s="318" t="s">
        <v>3937</v>
      </c>
    </row>
    <row r="523" spans="2:4">
      <c r="B523" s="316">
        <v>42774</v>
      </c>
      <c r="C523" s="317">
        <v>80</v>
      </c>
      <c r="D523" s="318" t="s">
        <v>3937</v>
      </c>
    </row>
    <row r="524" spans="2:4">
      <c r="B524" s="316">
        <v>42774</v>
      </c>
      <c r="C524" s="317">
        <v>80</v>
      </c>
      <c r="D524" s="318" t="s">
        <v>3937</v>
      </c>
    </row>
    <row r="525" spans="2:4">
      <c r="B525" s="316">
        <v>42774</v>
      </c>
      <c r="C525" s="317">
        <v>80</v>
      </c>
      <c r="D525" s="318" t="s">
        <v>3937</v>
      </c>
    </row>
    <row r="526" spans="2:4">
      <c r="B526" s="316">
        <v>42774</v>
      </c>
      <c r="C526" s="317">
        <v>86</v>
      </c>
      <c r="D526" s="318" t="s">
        <v>3937</v>
      </c>
    </row>
    <row r="527" spans="2:4">
      <c r="B527" s="316">
        <v>42774</v>
      </c>
      <c r="C527" s="317">
        <v>90</v>
      </c>
      <c r="D527" s="318" t="s">
        <v>3937</v>
      </c>
    </row>
    <row r="528" spans="2:4">
      <c r="B528" s="316">
        <v>42774</v>
      </c>
      <c r="C528" s="317">
        <v>100</v>
      </c>
      <c r="D528" s="318" t="s">
        <v>3937</v>
      </c>
    </row>
    <row r="529" spans="2:4">
      <c r="B529" s="316">
        <v>42774</v>
      </c>
      <c r="C529" s="317">
        <v>1043.72</v>
      </c>
      <c r="D529" s="319" t="s">
        <v>3939</v>
      </c>
    </row>
    <row r="530" spans="2:4">
      <c r="B530" s="316">
        <v>42775</v>
      </c>
      <c r="C530" s="317">
        <v>0.02</v>
      </c>
      <c r="D530" s="318" t="s">
        <v>3937</v>
      </c>
    </row>
    <row r="531" spans="2:4">
      <c r="B531" s="316">
        <v>42775</v>
      </c>
      <c r="C531" s="317">
        <v>0.2</v>
      </c>
      <c r="D531" s="318" t="s">
        <v>3937</v>
      </c>
    </row>
    <row r="532" spans="2:4">
      <c r="B532" s="316">
        <v>42775</v>
      </c>
      <c r="C532" s="317">
        <v>0.25</v>
      </c>
      <c r="D532" s="318" t="s">
        <v>3937</v>
      </c>
    </row>
    <row r="533" spans="2:4">
      <c r="B533" s="316">
        <v>42775</v>
      </c>
      <c r="C533" s="317">
        <v>0.31</v>
      </c>
      <c r="D533" s="318" t="s">
        <v>3937</v>
      </c>
    </row>
    <row r="534" spans="2:4">
      <c r="B534" s="316">
        <v>42775</v>
      </c>
      <c r="C534" s="317">
        <v>0.32</v>
      </c>
      <c r="D534" s="318" t="s">
        <v>3937</v>
      </c>
    </row>
    <row r="535" spans="2:4">
      <c r="B535" s="316">
        <v>42775</v>
      </c>
      <c r="C535" s="317">
        <v>0.62</v>
      </c>
      <c r="D535" s="318" t="s">
        <v>3937</v>
      </c>
    </row>
    <row r="536" spans="2:4">
      <c r="B536" s="316">
        <v>42775</v>
      </c>
      <c r="C536" s="317">
        <v>0.8</v>
      </c>
      <c r="D536" s="318" t="s">
        <v>3937</v>
      </c>
    </row>
    <row r="537" spans="2:4">
      <c r="B537" s="316">
        <v>42775</v>
      </c>
      <c r="C537" s="317">
        <v>0.88</v>
      </c>
      <c r="D537" s="318" t="s">
        <v>3937</v>
      </c>
    </row>
    <row r="538" spans="2:4">
      <c r="B538" s="316">
        <v>42775</v>
      </c>
      <c r="C538" s="317">
        <v>1</v>
      </c>
      <c r="D538" s="318" t="s">
        <v>3937</v>
      </c>
    </row>
    <row r="539" spans="2:4">
      <c r="B539" s="316">
        <v>42775</v>
      </c>
      <c r="C539" s="317">
        <v>1</v>
      </c>
      <c r="D539" s="318" t="s">
        <v>3937</v>
      </c>
    </row>
    <row r="540" spans="2:4">
      <c r="B540" s="316">
        <v>42775</v>
      </c>
      <c r="C540" s="317">
        <v>1</v>
      </c>
      <c r="D540" s="318" t="s">
        <v>3937</v>
      </c>
    </row>
    <row r="541" spans="2:4">
      <c r="B541" s="316">
        <v>42775</v>
      </c>
      <c r="C541" s="317">
        <v>1.17</v>
      </c>
      <c r="D541" s="318" t="s">
        <v>3937</v>
      </c>
    </row>
    <row r="542" spans="2:4">
      <c r="B542" s="316">
        <v>42775</v>
      </c>
      <c r="C542" s="317">
        <v>1.83</v>
      </c>
      <c r="D542" s="318" t="s">
        <v>3937</v>
      </c>
    </row>
    <row r="543" spans="2:4">
      <c r="B543" s="316">
        <v>42775</v>
      </c>
      <c r="C543" s="317">
        <v>2</v>
      </c>
      <c r="D543" s="318" t="s">
        <v>3937</v>
      </c>
    </row>
    <row r="544" spans="2:4">
      <c r="B544" s="316">
        <v>42775</v>
      </c>
      <c r="C544" s="317">
        <v>2.0699999999999998</v>
      </c>
      <c r="D544" s="318" t="s">
        <v>3937</v>
      </c>
    </row>
    <row r="545" spans="2:4">
      <c r="B545" s="316">
        <v>42775</v>
      </c>
      <c r="C545" s="317">
        <v>2.4900000000000002</v>
      </c>
      <c r="D545" s="318" t="s">
        <v>3937</v>
      </c>
    </row>
    <row r="546" spans="2:4">
      <c r="B546" s="316">
        <v>42775</v>
      </c>
      <c r="C546" s="317">
        <v>2.93</v>
      </c>
      <c r="D546" s="318" t="s">
        <v>3937</v>
      </c>
    </row>
    <row r="547" spans="2:4">
      <c r="B547" s="316">
        <v>42775</v>
      </c>
      <c r="C547" s="317">
        <v>4</v>
      </c>
      <c r="D547" s="318" t="s">
        <v>3937</v>
      </c>
    </row>
    <row r="548" spans="2:4">
      <c r="B548" s="316">
        <v>42775</v>
      </c>
      <c r="C548" s="317">
        <v>4</v>
      </c>
      <c r="D548" s="318" t="s">
        <v>3937</v>
      </c>
    </row>
    <row r="549" spans="2:4">
      <c r="B549" s="316">
        <v>42775</v>
      </c>
      <c r="C549" s="317">
        <v>4</v>
      </c>
      <c r="D549" s="318" t="s">
        <v>3937</v>
      </c>
    </row>
    <row r="550" spans="2:4">
      <c r="B550" s="316">
        <v>42775</v>
      </c>
      <c r="C550" s="317">
        <v>4</v>
      </c>
      <c r="D550" s="318" t="s">
        <v>3937</v>
      </c>
    </row>
    <row r="551" spans="2:4">
      <c r="B551" s="316">
        <v>42775</v>
      </c>
      <c r="C551" s="317">
        <v>4</v>
      </c>
      <c r="D551" s="318" t="s">
        <v>3937</v>
      </c>
    </row>
    <row r="552" spans="2:4">
      <c r="B552" s="316">
        <v>42775</v>
      </c>
      <c r="C552" s="317">
        <v>4</v>
      </c>
      <c r="D552" s="318" t="s">
        <v>3937</v>
      </c>
    </row>
    <row r="553" spans="2:4">
      <c r="B553" s="316">
        <v>42775</v>
      </c>
      <c r="C553" s="317">
        <v>4.5999999999999996</v>
      </c>
      <c r="D553" s="318" t="s">
        <v>3937</v>
      </c>
    </row>
    <row r="554" spans="2:4">
      <c r="B554" s="316">
        <v>42775</v>
      </c>
      <c r="C554" s="317">
        <v>5</v>
      </c>
      <c r="D554" s="318" t="s">
        <v>3937</v>
      </c>
    </row>
    <row r="555" spans="2:4">
      <c r="B555" s="316">
        <v>42775</v>
      </c>
      <c r="C555" s="317">
        <v>5</v>
      </c>
      <c r="D555" s="318" t="s">
        <v>3937</v>
      </c>
    </row>
    <row r="556" spans="2:4">
      <c r="B556" s="316">
        <v>42775</v>
      </c>
      <c r="C556" s="317">
        <v>5</v>
      </c>
      <c r="D556" s="318" t="s">
        <v>3937</v>
      </c>
    </row>
    <row r="557" spans="2:4">
      <c r="B557" s="316">
        <v>42775</v>
      </c>
      <c r="C557" s="317">
        <v>5</v>
      </c>
      <c r="D557" s="318" t="s">
        <v>3937</v>
      </c>
    </row>
    <row r="558" spans="2:4">
      <c r="B558" s="316">
        <v>42775</v>
      </c>
      <c r="C558" s="317">
        <v>5.8</v>
      </c>
      <c r="D558" s="318" t="s">
        <v>3937</v>
      </c>
    </row>
    <row r="559" spans="2:4">
      <c r="B559" s="316">
        <v>42775</v>
      </c>
      <c r="C559" s="317">
        <v>6.6</v>
      </c>
      <c r="D559" s="318" t="s">
        <v>3937</v>
      </c>
    </row>
    <row r="560" spans="2:4">
      <c r="B560" s="316">
        <v>42775</v>
      </c>
      <c r="C560" s="317">
        <v>7</v>
      </c>
      <c r="D560" s="318" t="s">
        <v>3937</v>
      </c>
    </row>
    <row r="561" spans="2:4">
      <c r="B561" s="316">
        <v>42775</v>
      </c>
      <c r="C561" s="317">
        <v>8</v>
      </c>
      <c r="D561" s="318" t="s">
        <v>3937</v>
      </c>
    </row>
    <row r="562" spans="2:4">
      <c r="B562" s="316">
        <v>42775</v>
      </c>
      <c r="C562" s="317">
        <v>8</v>
      </c>
      <c r="D562" s="318" t="s">
        <v>3937</v>
      </c>
    </row>
    <row r="563" spans="2:4">
      <c r="B563" s="316">
        <v>42775</v>
      </c>
      <c r="C563" s="317">
        <v>8.65</v>
      </c>
      <c r="D563" s="318" t="s">
        <v>3937</v>
      </c>
    </row>
    <row r="564" spans="2:4">
      <c r="B564" s="316">
        <v>42775</v>
      </c>
      <c r="C564" s="317">
        <v>9.5</v>
      </c>
      <c r="D564" s="318" t="s">
        <v>3937</v>
      </c>
    </row>
    <row r="565" spans="2:4">
      <c r="B565" s="316">
        <v>42775</v>
      </c>
      <c r="C565" s="317">
        <v>10</v>
      </c>
      <c r="D565" s="318" t="s">
        <v>3937</v>
      </c>
    </row>
    <row r="566" spans="2:4">
      <c r="B566" s="316">
        <v>42775</v>
      </c>
      <c r="C566" s="317">
        <v>10</v>
      </c>
      <c r="D566" s="318" t="s">
        <v>3937</v>
      </c>
    </row>
    <row r="567" spans="2:4">
      <c r="B567" s="316">
        <v>42775</v>
      </c>
      <c r="C567" s="317">
        <v>10</v>
      </c>
      <c r="D567" s="318" t="s">
        <v>3937</v>
      </c>
    </row>
    <row r="568" spans="2:4">
      <c r="B568" s="316">
        <v>42775</v>
      </c>
      <c r="C568" s="317">
        <v>10</v>
      </c>
      <c r="D568" s="318" t="s">
        <v>3937</v>
      </c>
    </row>
    <row r="569" spans="2:4">
      <c r="B569" s="316">
        <v>42775</v>
      </c>
      <c r="C569" s="317">
        <v>10</v>
      </c>
      <c r="D569" s="318" t="s">
        <v>3937</v>
      </c>
    </row>
    <row r="570" spans="2:4">
      <c r="B570" s="316">
        <v>42775</v>
      </c>
      <c r="C570" s="317">
        <v>10</v>
      </c>
      <c r="D570" s="318" t="s">
        <v>3937</v>
      </c>
    </row>
    <row r="571" spans="2:4">
      <c r="B571" s="316">
        <v>42775</v>
      </c>
      <c r="C571" s="317">
        <v>10</v>
      </c>
      <c r="D571" s="318" t="s">
        <v>3937</v>
      </c>
    </row>
    <row r="572" spans="2:4">
      <c r="B572" s="316">
        <v>42775</v>
      </c>
      <c r="C572" s="317">
        <v>10</v>
      </c>
      <c r="D572" s="318" t="s">
        <v>3937</v>
      </c>
    </row>
    <row r="573" spans="2:4">
      <c r="B573" s="316">
        <v>42775</v>
      </c>
      <c r="C573" s="317">
        <v>10.65</v>
      </c>
      <c r="D573" s="318" t="s">
        <v>3937</v>
      </c>
    </row>
    <row r="574" spans="2:4">
      <c r="B574" s="316">
        <v>42775</v>
      </c>
      <c r="C574" s="317">
        <v>15</v>
      </c>
      <c r="D574" s="318" t="s">
        <v>3937</v>
      </c>
    </row>
    <row r="575" spans="2:4">
      <c r="B575" s="316">
        <v>42775</v>
      </c>
      <c r="C575" s="317">
        <v>15</v>
      </c>
      <c r="D575" s="318" t="s">
        <v>3937</v>
      </c>
    </row>
    <row r="576" spans="2:4">
      <c r="B576" s="316">
        <v>42775</v>
      </c>
      <c r="C576" s="317">
        <v>15</v>
      </c>
      <c r="D576" s="318" t="s">
        <v>3937</v>
      </c>
    </row>
    <row r="577" spans="2:4">
      <c r="B577" s="316">
        <v>42775</v>
      </c>
      <c r="C577" s="317">
        <v>16.260000000000002</v>
      </c>
      <c r="D577" s="318" t="s">
        <v>3937</v>
      </c>
    </row>
    <row r="578" spans="2:4">
      <c r="B578" s="316">
        <v>42775</v>
      </c>
      <c r="C578" s="317">
        <v>17.100000000000001</v>
      </c>
      <c r="D578" s="318" t="s">
        <v>3937</v>
      </c>
    </row>
    <row r="579" spans="2:4">
      <c r="B579" s="316">
        <v>42775</v>
      </c>
      <c r="C579" s="317">
        <v>19</v>
      </c>
      <c r="D579" s="318" t="s">
        <v>3937</v>
      </c>
    </row>
    <row r="580" spans="2:4">
      <c r="B580" s="316">
        <v>42775</v>
      </c>
      <c r="C580" s="317">
        <v>19</v>
      </c>
      <c r="D580" s="318" t="s">
        <v>3937</v>
      </c>
    </row>
    <row r="581" spans="2:4">
      <c r="B581" s="316">
        <v>42775</v>
      </c>
      <c r="C581" s="317">
        <v>20</v>
      </c>
      <c r="D581" s="318" t="s">
        <v>3937</v>
      </c>
    </row>
    <row r="582" spans="2:4">
      <c r="B582" s="316">
        <v>42775</v>
      </c>
      <c r="C582" s="317">
        <v>20</v>
      </c>
      <c r="D582" s="318" t="s">
        <v>3937</v>
      </c>
    </row>
    <row r="583" spans="2:4">
      <c r="B583" s="316">
        <v>42775</v>
      </c>
      <c r="C583" s="317">
        <v>21</v>
      </c>
      <c r="D583" s="318" t="s">
        <v>3937</v>
      </c>
    </row>
    <row r="584" spans="2:4">
      <c r="B584" s="316">
        <v>42775</v>
      </c>
      <c r="C584" s="317">
        <v>25</v>
      </c>
      <c r="D584" s="318" t="s">
        <v>3937</v>
      </c>
    </row>
    <row r="585" spans="2:4">
      <c r="B585" s="316">
        <v>42775</v>
      </c>
      <c r="C585" s="317">
        <v>25</v>
      </c>
      <c r="D585" s="318" t="s">
        <v>3937</v>
      </c>
    </row>
    <row r="586" spans="2:4">
      <c r="B586" s="316">
        <v>42775</v>
      </c>
      <c r="C586" s="317">
        <v>25</v>
      </c>
      <c r="D586" s="318" t="s">
        <v>3937</v>
      </c>
    </row>
    <row r="587" spans="2:4">
      <c r="B587" s="316">
        <v>42775</v>
      </c>
      <c r="C587" s="317">
        <v>30</v>
      </c>
      <c r="D587" s="318" t="s">
        <v>3937</v>
      </c>
    </row>
    <row r="588" spans="2:4">
      <c r="B588" s="316">
        <v>42775</v>
      </c>
      <c r="C588" s="317">
        <v>30</v>
      </c>
      <c r="D588" s="318" t="s">
        <v>3937</v>
      </c>
    </row>
    <row r="589" spans="2:4">
      <c r="B589" s="316">
        <v>42775</v>
      </c>
      <c r="C589" s="317">
        <v>38</v>
      </c>
      <c r="D589" s="318" t="s">
        <v>3937</v>
      </c>
    </row>
    <row r="590" spans="2:4">
      <c r="B590" s="316">
        <v>42775</v>
      </c>
      <c r="C590" s="317">
        <v>38</v>
      </c>
      <c r="D590" s="318" t="s">
        <v>3937</v>
      </c>
    </row>
    <row r="591" spans="2:4">
      <c r="B591" s="316">
        <v>42775</v>
      </c>
      <c r="C591" s="317">
        <v>40</v>
      </c>
      <c r="D591" s="318" t="s">
        <v>3937</v>
      </c>
    </row>
    <row r="592" spans="2:4">
      <c r="B592" s="316">
        <v>42775</v>
      </c>
      <c r="C592" s="317">
        <v>40</v>
      </c>
      <c r="D592" s="318" t="s">
        <v>3937</v>
      </c>
    </row>
    <row r="593" spans="2:4">
      <c r="B593" s="316">
        <v>42775</v>
      </c>
      <c r="C593" s="317">
        <v>50</v>
      </c>
      <c r="D593" s="318" t="s">
        <v>3937</v>
      </c>
    </row>
    <row r="594" spans="2:4">
      <c r="B594" s="316">
        <v>42775</v>
      </c>
      <c r="C594" s="317">
        <v>61.5</v>
      </c>
      <c r="D594" s="318" t="s">
        <v>3937</v>
      </c>
    </row>
    <row r="595" spans="2:4">
      <c r="B595" s="316">
        <v>42775</v>
      </c>
      <c r="C595" s="317">
        <v>75</v>
      </c>
      <c r="D595" s="318" t="s">
        <v>3937</v>
      </c>
    </row>
    <row r="596" spans="2:4">
      <c r="B596" s="316">
        <v>42775</v>
      </c>
      <c r="C596" s="317">
        <v>80</v>
      </c>
      <c r="D596" s="318" t="s">
        <v>3937</v>
      </c>
    </row>
    <row r="597" spans="2:4">
      <c r="B597" s="316">
        <v>42775</v>
      </c>
      <c r="C597" s="317">
        <v>85</v>
      </c>
      <c r="D597" s="318" t="s">
        <v>3937</v>
      </c>
    </row>
    <row r="598" spans="2:4">
      <c r="B598" s="316">
        <v>42775</v>
      </c>
      <c r="C598" s="317">
        <v>90</v>
      </c>
      <c r="D598" s="318" t="s">
        <v>3937</v>
      </c>
    </row>
    <row r="599" spans="2:4">
      <c r="B599" s="316">
        <v>42775</v>
      </c>
      <c r="C599" s="317">
        <v>95</v>
      </c>
      <c r="D599" s="318" t="s">
        <v>3937</v>
      </c>
    </row>
    <row r="600" spans="2:4">
      <c r="B600" s="316">
        <v>42775</v>
      </c>
      <c r="C600" s="317">
        <v>97</v>
      </c>
      <c r="D600" s="319" t="s">
        <v>3939</v>
      </c>
    </row>
    <row r="601" spans="2:4">
      <c r="B601" s="316">
        <v>42775</v>
      </c>
      <c r="C601" s="317">
        <v>127.07</v>
      </c>
      <c r="D601" s="319" t="s">
        <v>3939</v>
      </c>
    </row>
    <row r="602" spans="2:4">
      <c r="B602" s="316">
        <v>42775</v>
      </c>
      <c r="C602" s="317">
        <v>160</v>
      </c>
      <c r="D602" s="318" t="s">
        <v>3937</v>
      </c>
    </row>
    <row r="603" spans="2:4">
      <c r="B603" s="316">
        <v>42776</v>
      </c>
      <c r="C603" s="317">
        <v>0.14000000000000001</v>
      </c>
      <c r="D603" s="318" t="s">
        <v>3937</v>
      </c>
    </row>
    <row r="604" spans="2:4">
      <c r="B604" s="316">
        <v>42776</v>
      </c>
      <c r="C604" s="317">
        <v>0.18</v>
      </c>
      <c r="D604" s="318" t="s">
        <v>3937</v>
      </c>
    </row>
    <row r="605" spans="2:4">
      <c r="B605" s="316">
        <v>42776</v>
      </c>
      <c r="C605" s="317">
        <v>0.38</v>
      </c>
      <c r="D605" s="318" t="s">
        <v>3937</v>
      </c>
    </row>
    <row r="606" spans="2:4">
      <c r="B606" s="316">
        <v>42776</v>
      </c>
      <c r="C606" s="317">
        <v>0.4</v>
      </c>
      <c r="D606" s="318" t="s">
        <v>3937</v>
      </c>
    </row>
    <row r="607" spans="2:4">
      <c r="B607" s="316">
        <v>42776</v>
      </c>
      <c r="C607" s="317">
        <v>0.84</v>
      </c>
      <c r="D607" s="318" t="s">
        <v>3937</v>
      </c>
    </row>
    <row r="608" spans="2:4">
      <c r="B608" s="316">
        <v>42776</v>
      </c>
      <c r="C608" s="317">
        <v>1.1299999999999999</v>
      </c>
      <c r="D608" s="318" t="s">
        <v>3937</v>
      </c>
    </row>
    <row r="609" spans="2:4">
      <c r="B609" s="316">
        <v>42776</v>
      </c>
      <c r="C609" s="317">
        <v>1.1299999999999999</v>
      </c>
      <c r="D609" s="318" t="s">
        <v>3937</v>
      </c>
    </row>
    <row r="610" spans="2:4">
      <c r="B610" s="316">
        <v>42776</v>
      </c>
      <c r="C610" s="317">
        <v>1.32</v>
      </c>
      <c r="D610" s="318" t="s">
        <v>3937</v>
      </c>
    </row>
    <row r="611" spans="2:4">
      <c r="B611" s="316">
        <v>42776</v>
      </c>
      <c r="C611" s="317">
        <v>3.61</v>
      </c>
      <c r="D611" s="318" t="s">
        <v>3937</v>
      </c>
    </row>
    <row r="612" spans="2:4">
      <c r="B612" s="316">
        <v>42776</v>
      </c>
      <c r="C612" s="317">
        <v>3.61</v>
      </c>
      <c r="D612" s="318" t="s">
        <v>3937</v>
      </c>
    </row>
    <row r="613" spans="2:4">
      <c r="B613" s="316">
        <v>42776</v>
      </c>
      <c r="C613" s="317">
        <v>3.8</v>
      </c>
      <c r="D613" s="318" t="s">
        <v>3937</v>
      </c>
    </row>
    <row r="614" spans="2:4">
      <c r="B614" s="316">
        <v>42776</v>
      </c>
      <c r="C614" s="317">
        <v>4</v>
      </c>
      <c r="D614" s="318" t="s">
        <v>3937</v>
      </c>
    </row>
    <row r="615" spans="2:4">
      <c r="B615" s="316">
        <v>42776</v>
      </c>
      <c r="C615" s="317">
        <v>4</v>
      </c>
      <c r="D615" s="318" t="s">
        <v>3937</v>
      </c>
    </row>
    <row r="616" spans="2:4">
      <c r="B616" s="316">
        <v>42776</v>
      </c>
      <c r="C616" s="317">
        <v>4.29</v>
      </c>
      <c r="D616" s="318" t="s">
        <v>3937</v>
      </c>
    </row>
    <row r="617" spans="2:4">
      <c r="B617" s="316">
        <v>42776</v>
      </c>
      <c r="C617" s="317">
        <v>5</v>
      </c>
      <c r="D617" s="318" t="s">
        <v>3937</v>
      </c>
    </row>
    <row r="618" spans="2:4">
      <c r="B618" s="316">
        <v>42776</v>
      </c>
      <c r="C618" s="317">
        <v>5</v>
      </c>
      <c r="D618" s="318" t="s">
        <v>3937</v>
      </c>
    </row>
    <row r="619" spans="2:4">
      <c r="B619" s="316">
        <v>42776</v>
      </c>
      <c r="C619" s="317">
        <v>5</v>
      </c>
      <c r="D619" s="318" t="s">
        <v>3937</v>
      </c>
    </row>
    <row r="620" spans="2:4">
      <c r="B620" s="316">
        <v>42776</v>
      </c>
      <c r="C620" s="317">
        <v>5</v>
      </c>
      <c r="D620" s="318" t="s">
        <v>3937</v>
      </c>
    </row>
    <row r="621" spans="2:4">
      <c r="B621" s="316">
        <v>42776</v>
      </c>
      <c r="C621" s="317">
        <v>5</v>
      </c>
      <c r="D621" s="318" t="s">
        <v>3937</v>
      </c>
    </row>
    <row r="622" spans="2:4">
      <c r="B622" s="316">
        <v>42776</v>
      </c>
      <c r="C622" s="317">
        <v>5</v>
      </c>
      <c r="D622" s="318" t="s">
        <v>3937</v>
      </c>
    </row>
    <row r="623" spans="2:4">
      <c r="B623" s="316">
        <v>42776</v>
      </c>
      <c r="C623" s="317">
        <v>5</v>
      </c>
      <c r="D623" s="318" t="s">
        <v>3937</v>
      </c>
    </row>
    <row r="624" spans="2:4">
      <c r="B624" s="316">
        <v>42776</v>
      </c>
      <c r="C624" s="317">
        <v>5</v>
      </c>
      <c r="D624" s="318" t="s">
        <v>3937</v>
      </c>
    </row>
    <row r="625" spans="2:4">
      <c r="B625" s="316">
        <v>42776</v>
      </c>
      <c r="C625" s="317">
        <v>6.21</v>
      </c>
      <c r="D625" s="318" t="s">
        <v>3937</v>
      </c>
    </row>
    <row r="626" spans="2:4" ht="11.25" customHeight="1">
      <c r="B626" s="316">
        <v>42776</v>
      </c>
      <c r="C626" s="317">
        <v>6.33</v>
      </c>
      <c r="D626" s="318" t="s">
        <v>3937</v>
      </c>
    </row>
    <row r="627" spans="2:4">
      <c r="B627" s="316">
        <v>42776</v>
      </c>
      <c r="C627" s="317">
        <v>6.4</v>
      </c>
      <c r="D627" s="318" t="s">
        <v>3937</v>
      </c>
    </row>
    <row r="628" spans="2:4">
      <c r="B628" s="316">
        <v>42776</v>
      </c>
      <c r="C628" s="317">
        <v>6.5</v>
      </c>
      <c r="D628" s="318" t="s">
        <v>3937</v>
      </c>
    </row>
    <row r="629" spans="2:4">
      <c r="B629" s="316">
        <v>42776</v>
      </c>
      <c r="C629" s="317">
        <v>7</v>
      </c>
      <c r="D629" s="318" t="s">
        <v>3937</v>
      </c>
    </row>
    <row r="630" spans="2:4">
      <c r="B630" s="316">
        <v>42776</v>
      </c>
      <c r="C630" s="317">
        <v>7.5</v>
      </c>
      <c r="D630" s="318" t="s">
        <v>3937</v>
      </c>
    </row>
    <row r="631" spans="2:4">
      <c r="B631" s="316">
        <v>42776</v>
      </c>
      <c r="C631" s="317">
        <v>9</v>
      </c>
      <c r="D631" s="318" t="s">
        <v>3937</v>
      </c>
    </row>
    <row r="632" spans="2:4">
      <c r="B632" s="316">
        <v>42776</v>
      </c>
      <c r="C632" s="317">
        <v>10</v>
      </c>
      <c r="D632" s="318" t="s">
        <v>3937</v>
      </c>
    </row>
    <row r="633" spans="2:4">
      <c r="B633" s="316">
        <v>42776</v>
      </c>
      <c r="C633" s="317">
        <v>10</v>
      </c>
      <c r="D633" s="318" t="s">
        <v>3937</v>
      </c>
    </row>
    <row r="634" spans="2:4">
      <c r="B634" s="316">
        <v>42776</v>
      </c>
      <c r="C634" s="317">
        <v>10</v>
      </c>
      <c r="D634" s="318" t="s">
        <v>3937</v>
      </c>
    </row>
    <row r="635" spans="2:4">
      <c r="B635" s="316">
        <v>42776</v>
      </c>
      <c r="C635" s="317">
        <v>10</v>
      </c>
      <c r="D635" s="318" t="s">
        <v>3937</v>
      </c>
    </row>
    <row r="636" spans="2:4">
      <c r="B636" s="316">
        <v>42776</v>
      </c>
      <c r="C636" s="317">
        <v>10</v>
      </c>
      <c r="D636" s="318" t="s">
        <v>3937</v>
      </c>
    </row>
    <row r="637" spans="2:4">
      <c r="B637" s="316">
        <v>42776</v>
      </c>
      <c r="C637" s="317">
        <v>10</v>
      </c>
      <c r="D637" s="318" t="s">
        <v>3937</v>
      </c>
    </row>
    <row r="638" spans="2:4">
      <c r="B638" s="316">
        <v>42776</v>
      </c>
      <c r="C638" s="317">
        <v>10</v>
      </c>
      <c r="D638" s="318" t="s">
        <v>3937</v>
      </c>
    </row>
    <row r="639" spans="2:4">
      <c r="B639" s="316">
        <v>42776</v>
      </c>
      <c r="C639" s="317">
        <v>10</v>
      </c>
      <c r="D639" s="318" t="s">
        <v>3937</v>
      </c>
    </row>
    <row r="640" spans="2:4">
      <c r="B640" s="316">
        <v>42776</v>
      </c>
      <c r="C640" s="317">
        <v>10</v>
      </c>
      <c r="D640" s="318" t="s">
        <v>3937</v>
      </c>
    </row>
    <row r="641" spans="2:5">
      <c r="B641" s="316">
        <v>42776</v>
      </c>
      <c r="C641" s="317">
        <v>12</v>
      </c>
      <c r="D641" s="318" t="s">
        <v>3937</v>
      </c>
    </row>
    <row r="642" spans="2:5">
      <c r="B642" s="316">
        <v>42776</v>
      </c>
      <c r="C642" s="317">
        <v>12</v>
      </c>
      <c r="D642" s="318" t="s">
        <v>3937</v>
      </c>
    </row>
    <row r="643" spans="2:5">
      <c r="B643" s="316">
        <v>42776</v>
      </c>
      <c r="C643" s="317">
        <v>12</v>
      </c>
      <c r="D643" s="318" t="s">
        <v>3937</v>
      </c>
    </row>
    <row r="644" spans="2:5">
      <c r="B644" s="316">
        <v>42776</v>
      </c>
      <c r="C644" s="317">
        <v>12</v>
      </c>
      <c r="D644" s="318" t="s">
        <v>3937</v>
      </c>
    </row>
    <row r="645" spans="2:5">
      <c r="B645" s="316">
        <v>42776</v>
      </c>
      <c r="C645" s="317">
        <v>12.5</v>
      </c>
      <c r="D645" s="318" t="s">
        <v>3937</v>
      </c>
    </row>
    <row r="646" spans="2:5">
      <c r="B646" s="316">
        <v>42776</v>
      </c>
      <c r="C646" s="317">
        <v>14</v>
      </c>
      <c r="D646" s="318" t="s">
        <v>3937</v>
      </c>
    </row>
    <row r="647" spans="2:5">
      <c r="B647" s="316">
        <v>42776</v>
      </c>
      <c r="C647" s="317">
        <v>19</v>
      </c>
      <c r="D647" s="318" t="s">
        <v>3937</v>
      </c>
    </row>
    <row r="648" spans="2:5">
      <c r="B648" s="316">
        <v>42776</v>
      </c>
      <c r="C648" s="317">
        <v>20</v>
      </c>
      <c r="D648" s="318" t="s">
        <v>3937</v>
      </c>
    </row>
    <row r="649" spans="2:5">
      <c r="B649" s="316">
        <v>42776</v>
      </c>
      <c r="C649" s="317">
        <v>25</v>
      </c>
      <c r="D649" s="318" t="s">
        <v>3937</v>
      </c>
    </row>
    <row r="650" spans="2:5">
      <c r="B650" s="316">
        <v>42776</v>
      </c>
      <c r="C650" s="317">
        <v>25</v>
      </c>
      <c r="D650" s="318" t="s">
        <v>3937</v>
      </c>
    </row>
    <row r="651" spans="2:5">
      <c r="B651" s="316">
        <v>42776</v>
      </c>
      <c r="C651" s="317">
        <v>25</v>
      </c>
      <c r="D651" s="318" t="s">
        <v>3937</v>
      </c>
    </row>
    <row r="652" spans="2:5">
      <c r="B652" s="316">
        <v>42776</v>
      </c>
      <c r="C652" s="317">
        <v>30</v>
      </c>
      <c r="D652" s="318" t="s">
        <v>3937</v>
      </c>
    </row>
    <row r="653" spans="2:5">
      <c r="B653" s="316">
        <v>42776</v>
      </c>
      <c r="C653" s="317">
        <v>30</v>
      </c>
      <c r="D653" s="318" t="s">
        <v>3937</v>
      </c>
    </row>
    <row r="654" spans="2:5">
      <c r="B654" s="316">
        <v>42776</v>
      </c>
      <c r="C654" s="317">
        <v>30</v>
      </c>
      <c r="D654" s="318" t="s">
        <v>3937</v>
      </c>
    </row>
    <row r="655" spans="2:5">
      <c r="B655" s="316">
        <v>42776</v>
      </c>
      <c r="C655" s="317">
        <v>30</v>
      </c>
      <c r="D655" s="318" t="s">
        <v>3937</v>
      </c>
      <c r="E655" s="219"/>
    </row>
    <row r="656" spans="2:5">
      <c r="B656" s="316">
        <v>42776</v>
      </c>
      <c r="C656" s="317">
        <v>30</v>
      </c>
      <c r="D656" s="318" t="s">
        <v>3937</v>
      </c>
      <c r="E656" s="219"/>
    </row>
    <row r="657" spans="2:5">
      <c r="B657" s="316">
        <v>42776</v>
      </c>
      <c r="C657" s="317">
        <v>30</v>
      </c>
      <c r="D657" s="318" t="s">
        <v>3937</v>
      </c>
      <c r="E657" s="219"/>
    </row>
    <row r="658" spans="2:5">
      <c r="B658" s="316">
        <v>42776</v>
      </c>
      <c r="C658" s="317">
        <v>30.8</v>
      </c>
      <c r="D658" s="318" t="s">
        <v>3937</v>
      </c>
      <c r="E658" s="219"/>
    </row>
    <row r="659" spans="2:5">
      <c r="B659" s="316">
        <v>42776</v>
      </c>
      <c r="C659" s="317">
        <v>43.2</v>
      </c>
      <c r="D659" s="318" t="s">
        <v>3937</v>
      </c>
      <c r="E659" s="219"/>
    </row>
    <row r="660" spans="2:5">
      <c r="B660" s="316">
        <v>42776</v>
      </c>
      <c r="C660" s="317">
        <v>44</v>
      </c>
      <c r="D660" s="318" t="s">
        <v>3937</v>
      </c>
      <c r="E660" s="219"/>
    </row>
    <row r="661" spans="2:5">
      <c r="B661" s="316">
        <v>42776</v>
      </c>
      <c r="C661" s="317">
        <v>45</v>
      </c>
      <c r="D661" s="318" t="s">
        <v>3937</v>
      </c>
      <c r="E661" s="219"/>
    </row>
    <row r="662" spans="2:5">
      <c r="B662" s="316">
        <v>42776</v>
      </c>
      <c r="C662" s="317">
        <v>50</v>
      </c>
      <c r="D662" s="318" t="s">
        <v>3937</v>
      </c>
      <c r="E662" s="219"/>
    </row>
    <row r="663" spans="2:5">
      <c r="B663" s="316">
        <v>42776</v>
      </c>
      <c r="C663" s="317">
        <v>59.8</v>
      </c>
      <c r="D663" s="318" t="s">
        <v>3937</v>
      </c>
      <c r="E663" s="219"/>
    </row>
    <row r="664" spans="2:5">
      <c r="B664" s="316">
        <v>42776</v>
      </c>
      <c r="C664" s="317">
        <v>60</v>
      </c>
      <c r="D664" s="318" t="s">
        <v>3937</v>
      </c>
      <c r="E664" s="219"/>
    </row>
    <row r="665" spans="2:5">
      <c r="B665" s="316">
        <v>42776</v>
      </c>
      <c r="C665" s="317">
        <v>60</v>
      </c>
      <c r="D665" s="318" t="s">
        <v>3937</v>
      </c>
      <c r="E665" s="219"/>
    </row>
    <row r="666" spans="2:5">
      <c r="B666" s="316">
        <v>42776</v>
      </c>
      <c r="C666" s="317">
        <v>64</v>
      </c>
      <c r="D666" s="318" t="s">
        <v>3937</v>
      </c>
      <c r="E666" s="219"/>
    </row>
    <row r="667" spans="2:5">
      <c r="B667" s="316">
        <v>42776</v>
      </c>
      <c r="C667" s="317">
        <v>80</v>
      </c>
      <c r="D667" s="318" t="s">
        <v>3937</v>
      </c>
      <c r="E667" s="219"/>
    </row>
    <row r="668" spans="2:5">
      <c r="B668" s="316">
        <v>42776</v>
      </c>
      <c r="C668" s="317">
        <v>85</v>
      </c>
      <c r="D668" s="318" t="s">
        <v>3937</v>
      </c>
      <c r="E668" s="219"/>
    </row>
    <row r="669" spans="2:5">
      <c r="B669" s="316">
        <v>42776</v>
      </c>
      <c r="C669" s="317">
        <v>97</v>
      </c>
      <c r="D669" s="318" t="s">
        <v>3937</v>
      </c>
      <c r="E669" s="219"/>
    </row>
    <row r="670" spans="2:5">
      <c r="B670" s="316">
        <v>42776</v>
      </c>
      <c r="C670" s="317">
        <v>100</v>
      </c>
      <c r="D670" s="319" t="s">
        <v>3939</v>
      </c>
      <c r="E670" s="219"/>
    </row>
    <row r="671" spans="2:5">
      <c r="B671" s="316">
        <v>42776</v>
      </c>
      <c r="C671" s="317">
        <v>120</v>
      </c>
      <c r="D671" s="318" t="s">
        <v>3937</v>
      </c>
      <c r="E671" s="219"/>
    </row>
    <row r="672" spans="2:5">
      <c r="B672" s="316">
        <v>42776</v>
      </c>
      <c r="C672" s="317">
        <v>129.1</v>
      </c>
      <c r="D672" s="318" t="s">
        <v>3937</v>
      </c>
      <c r="E672" s="219"/>
    </row>
    <row r="673" spans="2:5">
      <c r="B673" s="316">
        <v>42776</v>
      </c>
      <c r="C673" s="317">
        <v>485</v>
      </c>
      <c r="D673" s="319" t="s">
        <v>3939</v>
      </c>
      <c r="E673" s="219"/>
    </row>
    <row r="674" spans="2:5">
      <c r="B674" s="316">
        <v>42779</v>
      </c>
      <c r="C674" s="317">
        <v>0.02</v>
      </c>
      <c r="D674" s="318" t="s">
        <v>3937</v>
      </c>
      <c r="E674" s="219"/>
    </row>
    <row r="675" spans="2:5">
      <c r="B675" s="316">
        <v>42779</v>
      </c>
      <c r="C675" s="317">
        <v>0.05</v>
      </c>
      <c r="D675" s="318" t="s">
        <v>3937</v>
      </c>
      <c r="E675" s="219"/>
    </row>
    <row r="676" spans="2:5">
      <c r="B676" s="316">
        <v>42779</v>
      </c>
      <c r="C676" s="317">
        <v>0.06</v>
      </c>
      <c r="D676" s="318" t="s">
        <v>3937</v>
      </c>
      <c r="E676" s="219"/>
    </row>
    <row r="677" spans="2:5">
      <c r="B677" s="316">
        <v>42779</v>
      </c>
      <c r="C677" s="317">
        <v>0.1</v>
      </c>
      <c r="D677" s="318" t="s">
        <v>3937</v>
      </c>
      <c r="E677" s="219"/>
    </row>
    <row r="678" spans="2:5">
      <c r="B678" s="316">
        <v>42779</v>
      </c>
      <c r="C678" s="317">
        <v>0.15</v>
      </c>
      <c r="D678" s="318" t="s">
        <v>3937</v>
      </c>
      <c r="E678" s="219"/>
    </row>
    <row r="679" spans="2:5">
      <c r="B679" s="316">
        <v>42779</v>
      </c>
      <c r="C679" s="317">
        <v>0.18</v>
      </c>
      <c r="D679" s="318" t="s">
        <v>3937</v>
      </c>
      <c r="E679" s="219"/>
    </row>
    <row r="680" spans="2:5">
      <c r="B680" s="316">
        <v>42779</v>
      </c>
      <c r="C680" s="317">
        <v>0.2</v>
      </c>
      <c r="D680" s="318" t="s">
        <v>3937</v>
      </c>
      <c r="E680" s="219"/>
    </row>
    <row r="681" spans="2:5">
      <c r="B681" s="316">
        <v>42779</v>
      </c>
      <c r="C681" s="317">
        <v>0.23</v>
      </c>
      <c r="D681" s="318" t="s">
        <v>3937</v>
      </c>
      <c r="E681" s="219"/>
    </row>
    <row r="682" spans="2:5">
      <c r="B682" s="316">
        <v>42779</v>
      </c>
      <c r="C682" s="317">
        <v>0.3</v>
      </c>
      <c r="D682" s="318" t="s">
        <v>3937</v>
      </c>
      <c r="E682" s="219"/>
    </row>
    <row r="683" spans="2:5">
      <c r="B683" s="316">
        <v>42779</v>
      </c>
      <c r="C683" s="317">
        <v>0.33</v>
      </c>
      <c r="D683" s="318" t="s">
        <v>3937</v>
      </c>
      <c r="E683" s="219"/>
    </row>
    <row r="684" spans="2:5">
      <c r="B684" s="316">
        <v>42779</v>
      </c>
      <c r="C684" s="317">
        <v>0.36</v>
      </c>
      <c r="D684" s="318" t="s">
        <v>3937</v>
      </c>
      <c r="E684" s="219"/>
    </row>
    <row r="685" spans="2:5">
      <c r="B685" s="316">
        <v>42779</v>
      </c>
      <c r="C685" s="317">
        <v>0.45</v>
      </c>
      <c r="D685" s="318" t="s">
        <v>3937</v>
      </c>
      <c r="E685" s="219"/>
    </row>
    <row r="686" spans="2:5">
      <c r="B686" s="316">
        <v>42779</v>
      </c>
      <c r="C686" s="317">
        <v>0.97</v>
      </c>
      <c r="D686" s="318" t="s">
        <v>3937</v>
      </c>
      <c r="E686" s="219"/>
    </row>
    <row r="687" spans="2:5">
      <c r="B687" s="316">
        <v>42779</v>
      </c>
      <c r="C687" s="317">
        <v>1</v>
      </c>
      <c r="D687" s="318" t="s">
        <v>3937</v>
      </c>
      <c r="E687" s="219"/>
    </row>
    <row r="688" spans="2:5">
      <c r="B688" s="316">
        <v>42779</v>
      </c>
      <c r="C688" s="317">
        <v>1</v>
      </c>
      <c r="D688" s="318" t="s">
        <v>3937</v>
      </c>
      <c r="E688" s="219"/>
    </row>
    <row r="689" spans="2:5">
      <c r="B689" s="316">
        <v>42779</v>
      </c>
      <c r="C689" s="317">
        <v>1</v>
      </c>
      <c r="D689" s="318" t="s">
        <v>3937</v>
      </c>
      <c r="E689" s="219"/>
    </row>
    <row r="690" spans="2:5">
      <c r="B690" s="316">
        <v>42779</v>
      </c>
      <c r="C690" s="317">
        <v>1.05</v>
      </c>
      <c r="D690" s="318" t="s">
        <v>3937</v>
      </c>
      <c r="E690" s="219"/>
    </row>
    <row r="691" spans="2:5">
      <c r="B691" s="316">
        <v>42779</v>
      </c>
      <c r="C691" s="317">
        <v>1.1299999999999999</v>
      </c>
      <c r="D691" s="318" t="s">
        <v>3937</v>
      </c>
      <c r="E691" s="219"/>
    </row>
    <row r="692" spans="2:5">
      <c r="B692" s="316">
        <v>42779</v>
      </c>
      <c r="C692" s="317">
        <v>1.25</v>
      </c>
      <c r="D692" s="318" t="s">
        <v>3937</v>
      </c>
      <c r="E692" s="219"/>
    </row>
    <row r="693" spans="2:5">
      <c r="B693" s="316">
        <v>42779</v>
      </c>
      <c r="C693" s="317">
        <v>1.25</v>
      </c>
      <c r="D693" s="318" t="s">
        <v>3937</v>
      </c>
      <c r="E693" s="219"/>
    </row>
    <row r="694" spans="2:5">
      <c r="B694" s="316">
        <v>42779</v>
      </c>
      <c r="C694" s="317">
        <v>1.25</v>
      </c>
      <c r="D694" s="318" t="s">
        <v>3937</v>
      </c>
      <c r="E694" s="219"/>
    </row>
    <row r="695" spans="2:5">
      <c r="B695" s="316">
        <v>42779</v>
      </c>
      <c r="C695" s="317">
        <v>1.25</v>
      </c>
      <c r="D695" s="318" t="s">
        <v>3937</v>
      </c>
      <c r="E695" s="219"/>
    </row>
    <row r="696" spans="2:5">
      <c r="B696" s="316">
        <v>42779</v>
      </c>
      <c r="C696" s="317">
        <v>1.34</v>
      </c>
      <c r="D696" s="318" t="s">
        <v>3937</v>
      </c>
      <c r="E696" s="219"/>
    </row>
    <row r="697" spans="2:5">
      <c r="B697" s="316">
        <v>42779</v>
      </c>
      <c r="C697" s="317">
        <v>1.46</v>
      </c>
      <c r="D697" s="318" t="s">
        <v>3937</v>
      </c>
      <c r="E697" s="219"/>
    </row>
    <row r="698" spans="2:5">
      <c r="B698" s="316">
        <v>42779</v>
      </c>
      <c r="C698" s="317">
        <v>1.7</v>
      </c>
      <c r="D698" s="318" t="s">
        <v>3937</v>
      </c>
      <c r="E698" s="219"/>
    </row>
    <row r="699" spans="2:5">
      <c r="B699" s="316">
        <v>42779</v>
      </c>
      <c r="C699" s="317">
        <v>2</v>
      </c>
      <c r="D699" s="318" t="s">
        <v>3937</v>
      </c>
      <c r="E699" s="219"/>
    </row>
    <row r="700" spans="2:5">
      <c r="B700" s="316">
        <v>42779</v>
      </c>
      <c r="C700" s="317">
        <v>2.41</v>
      </c>
      <c r="D700" s="318" t="s">
        <v>3937</v>
      </c>
      <c r="E700" s="219"/>
    </row>
    <row r="701" spans="2:5">
      <c r="B701" s="316">
        <v>42779</v>
      </c>
      <c r="C701" s="317">
        <v>2.58</v>
      </c>
      <c r="D701" s="318" t="s">
        <v>3937</v>
      </c>
      <c r="E701" s="219"/>
    </row>
    <row r="702" spans="2:5">
      <c r="B702" s="316">
        <v>42779</v>
      </c>
      <c r="C702" s="317">
        <v>2.61</v>
      </c>
      <c r="D702" s="318" t="s">
        <v>3937</v>
      </c>
      <c r="E702" s="219"/>
    </row>
    <row r="703" spans="2:5">
      <c r="B703" s="316">
        <v>42779</v>
      </c>
      <c r="C703" s="317">
        <v>3.06</v>
      </c>
      <c r="D703" s="318" t="s">
        <v>3937</v>
      </c>
      <c r="E703" s="219"/>
    </row>
    <row r="704" spans="2:5">
      <c r="B704" s="316">
        <v>42779</v>
      </c>
      <c r="C704" s="317">
        <v>3.7</v>
      </c>
      <c r="D704" s="318" t="s">
        <v>3937</v>
      </c>
      <c r="E704" s="219"/>
    </row>
    <row r="705" spans="2:5">
      <c r="B705" s="316">
        <v>42779</v>
      </c>
      <c r="C705" s="317">
        <v>4</v>
      </c>
      <c r="D705" s="318" t="s">
        <v>3937</v>
      </c>
      <c r="E705" s="219"/>
    </row>
    <row r="706" spans="2:5">
      <c r="B706" s="316">
        <v>42779</v>
      </c>
      <c r="C706" s="317">
        <v>4</v>
      </c>
      <c r="D706" s="318" t="s">
        <v>3937</v>
      </c>
      <c r="E706" s="219"/>
    </row>
    <row r="707" spans="2:5">
      <c r="B707" s="316">
        <v>42779</v>
      </c>
      <c r="C707" s="317">
        <v>4</v>
      </c>
      <c r="D707" s="318" t="s">
        <v>3937</v>
      </c>
      <c r="E707" s="219"/>
    </row>
    <row r="708" spans="2:5">
      <c r="B708" s="316">
        <v>42779</v>
      </c>
      <c r="C708" s="317">
        <v>4</v>
      </c>
      <c r="D708" s="318" t="s">
        <v>3937</v>
      </c>
      <c r="E708" s="219"/>
    </row>
    <row r="709" spans="2:5">
      <c r="B709" s="316">
        <v>42779</v>
      </c>
      <c r="C709" s="317">
        <v>4</v>
      </c>
      <c r="D709" s="318" t="s">
        <v>3937</v>
      </c>
      <c r="E709" s="219"/>
    </row>
    <row r="710" spans="2:5">
      <c r="B710" s="316">
        <v>42779</v>
      </c>
      <c r="C710" s="317">
        <v>5</v>
      </c>
      <c r="D710" s="318" t="s">
        <v>3937</v>
      </c>
      <c r="E710" s="219"/>
    </row>
    <row r="711" spans="2:5">
      <c r="B711" s="316">
        <v>42779</v>
      </c>
      <c r="C711" s="317">
        <v>5</v>
      </c>
      <c r="D711" s="318" t="s">
        <v>3937</v>
      </c>
      <c r="E711" s="219"/>
    </row>
    <row r="712" spans="2:5">
      <c r="B712" s="316">
        <v>42779</v>
      </c>
      <c r="C712" s="317">
        <v>5</v>
      </c>
      <c r="D712" s="318" t="s">
        <v>3937</v>
      </c>
      <c r="E712" s="219"/>
    </row>
    <row r="713" spans="2:5">
      <c r="B713" s="316">
        <v>42779</v>
      </c>
      <c r="C713" s="317">
        <v>5</v>
      </c>
      <c r="D713" s="318" t="s">
        <v>3937</v>
      </c>
      <c r="E713" s="219"/>
    </row>
    <row r="714" spans="2:5">
      <c r="B714" s="316">
        <v>42779</v>
      </c>
      <c r="C714" s="317">
        <v>5</v>
      </c>
      <c r="D714" s="318" t="s">
        <v>3937</v>
      </c>
      <c r="E714" s="219"/>
    </row>
    <row r="715" spans="2:5">
      <c r="B715" s="316">
        <v>42779</v>
      </c>
      <c r="C715" s="317">
        <v>5</v>
      </c>
      <c r="D715" s="318" t="s">
        <v>3937</v>
      </c>
      <c r="E715" s="219"/>
    </row>
    <row r="716" spans="2:5">
      <c r="B716" s="316">
        <v>42779</v>
      </c>
      <c r="C716" s="317">
        <v>5</v>
      </c>
      <c r="D716" s="318" t="s">
        <v>3937</v>
      </c>
      <c r="E716" s="219"/>
    </row>
    <row r="717" spans="2:5">
      <c r="B717" s="316">
        <v>42779</v>
      </c>
      <c r="C717" s="317">
        <v>7</v>
      </c>
      <c r="D717" s="318" t="s">
        <v>3937</v>
      </c>
      <c r="E717" s="219"/>
    </row>
    <row r="718" spans="2:5">
      <c r="B718" s="316">
        <v>42779</v>
      </c>
      <c r="C718" s="317">
        <v>7</v>
      </c>
      <c r="D718" s="318" t="s">
        <v>3937</v>
      </c>
      <c r="E718" s="219"/>
    </row>
    <row r="719" spans="2:5">
      <c r="B719" s="316">
        <v>42779</v>
      </c>
      <c r="C719" s="317">
        <v>8</v>
      </c>
      <c r="D719" s="318" t="s">
        <v>3937</v>
      </c>
      <c r="E719" s="219"/>
    </row>
    <row r="720" spans="2:5">
      <c r="B720" s="316">
        <v>42779</v>
      </c>
      <c r="C720" s="317">
        <v>8</v>
      </c>
      <c r="D720" s="318" t="s">
        <v>3937</v>
      </c>
      <c r="E720" s="219"/>
    </row>
    <row r="721" spans="2:5">
      <c r="B721" s="316">
        <v>42779</v>
      </c>
      <c r="C721" s="317">
        <v>8.2799999999999994</v>
      </c>
      <c r="D721" s="318" t="s">
        <v>3937</v>
      </c>
      <c r="E721" s="219"/>
    </row>
    <row r="722" spans="2:5">
      <c r="B722" s="316">
        <v>42779</v>
      </c>
      <c r="C722" s="317">
        <v>9</v>
      </c>
      <c r="D722" s="318" t="s">
        <v>3937</v>
      </c>
      <c r="E722" s="219"/>
    </row>
    <row r="723" spans="2:5">
      <c r="B723" s="316">
        <v>42779</v>
      </c>
      <c r="C723" s="317">
        <v>9</v>
      </c>
      <c r="D723" s="318" t="s">
        <v>3937</v>
      </c>
      <c r="E723" s="219"/>
    </row>
    <row r="724" spans="2:5">
      <c r="B724" s="316">
        <v>42779</v>
      </c>
      <c r="C724" s="317">
        <v>9.02</v>
      </c>
      <c r="D724" s="318" t="s">
        <v>3937</v>
      </c>
      <c r="E724" s="219"/>
    </row>
    <row r="725" spans="2:5">
      <c r="B725" s="316">
        <v>42779</v>
      </c>
      <c r="C725" s="317">
        <v>9.02</v>
      </c>
      <c r="D725" s="318" t="s">
        <v>3937</v>
      </c>
      <c r="E725" s="219"/>
    </row>
    <row r="726" spans="2:5">
      <c r="B726" s="316">
        <v>42779</v>
      </c>
      <c r="C726" s="317">
        <v>9.02</v>
      </c>
      <c r="D726" s="318" t="s">
        <v>3937</v>
      </c>
      <c r="E726" s="219"/>
    </row>
    <row r="727" spans="2:5">
      <c r="B727" s="316">
        <v>42779</v>
      </c>
      <c r="C727" s="317">
        <v>9.02</v>
      </c>
      <c r="D727" s="318" t="s">
        <v>3937</v>
      </c>
      <c r="E727" s="219"/>
    </row>
    <row r="728" spans="2:5">
      <c r="B728" s="316">
        <v>42779</v>
      </c>
      <c r="C728" s="317">
        <v>9.02</v>
      </c>
      <c r="D728" s="318" t="s">
        <v>3937</v>
      </c>
      <c r="E728" s="219"/>
    </row>
    <row r="729" spans="2:5">
      <c r="B729" s="316">
        <v>42779</v>
      </c>
      <c r="C729" s="317">
        <v>9.02</v>
      </c>
      <c r="D729" s="318" t="s">
        <v>3937</v>
      </c>
      <c r="E729" s="219"/>
    </row>
    <row r="730" spans="2:5">
      <c r="B730" s="316">
        <v>42779</v>
      </c>
      <c r="C730" s="317">
        <v>9.4600000000000009</v>
      </c>
      <c r="D730" s="318" t="s">
        <v>3937</v>
      </c>
      <c r="E730" s="219"/>
    </row>
    <row r="731" spans="2:5">
      <c r="B731" s="316">
        <v>42779</v>
      </c>
      <c r="C731" s="317">
        <v>10</v>
      </c>
      <c r="D731" s="318" t="s">
        <v>3937</v>
      </c>
      <c r="E731" s="219"/>
    </row>
    <row r="732" spans="2:5">
      <c r="B732" s="316">
        <v>42779</v>
      </c>
      <c r="C732" s="317">
        <v>10</v>
      </c>
      <c r="D732" s="318" t="s">
        <v>3937</v>
      </c>
      <c r="E732" s="219"/>
    </row>
    <row r="733" spans="2:5">
      <c r="B733" s="316">
        <v>42779</v>
      </c>
      <c r="C733" s="317">
        <v>10</v>
      </c>
      <c r="D733" s="318" t="s">
        <v>3937</v>
      </c>
      <c r="E733" s="219"/>
    </row>
    <row r="734" spans="2:5">
      <c r="B734" s="316">
        <v>42779</v>
      </c>
      <c r="C734" s="317">
        <v>10</v>
      </c>
      <c r="D734" s="318" t="s">
        <v>3937</v>
      </c>
      <c r="E734" s="219"/>
    </row>
    <row r="735" spans="2:5">
      <c r="B735" s="316">
        <v>42779</v>
      </c>
      <c r="C735" s="317">
        <v>10</v>
      </c>
      <c r="D735" s="318" t="s">
        <v>3937</v>
      </c>
      <c r="E735" s="219"/>
    </row>
    <row r="736" spans="2:5">
      <c r="B736" s="316">
        <v>42779</v>
      </c>
      <c r="C736" s="317">
        <v>10</v>
      </c>
      <c r="D736" s="318" t="s">
        <v>3937</v>
      </c>
      <c r="E736" s="219"/>
    </row>
    <row r="737" spans="2:5">
      <c r="B737" s="316">
        <v>42779</v>
      </c>
      <c r="C737" s="317">
        <v>10</v>
      </c>
      <c r="D737" s="318" t="s">
        <v>3937</v>
      </c>
      <c r="E737" s="219"/>
    </row>
    <row r="738" spans="2:5">
      <c r="B738" s="316">
        <v>42779</v>
      </c>
      <c r="C738" s="317">
        <v>10</v>
      </c>
      <c r="D738" s="318" t="s">
        <v>3937</v>
      </c>
      <c r="E738" s="219"/>
    </row>
    <row r="739" spans="2:5">
      <c r="B739" s="316">
        <v>42779</v>
      </c>
      <c r="C739" s="317">
        <v>10</v>
      </c>
      <c r="D739" s="318" t="s">
        <v>3937</v>
      </c>
      <c r="E739" s="219"/>
    </row>
    <row r="740" spans="2:5">
      <c r="B740" s="316">
        <v>42779</v>
      </c>
      <c r="C740" s="317">
        <v>10</v>
      </c>
      <c r="D740" s="318" t="s">
        <v>3937</v>
      </c>
      <c r="E740" s="219"/>
    </row>
    <row r="741" spans="2:5">
      <c r="B741" s="316">
        <v>42779</v>
      </c>
      <c r="C741" s="317">
        <v>10</v>
      </c>
      <c r="D741" s="318" t="s">
        <v>3937</v>
      </c>
      <c r="E741" s="219"/>
    </row>
    <row r="742" spans="2:5">
      <c r="B742" s="316">
        <v>42779</v>
      </c>
      <c r="C742" s="317">
        <v>10</v>
      </c>
      <c r="D742" s="318" t="s">
        <v>3937</v>
      </c>
      <c r="E742" s="219"/>
    </row>
    <row r="743" spans="2:5">
      <c r="B743" s="316">
        <v>42779</v>
      </c>
      <c r="C743" s="317">
        <v>10</v>
      </c>
      <c r="D743" s="318" t="s">
        <v>3937</v>
      </c>
      <c r="E743" s="219"/>
    </row>
    <row r="744" spans="2:5">
      <c r="B744" s="316">
        <v>42779</v>
      </c>
      <c r="C744" s="317">
        <v>10</v>
      </c>
      <c r="D744" s="318" t="s">
        <v>3937</v>
      </c>
      <c r="E744" s="219"/>
    </row>
    <row r="745" spans="2:5">
      <c r="B745" s="316">
        <v>42779</v>
      </c>
      <c r="C745" s="317">
        <v>10</v>
      </c>
      <c r="D745" s="318" t="s">
        <v>3937</v>
      </c>
      <c r="E745" s="219"/>
    </row>
    <row r="746" spans="2:5">
      <c r="B746" s="316">
        <v>42779</v>
      </c>
      <c r="C746" s="317">
        <v>10</v>
      </c>
      <c r="D746" s="318" t="s">
        <v>3937</v>
      </c>
      <c r="E746" s="219"/>
    </row>
    <row r="747" spans="2:5">
      <c r="B747" s="316">
        <v>42779</v>
      </c>
      <c r="C747" s="317">
        <v>10</v>
      </c>
      <c r="D747" s="318" t="s">
        <v>3937</v>
      </c>
      <c r="E747" s="219"/>
    </row>
    <row r="748" spans="2:5">
      <c r="B748" s="316">
        <v>42779</v>
      </c>
      <c r="C748" s="317">
        <v>11</v>
      </c>
      <c r="D748" s="318" t="s">
        <v>3937</v>
      </c>
      <c r="E748" s="219"/>
    </row>
    <row r="749" spans="2:5">
      <c r="B749" s="316">
        <v>42779</v>
      </c>
      <c r="C749" s="317">
        <v>13</v>
      </c>
      <c r="D749" s="318" t="s">
        <v>3937</v>
      </c>
      <c r="E749" s="219"/>
    </row>
    <row r="750" spans="2:5">
      <c r="B750" s="316">
        <v>42779</v>
      </c>
      <c r="C750" s="317">
        <v>13.91</v>
      </c>
      <c r="D750" s="318" t="s">
        <v>3937</v>
      </c>
      <c r="E750" s="219"/>
    </row>
    <row r="751" spans="2:5">
      <c r="B751" s="316">
        <v>42779</v>
      </c>
      <c r="C751" s="317">
        <v>14.41</v>
      </c>
      <c r="D751" s="318" t="s">
        <v>3937</v>
      </c>
      <c r="E751" s="219"/>
    </row>
    <row r="752" spans="2:5">
      <c r="B752" s="316">
        <v>42779</v>
      </c>
      <c r="C752" s="317">
        <v>15</v>
      </c>
      <c r="D752" s="318" t="s">
        <v>3937</v>
      </c>
      <c r="E752" s="219"/>
    </row>
    <row r="753" spans="2:5">
      <c r="B753" s="316">
        <v>42779</v>
      </c>
      <c r="C753" s="317">
        <v>15</v>
      </c>
      <c r="D753" s="318" t="s">
        <v>3937</v>
      </c>
      <c r="E753" s="219"/>
    </row>
    <row r="754" spans="2:5">
      <c r="B754" s="316">
        <v>42779</v>
      </c>
      <c r="C754" s="317">
        <v>15</v>
      </c>
      <c r="D754" s="318" t="s">
        <v>3937</v>
      </c>
      <c r="E754" s="219"/>
    </row>
    <row r="755" spans="2:5">
      <c r="B755" s="316">
        <v>42779</v>
      </c>
      <c r="C755" s="317">
        <v>16.37</v>
      </c>
      <c r="D755" s="318" t="s">
        <v>3937</v>
      </c>
      <c r="E755" s="219"/>
    </row>
    <row r="756" spans="2:5">
      <c r="B756" s="316">
        <v>42779</v>
      </c>
      <c r="C756" s="317">
        <v>18</v>
      </c>
      <c r="D756" s="318" t="s">
        <v>3937</v>
      </c>
      <c r="E756" s="219"/>
    </row>
    <row r="757" spans="2:5">
      <c r="B757" s="316">
        <v>42779</v>
      </c>
      <c r="C757" s="317">
        <v>18</v>
      </c>
      <c r="D757" s="318" t="s">
        <v>3937</v>
      </c>
      <c r="E757" s="219"/>
    </row>
    <row r="758" spans="2:5">
      <c r="B758" s="316">
        <v>42779</v>
      </c>
      <c r="C758" s="317">
        <v>20</v>
      </c>
      <c r="D758" s="318" t="s">
        <v>3937</v>
      </c>
      <c r="E758" s="219"/>
    </row>
    <row r="759" spans="2:5">
      <c r="B759" s="316">
        <v>42779</v>
      </c>
      <c r="C759" s="317">
        <v>20</v>
      </c>
      <c r="D759" s="318" t="s">
        <v>3937</v>
      </c>
      <c r="E759" s="219"/>
    </row>
    <row r="760" spans="2:5">
      <c r="B760" s="316">
        <v>42779</v>
      </c>
      <c r="C760" s="317">
        <v>20.350000000000001</v>
      </c>
      <c r="D760" s="318" t="s">
        <v>3937</v>
      </c>
      <c r="E760" s="219"/>
    </row>
    <row r="761" spans="2:5">
      <c r="B761" s="316">
        <v>42779</v>
      </c>
      <c r="C761" s="317">
        <v>21.92</v>
      </c>
      <c r="D761" s="318" t="s">
        <v>3937</v>
      </c>
      <c r="E761" s="219"/>
    </row>
    <row r="762" spans="2:5">
      <c r="B762" s="316">
        <v>42779</v>
      </c>
      <c r="C762" s="317">
        <v>25</v>
      </c>
      <c r="D762" s="318" t="s">
        <v>3937</v>
      </c>
      <c r="E762" s="219"/>
    </row>
    <row r="763" spans="2:5">
      <c r="B763" s="316">
        <v>42779</v>
      </c>
      <c r="C763" s="317">
        <v>25</v>
      </c>
      <c r="D763" s="318" t="s">
        <v>3937</v>
      </c>
      <c r="E763" s="219"/>
    </row>
    <row r="764" spans="2:5">
      <c r="B764" s="316">
        <v>42779</v>
      </c>
      <c r="C764" s="317">
        <v>25</v>
      </c>
      <c r="D764" s="318" t="s">
        <v>3937</v>
      </c>
      <c r="E764" s="219"/>
    </row>
    <row r="765" spans="2:5">
      <c r="B765" s="316">
        <v>42779</v>
      </c>
      <c r="C765" s="317">
        <v>25</v>
      </c>
      <c r="D765" s="318" t="s">
        <v>3937</v>
      </c>
      <c r="E765" s="219"/>
    </row>
    <row r="766" spans="2:5">
      <c r="B766" s="316">
        <v>42779</v>
      </c>
      <c r="C766" s="317">
        <v>25</v>
      </c>
      <c r="D766" s="318" t="s">
        <v>3937</v>
      </c>
      <c r="E766" s="219"/>
    </row>
    <row r="767" spans="2:5">
      <c r="B767" s="316">
        <v>42779</v>
      </c>
      <c r="C767" s="317">
        <v>25</v>
      </c>
      <c r="D767" s="318" t="s">
        <v>3937</v>
      </c>
      <c r="E767" s="219"/>
    </row>
    <row r="768" spans="2:5">
      <c r="B768" s="316">
        <v>42779</v>
      </c>
      <c r="C768" s="317">
        <v>26</v>
      </c>
      <c r="D768" s="318" t="s">
        <v>3937</v>
      </c>
      <c r="E768" s="219"/>
    </row>
    <row r="769" spans="2:5">
      <c r="B769" s="316">
        <v>42779</v>
      </c>
      <c r="C769" s="317">
        <v>28</v>
      </c>
      <c r="D769" s="318" t="s">
        <v>3937</v>
      </c>
      <c r="E769" s="219"/>
    </row>
    <row r="770" spans="2:5">
      <c r="B770" s="316">
        <v>42779</v>
      </c>
      <c r="C770" s="317">
        <v>28.08</v>
      </c>
      <c r="D770" s="318" t="s">
        <v>3937</v>
      </c>
      <c r="E770" s="219"/>
    </row>
    <row r="771" spans="2:5">
      <c r="B771" s="316">
        <v>42779</v>
      </c>
      <c r="C771" s="317">
        <v>29</v>
      </c>
      <c r="D771" s="318" t="s">
        <v>3937</v>
      </c>
      <c r="E771" s="219"/>
    </row>
    <row r="772" spans="2:5">
      <c r="B772" s="316">
        <v>42779</v>
      </c>
      <c r="C772" s="317">
        <v>30</v>
      </c>
      <c r="D772" s="318" t="s">
        <v>3937</v>
      </c>
      <c r="E772" s="219"/>
    </row>
    <row r="773" spans="2:5">
      <c r="B773" s="316">
        <v>42779</v>
      </c>
      <c r="C773" s="317">
        <v>30</v>
      </c>
      <c r="D773" s="318" t="s">
        <v>3937</v>
      </c>
      <c r="E773" s="219"/>
    </row>
    <row r="774" spans="2:5">
      <c r="B774" s="316">
        <v>42779</v>
      </c>
      <c r="C774" s="317">
        <v>30</v>
      </c>
      <c r="D774" s="318" t="s">
        <v>3937</v>
      </c>
      <c r="E774" s="219"/>
    </row>
    <row r="775" spans="2:5">
      <c r="B775" s="316">
        <v>42779</v>
      </c>
      <c r="C775" s="317">
        <v>30</v>
      </c>
      <c r="D775" s="318" t="s">
        <v>3937</v>
      </c>
      <c r="E775" s="219"/>
    </row>
    <row r="776" spans="2:5">
      <c r="B776" s="316">
        <v>42779</v>
      </c>
      <c r="C776" s="317">
        <v>30</v>
      </c>
      <c r="D776" s="318" t="s">
        <v>3937</v>
      </c>
      <c r="E776" s="219"/>
    </row>
    <row r="777" spans="2:5">
      <c r="B777" s="316">
        <v>42779</v>
      </c>
      <c r="C777" s="317">
        <v>30</v>
      </c>
      <c r="D777" s="318" t="s">
        <v>3937</v>
      </c>
      <c r="E777" s="219"/>
    </row>
    <row r="778" spans="2:5">
      <c r="B778" s="316">
        <v>42779</v>
      </c>
      <c r="C778" s="317">
        <v>30</v>
      </c>
      <c r="D778" s="318" t="s">
        <v>3937</v>
      </c>
      <c r="E778" s="219"/>
    </row>
    <row r="779" spans="2:5">
      <c r="B779" s="316">
        <v>42779</v>
      </c>
      <c r="C779" s="317">
        <v>30</v>
      </c>
      <c r="D779" s="318" t="s">
        <v>3937</v>
      </c>
      <c r="E779" s="219"/>
    </row>
    <row r="780" spans="2:5">
      <c r="B780" s="316">
        <v>42779</v>
      </c>
      <c r="C780" s="317">
        <v>30</v>
      </c>
      <c r="D780" s="318" t="s">
        <v>3937</v>
      </c>
      <c r="E780" s="219"/>
    </row>
    <row r="781" spans="2:5">
      <c r="B781" s="316">
        <v>42779</v>
      </c>
      <c r="C781" s="317">
        <v>30</v>
      </c>
      <c r="D781" s="318" t="s">
        <v>3937</v>
      </c>
      <c r="E781" s="219"/>
    </row>
    <row r="782" spans="2:5">
      <c r="B782" s="316">
        <v>42779</v>
      </c>
      <c r="C782" s="317">
        <v>30</v>
      </c>
      <c r="D782" s="318" t="s">
        <v>3937</v>
      </c>
      <c r="E782" s="219"/>
    </row>
    <row r="783" spans="2:5">
      <c r="B783" s="316">
        <v>42779</v>
      </c>
      <c r="C783" s="317">
        <v>32.840000000000003</v>
      </c>
      <c r="D783" s="319" t="s">
        <v>3939</v>
      </c>
      <c r="E783" s="219"/>
    </row>
    <row r="784" spans="2:5">
      <c r="B784" s="316">
        <v>42779</v>
      </c>
      <c r="C784" s="317">
        <v>35</v>
      </c>
      <c r="D784" s="318" t="s">
        <v>3937</v>
      </c>
      <c r="E784" s="219"/>
    </row>
    <row r="785" spans="2:5">
      <c r="B785" s="316">
        <v>42779</v>
      </c>
      <c r="C785" s="317">
        <v>36</v>
      </c>
      <c r="D785" s="318" t="s">
        <v>3937</v>
      </c>
      <c r="E785" s="219"/>
    </row>
    <row r="786" spans="2:5">
      <c r="B786" s="316">
        <v>42779</v>
      </c>
      <c r="C786" s="317">
        <v>37.04</v>
      </c>
      <c r="D786" s="319" t="s">
        <v>3939</v>
      </c>
      <c r="E786" s="219"/>
    </row>
    <row r="787" spans="2:5">
      <c r="B787" s="316">
        <v>42779</v>
      </c>
      <c r="C787" s="317">
        <v>39.950000000000003</v>
      </c>
      <c r="D787" s="318" t="s">
        <v>3937</v>
      </c>
      <c r="E787" s="219"/>
    </row>
    <row r="788" spans="2:5">
      <c r="B788" s="316">
        <v>42779</v>
      </c>
      <c r="C788" s="317">
        <v>42.5</v>
      </c>
      <c r="D788" s="318" t="s">
        <v>3937</v>
      </c>
      <c r="E788" s="219"/>
    </row>
    <row r="789" spans="2:5">
      <c r="B789" s="316">
        <v>42779</v>
      </c>
      <c r="C789" s="317">
        <v>44</v>
      </c>
      <c r="D789" s="318" t="s">
        <v>3937</v>
      </c>
      <c r="E789" s="219"/>
    </row>
    <row r="790" spans="2:5">
      <c r="B790" s="316">
        <v>42779</v>
      </c>
      <c r="C790" s="317">
        <v>47</v>
      </c>
      <c r="D790" s="318" t="s">
        <v>3937</v>
      </c>
      <c r="E790" s="219"/>
    </row>
    <row r="791" spans="2:5">
      <c r="B791" s="316">
        <v>42779</v>
      </c>
      <c r="C791" s="317">
        <v>49.5</v>
      </c>
      <c r="D791" s="318" t="s">
        <v>3937</v>
      </c>
      <c r="E791" s="219"/>
    </row>
    <row r="792" spans="2:5">
      <c r="B792" s="316">
        <v>42779</v>
      </c>
      <c r="C792" s="317">
        <v>50</v>
      </c>
      <c r="D792" s="318" t="s">
        <v>3937</v>
      </c>
      <c r="E792" s="219"/>
    </row>
    <row r="793" spans="2:5">
      <c r="B793" s="316">
        <v>42779</v>
      </c>
      <c r="C793" s="317">
        <v>50</v>
      </c>
      <c r="D793" s="318" t="s">
        <v>3937</v>
      </c>
      <c r="E793" s="219"/>
    </row>
    <row r="794" spans="2:5">
      <c r="B794" s="316">
        <v>42779</v>
      </c>
      <c r="C794" s="317">
        <v>50</v>
      </c>
      <c r="D794" s="318" t="s">
        <v>3937</v>
      </c>
      <c r="E794" s="219"/>
    </row>
    <row r="795" spans="2:5">
      <c r="B795" s="316">
        <v>42779</v>
      </c>
      <c r="C795" s="317">
        <v>50</v>
      </c>
      <c r="D795" s="318" t="s">
        <v>3937</v>
      </c>
      <c r="E795" s="219"/>
    </row>
    <row r="796" spans="2:5">
      <c r="B796" s="316">
        <v>42779</v>
      </c>
      <c r="C796" s="317">
        <v>50</v>
      </c>
      <c r="D796" s="318" t="s">
        <v>3937</v>
      </c>
      <c r="E796" s="219"/>
    </row>
    <row r="797" spans="2:5">
      <c r="B797" s="316">
        <v>42779</v>
      </c>
      <c r="C797" s="317">
        <v>50</v>
      </c>
      <c r="D797" s="318" t="s">
        <v>3937</v>
      </c>
      <c r="E797" s="219"/>
    </row>
    <row r="798" spans="2:5">
      <c r="B798" s="316">
        <v>42779</v>
      </c>
      <c r="C798" s="317">
        <v>50</v>
      </c>
      <c r="D798" s="318" t="s">
        <v>3937</v>
      </c>
      <c r="E798" s="219"/>
    </row>
    <row r="799" spans="2:5">
      <c r="B799" s="316">
        <v>42779</v>
      </c>
      <c r="C799" s="317">
        <v>50</v>
      </c>
      <c r="D799" s="318" t="s">
        <v>3937</v>
      </c>
      <c r="E799" s="219"/>
    </row>
    <row r="800" spans="2:5">
      <c r="B800" s="316">
        <v>42779</v>
      </c>
      <c r="C800" s="317">
        <v>50.58</v>
      </c>
      <c r="D800" s="318" t="s">
        <v>3937</v>
      </c>
      <c r="E800" s="219"/>
    </row>
    <row r="801" spans="2:5">
      <c r="B801" s="316">
        <v>42779</v>
      </c>
      <c r="C801" s="317">
        <v>56</v>
      </c>
      <c r="D801" s="318" t="s">
        <v>3937</v>
      </c>
      <c r="E801" s="219"/>
    </row>
    <row r="802" spans="2:5">
      <c r="B802" s="316">
        <v>42779</v>
      </c>
      <c r="C802" s="317">
        <v>62.5</v>
      </c>
      <c r="D802" s="318" t="s">
        <v>3937</v>
      </c>
      <c r="E802" s="219"/>
    </row>
    <row r="803" spans="2:5">
      <c r="B803" s="316">
        <v>42779</v>
      </c>
      <c r="C803" s="317">
        <v>65</v>
      </c>
      <c r="D803" s="318" t="s">
        <v>3937</v>
      </c>
      <c r="E803" s="219"/>
    </row>
    <row r="804" spans="2:5">
      <c r="B804" s="316">
        <v>42779</v>
      </c>
      <c r="C804" s="317">
        <v>65.5</v>
      </c>
      <c r="D804" s="318" t="s">
        <v>3937</v>
      </c>
      <c r="E804" s="219"/>
    </row>
    <row r="805" spans="2:5">
      <c r="B805" s="316">
        <v>42779</v>
      </c>
      <c r="C805" s="317">
        <v>70</v>
      </c>
      <c r="D805" s="318" t="s">
        <v>3937</v>
      </c>
      <c r="E805" s="219"/>
    </row>
    <row r="806" spans="2:5">
      <c r="B806" s="316">
        <v>42779</v>
      </c>
      <c r="C806" s="317">
        <v>75</v>
      </c>
      <c r="D806" s="318" t="s">
        <v>3937</v>
      </c>
      <c r="E806" s="219"/>
    </row>
    <row r="807" spans="2:5">
      <c r="B807" s="316">
        <v>42779</v>
      </c>
      <c r="C807" s="317">
        <v>75</v>
      </c>
      <c r="D807" s="318" t="s">
        <v>3937</v>
      </c>
      <c r="E807" s="219"/>
    </row>
    <row r="808" spans="2:5">
      <c r="B808" s="316">
        <v>42779</v>
      </c>
      <c r="C808" s="317">
        <v>75</v>
      </c>
      <c r="D808" s="318" t="s">
        <v>3937</v>
      </c>
      <c r="E808" s="219"/>
    </row>
    <row r="809" spans="2:5">
      <c r="B809" s="316">
        <v>42779</v>
      </c>
      <c r="C809" s="317">
        <v>75</v>
      </c>
      <c r="D809" s="318" t="s">
        <v>3937</v>
      </c>
      <c r="E809" s="219"/>
    </row>
    <row r="810" spans="2:5">
      <c r="B810" s="316">
        <v>42779</v>
      </c>
      <c r="C810" s="317">
        <v>75</v>
      </c>
      <c r="D810" s="318" t="s">
        <v>3937</v>
      </c>
      <c r="E810" s="219"/>
    </row>
    <row r="811" spans="2:5">
      <c r="B811" s="316">
        <v>42779</v>
      </c>
      <c r="C811" s="317">
        <v>75</v>
      </c>
      <c r="D811" s="318" t="s">
        <v>3937</v>
      </c>
      <c r="E811" s="219"/>
    </row>
    <row r="812" spans="2:5">
      <c r="B812" s="316">
        <v>42779</v>
      </c>
      <c r="C812" s="317">
        <v>75</v>
      </c>
      <c r="D812" s="318" t="s">
        <v>3937</v>
      </c>
      <c r="E812" s="219"/>
    </row>
    <row r="813" spans="2:5">
      <c r="B813" s="316">
        <v>42779</v>
      </c>
      <c r="C813" s="317">
        <v>80</v>
      </c>
      <c r="D813" s="318" t="s">
        <v>3937</v>
      </c>
      <c r="E813" s="219"/>
    </row>
    <row r="814" spans="2:5">
      <c r="B814" s="316">
        <v>42779</v>
      </c>
      <c r="C814" s="317">
        <v>80</v>
      </c>
      <c r="D814" s="318" t="s">
        <v>3937</v>
      </c>
      <c r="E814" s="219"/>
    </row>
    <row r="815" spans="2:5">
      <c r="B815" s="316">
        <v>42779</v>
      </c>
      <c r="C815" s="317">
        <v>90</v>
      </c>
      <c r="D815" s="318" t="s">
        <v>3937</v>
      </c>
      <c r="E815" s="219"/>
    </row>
    <row r="816" spans="2:5">
      <c r="B816" s="316">
        <v>42779</v>
      </c>
      <c r="C816" s="317">
        <v>116.4</v>
      </c>
      <c r="D816" s="319" t="s">
        <v>3939</v>
      </c>
      <c r="E816" s="219"/>
    </row>
    <row r="817" spans="2:5">
      <c r="B817" s="316">
        <v>42779</v>
      </c>
      <c r="C817" s="317">
        <v>145.5</v>
      </c>
      <c r="D817" s="319" t="s">
        <v>3939</v>
      </c>
      <c r="E817" s="219"/>
    </row>
    <row r="818" spans="2:5">
      <c r="B818" s="316">
        <v>42779</v>
      </c>
      <c r="C818" s="317">
        <v>145.5</v>
      </c>
      <c r="D818" s="319" t="s">
        <v>3939</v>
      </c>
      <c r="E818" s="219"/>
    </row>
    <row r="819" spans="2:5">
      <c r="B819" s="316">
        <v>42779</v>
      </c>
      <c r="C819" s="317">
        <v>291</v>
      </c>
      <c r="D819" s="319" t="s">
        <v>3939</v>
      </c>
      <c r="E819" s="219"/>
    </row>
    <row r="820" spans="2:5">
      <c r="B820" s="316">
        <v>42779</v>
      </c>
      <c r="C820" s="317">
        <v>350</v>
      </c>
      <c r="D820" s="318" t="s">
        <v>3937</v>
      </c>
      <c r="E820" s="219"/>
    </row>
    <row r="821" spans="2:5">
      <c r="B821" s="316">
        <v>42779</v>
      </c>
      <c r="C821" s="317">
        <v>5121.6000000000004</v>
      </c>
      <c r="D821" s="319" t="s">
        <v>3939</v>
      </c>
      <c r="E821" s="219"/>
    </row>
    <row r="822" spans="2:5">
      <c r="B822" s="316">
        <v>42780</v>
      </c>
      <c r="C822" s="317">
        <v>0.02</v>
      </c>
      <c r="D822" s="318" t="s">
        <v>3937</v>
      </c>
      <c r="E822" s="219"/>
    </row>
    <row r="823" spans="2:5">
      <c r="B823" s="316">
        <v>42780</v>
      </c>
      <c r="C823" s="317">
        <v>0.02</v>
      </c>
      <c r="D823" s="318" t="s">
        <v>3937</v>
      </c>
      <c r="E823" s="219"/>
    </row>
    <row r="824" spans="2:5">
      <c r="B824" s="316">
        <v>42780</v>
      </c>
      <c r="C824" s="317">
        <v>0.08</v>
      </c>
      <c r="D824" s="318" t="s">
        <v>3937</v>
      </c>
      <c r="E824" s="219"/>
    </row>
    <row r="825" spans="2:5">
      <c r="B825" s="316">
        <v>42780</v>
      </c>
      <c r="C825" s="317">
        <v>0.09</v>
      </c>
      <c r="D825" s="318" t="s">
        <v>3937</v>
      </c>
      <c r="E825" s="219"/>
    </row>
    <row r="826" spans="2:5">
      <c r="B826" s="316">
        <v>42780</v>
      </c>
      <c r="C826" s="317">
        <v>0.18</v>
      </c>
      <c r="D826" s="318" t="s">
        <v>3937</v>
      </c>
      <c r="E826" s="219"/>
    </row>
    <row r="827" spans="2:5">
      <c r="B827" s="316">
        <v>42780</v>
      </c>
      <c r="C827" s="317">
        <v>0.2</v>
      </c>
      <c r="D827" s="318" t="s">
        <v>3937</v>
      </c>
      <c r="E827" s="219"/>
    </row>
    <row r="828" spans="2:5">
      <c r="B828" s="316">
        <v>42780</v>
      </c>
      <c r="C828" s="317">
        <v>0.25</v>
      </c>
      <c r="D828" s="318" t="s">
        <v>3937</v>
      </c>
      <c r="E828" s="219"/>
    </row>
    <row r="829" spans="2:5">
      <c r="B829" s="316">
        <v>42780</v>
      </c>
      <c r="C829" s="317">
        <v>0.96</v>
      </c>
      <c r="D829" s="318" t="s">
        <v>3937</v>
      </c>
      <c r="E829" s="219"/>
    </row>
    <row r="830" spans="2:5">
      <c r="B830" s="316">
        <v>42780</v>
      </c>
      <c r="C830" s="317">
        <v>1</v>
      </c>
      <c r="D830" s="318" t="s">
        <v>3937</v>
      </c>
      <c r="E830" s="219"/>
    </row>
    <row r="831" spans="2:5">
      <c r="B831" s="316">
        <v>42780</v>
      </c>
      <c r="C831" s="317">
        <v>1.32</v>
      </c>
      <c r="D831" s="318" t="s">
        <v>3937</v>
      </c>
      <c r="E831" s="219"/>
    </row>
    <row r="832" spans="2:5">
      <c r="B832" s="316">
        <v>42780</v>
      </c>
      <c r="C832" s="317">
        <v>1.48</v>
      </c>
      <c r="D832" s="318" t="s">
        <v>3937</v>
      </c>
      <c r="E832" s="219"/>
    </row>
    <row r="833" spans="2:5">
      <c r="B833" s="316">
        <v>42780</v>
      </c>
      <c r="C833" s="317">
        <v>1.5</v>
      </c>
      <c r="D833" s="318" t="s">
        <v>3937</v>
      </c>
      <c r="E833" s="219"/>
    </row>
    <row r="834" spans="2:5">
      <c r="B834" s="316">
        <v>42780</v>
      </c>
      <c r="C834" s="317">
        <v>3</v>
      </c>
      <c r="D834" s="318" t="s">
        <v>3937</v>
      </c>
      <c r="E834" s="219"/>
    </row>
    <row r="835" spans="2:5">
      <c r="B835" s="316">
        <v>42780</v>
      </c>
      <c r="C835" s="317">
        <v>3.25</v>
      </c>
      <c r="D835" s="318" t="s">
        <v>3937</v>
      </c>
      <c r="E835" s="219"/>
    </row>
    <row r="836" spans="2:5">
      <c r="B836" s="316">
        <v>42780</v>
      </c>
      <c r="C836" s="317">
        <v>3.29</v>
      </c>
      <c r="D836" s="318" t="s">
        <v>3937</v>
      </c>
      <c r="E836" s="219"/>
    </row>
    <row r="837" spans="2:5">
      <c r="B837" s="316">
        <v>42780</v>
      </c>
      <c r="C837" s="317">
        <v>3.36</v>
      </c>
      <c r="D837" s="318" t="s">
        <v>3937</v>
      </c>
      <c r="E837" s="219"/>
    </row>
    <row r="838" spans="2:5">
      <c r="B838" s="316">
        <v>42780</v>
      </c>
      <c r="C838" s="317">
        <v>3.36</v>
      </c>
      <c r="D838" s="318" t="s">
        <v>3937</v>
      </c>
      <c r="E838" s="219"/>
    </row>
    <row r="839" spans="2:5">
      <c r="B839" s="316">
        <v>42780</v>
      </c>
      <c r="C839" s="317">
        <v>4</v>
      </c>
      <c r="D839" s="318" t="s">
        <v>3937</v>
      </c>
      <c r="E839" s="219"/>
    </row>
    <row r="840" spans="2:5">
      <c r="B840" s="316">
        <v>42780</v>
      </c>
      <c r="C840" s="317">
        <v>4</v>
      </c>
      <c r="D840" s="318" t="s">
        <v>3937</v>
      </c>
      <c r="E840" s="219"/>
    </row>
    <row r="841" spans="2:5">
      <c r="B841" s="316">
        <v>42780</v>
      </c>
      <c r="C841" s="317">
        <v>4</v>
      </c>
      <c r="D841" s="318" t="s">
        <v>3937</v>
      </c>
      <c r="E841" s="219"/>
    </row>
    <row r="842" spans="2:5">
      <c r="B842" s="316">
        <v>42780</v>
      </c>
      <c r="C842" s="317">
        <v>5</v>
      </c>
      <c r="D842" s="318" t="s">
        <v>3937</v>
      </c>
      <c r="E842" s="219"/>
    </row>
    <row r="843" spans="2:5">
      <c r="B843" s="316">
        <v>42780</v>
      </c>
      <c r="C843" s="317">
        <v>5</v>
      </c>
      <c r="D843" s="318" t="s">
        <v>3937</v>
      </c>
      <c r="E843" s="219"/>
    </row>
    <row r="844" spans="2:5">
      <c r="B844" s="316">
        <v>42780</v>
      </c>
      <c r="C844" s="317">
        <v>5</v>
      </c>
      <c r="D844" s="318" t="s">
        <v>3937</v>
      </c>
      <c r="E844" s="219"/>
    </row>
    <row r="845" spans="2:5">
      <c r="B845" s="316">
        <v>42780</v>
      </c>
      <c r="C845" s="317">
        <v>5.4</v>
      </c>
      <c r="D845" s="318" t="s">
        <v>3937</v>
      </c>
      <c r="E845" s="219"/>
    </row>
    <row r="846" spans="2:5">
      <c r="B846" s="316">
        <v>42780</v>
      </c>
      <c r="C846" s="317">
        <v>5.5</v>
      </c>
      <c r="D846" s="318" t="s">
        <v>3937</v>
      </c>
      <c r="E846" s="219"/>
    </row>
    <row r="847" spans="2:5">
      <c r="B847" s="316">
        <v>42780</v>
      </c>
      <c r="C847" s="317">
        <v>5.5</v>
      </c>
      <c r="D847" s="318" t="s">
        <v>3937</v>
      </c>
      <c r="E847" s="219"/>
    </row>
    <row r="848" spans="2:5">
      <c r="B848" s="316">
        <v>42780</v>
      </c>
      <c r="C848" s="317">
        <v>6</v>
      </c>
      <c r="D848" s="318" t="s">
        <v>3937</v>
      </c>
      <c r="E848" s="219"/>
    </row>
    <row r="849" spans="2:5">
      <c r="B849" s="316">
        <v>42780</v>
      </c>
      <c r="C849" s="317">
        <v>6</v>
      </c>
      <c r="D849" s="318" t="s">
        <v>3937</v>
      </c>
      <c r="E849" s="219"/>
    </row>
    <row r="850" spans="2:5">
      <c r="B850" s="316">
        <v>42780</v>
      </c>
      <c r="C850" s="317">
        <v>6.28</v>
      </c>
      <c r="D850" s="318" t="s">
        <v>3937</v>
      </c>
      <c r="E850" s="219"/>
    </row>
    <row r="851" spans="2:5">
      <c r="B851" s="316">
        <v>42780</v>
      </c>
      <c r="C851" s="317">
        <v>6.58</v>
      </c>
      <c r="D851" s="318" t="s">
        <v>3937</v>
      </c>
      <c r="E851" s="219"/>
    </row>
    <row r="852" spans="2:5">
      <c r="B852" s="316">
        <v>42780</v>
      </c>
      <c r="C852" s="317">
        <v>7</v>
      </c>
      <c r="D852" s="318" t="s">
        <v>3937</v>
      </c>
      <c r="E852" s="219"/>
    </row>
    <row r="853" spans="2:5">
      <c r="B853" s="316">
        <v>42780</v>
      </c>
      <c r="C853" s="317">
        <v>7</v>
      </c>
      <c r="D853" s="318" t="s">
        <v>3937</v>
      </c>
      <c r="E853" s="219"/>
    </row>
    <row r="854" spans="2:5">
      <c r="B854" s="316">
        <v>42780</v>
      </c>
      <c r="C854" s="317">
        <v>7</v>
      </c>
      <c r="D854" s="318" t="s">
        <v>3937</v>
      </c>
      <c r="E854" s="219"/>
    </row>
    <row r="855" spans="2:5">
      <c r="B855" s="316">
        <v>42780</v>
      </c>
      <c r="C855" s="317">
        <v>7</v>
      </c>
      <c r="D855" s="318" t="s">
        <v>3937</v>
      </c>
      <c r="E855" s="219"/>
    </row>
    <row r="856" spans="2:5">
      <c r="B856" s="316">
        <v>42780</v>
      </c>
      <c r="C856" s="317">
        <v>7</v>
      </c>
      <c r="D856" s="318" t="s">
        <v>3937</v>
      </c>
      <c r="E856" s="219"/>
    </row>
    <row r="857" spans="2:5">
      <c r="B857" s="316">
        <v>42780</v>
      </c>
      <c r="C857" s="317">
        <v>7</v>
      </c>
      <c r="D857" s="318" t="s">
        <v>3937</v>
      </c>
      <c r="E857" s="219"/>
    </row>
    <row r="858" spans="2:5">
      <c r="B858" s="316">
        <v>42780</v>
      </c>
      <c r="C858" s="317">
        <v>7</v>
      </c>
      <c r="D858" s="318" t="s">
        <v>3937</v>
      </c>
      <c r="E858" s="219"/>
    </row>
    <row r="859" spans="2:5">
      <c r="B859" s="316">
        <v>42780</v>
      </c>
      <c r="C859" s="317">
        <v>7.25</v>
      </c>
      <c r="D859" s="318" t="s">
        <v>3937</v>
      </c>
      <c r="E859" s="219"/>
    </row>
    <row r="860" spans="2:5">
      <c r="B860" s="316">
        <v>42780</v>
      </c>
      <c r="C860" s="317">
        <v>7.34</v>
      </c>
      <c r="D860" s="318" t="s">
        <v>3937</v>
      </c>
      <c r="E860" s="219"/>
    </row>
    <row r="861" spans="2:5">
      <c r="B861" s="316">
        <v>42780</v>
      </c>
      <c r="C861" s="317">
        <v>8.5500000000000007</v>
      </c>
      <c r="D861" s="318" t="s">
        <v>3937</v>
      </c>
      <c r="E861" s="219"/>
    </row>
    <row r="862" spans="2:5">
      <c r="B862" s="316">
        <v>42780</v>
      </c>
      <c r="C862" s="317">
        <v>9.75</v>
      </c>
      <c r="D862" s="318" t="s">
        <v>3937</v>
      </c>
      <c r="E862" s="219"/>
    </row>
    <row r="863" spans="2:5">
      <c r="B863" s="316">
        <v>42780</v>
      </c>
      <c r="C863" s="317">
        <v>9.8000000000000007</v>
      </c>
      <c r="D863" s="318" t="s">
        <v>3937</v>
      </c>
      <c r="E863" s="219"/>
    </row>
    <row r="864" spans="2:5">
      <c r="B864" s="316">
        <v>42780</v>
      </c>
      <c r="C864" s="317">
        <v>10</v>
      </c>
      <c r="D864" s="318" t="s">
        <v>3937</v>
      </c>
      <c r="E864" s="219"/>
    </row>
    <row r="865" spans="2:5">
      <c r="B865" s="316">
        <v>42780</v>
      </c>
      <c r="C865" s="317">
        <v>10</v>
      </c>
      <c r="D865" s="318" t="s">
        <v>3937</v>
      </c>
      <c r="E865" s="219"/>
    </row>
    <row r="866" spans="2:5">
      <c r="B866" s="316">
        <v>42780</v>
      </c>
      <c r="C866" s="317">
        <v>10</v>
      </c>
      <c r="D866" s="318" t="s">
        <v>3937</v>
      </c>
      <c r="E866" s="219"/>
    </row>
    <row r="867" spans="2:5">
      <c r="B867" s="316">
        <v>42780</v>
      </c>
      <c r="C867" s="317">
        <v>10</v>
      </c>
      <c r="D867" s="318" t="s">
        <v>3937</v>
      </c>
      <c r="E867" s="219"/>
    </row>
    <row r="868" spans="2:5">
      <c r="B868" s="316">
        <v>42780</v>
      </c>
      <c r="C868" s="317">
        <v>10</v>
      </c>
      <c r="D868" s="318" t="s">
        <v>3937</v>
      </c>
      <c r="E868" s="219"/>
    </row>
    <row r="869" spans="2:5">
      <c r="B869" s="316">
        <v>42780</v>
      </c>
      <c r="C869" s="317">
        <v>11</v>
      </c>
      <c r="D869" s="318" t="s">
        <v>3937</v>
      </c>
      <c r="E869" s="219"/>
    </row>
    <row r="870" spans="2:5">
      <c r="B870" s="316">
        <v>42780</v>
      </c>
      <c r="C870" s="317">
        <v>12.5</v>
      </c>
      <c r="D870" s="318" t="s">
        <v>3937</v>
      </c>
      <c r="E870" s="219"/>
    </row>
    <row r="871" spans="2:5">
      <c r="B871" s="316">
        <v>42780</v>
      </c>
      <c r="C871" s="317">
        <v>15</v>
      </c>
      <c r="D871" s="318" t="s">
        <v>3937</v>
      </c>
      <c r="E871" s="219"/>
    </row>
    <row r="872" spans="2:5">
      <c r="B872" s="316">
        <v>42780</v>
      </c>
      <c r="C872" s="317">
        <v>15</v>
      </c>
      <c r="D872" s="318" t="s">
        <v>3937</v>
      </c>
      <c r="E872" s="219"/>
    </row>
    <row r="873" spans="2:5">
      <c r="B873" s="316">
        <v>42780</v>
      </c>
      <c r="C873" s="317">
        <v>15</v>
      </c>
      <c r="D873" s="318" t="s">
        <v>3937</v>
      </c>
      <c r="E873" s="219"/>
    </row>
    <row r="874" spans="2:5">
      <c r="B874" s="316">
        <v>42780</v>
      </c>
      <c r="C874" s="317">
        <v>15.15</v>
      </c>
      <c r="D874" s="318" t="s">
        <v>3937</v>
      </c>
      <c r="E874" s="219"/>
    </row>
    <row r="875" spans="2:5">
      <c r="B875" s="316">
        <v>42780</v>
      </c>
      <c r="C875" s="317">
        <v>15.9</v>
      </c>
      <c r="D875" s="318" t="s">
        <v>3937</v>
      </c>
      <c r="E875" s="219"/>
    </row>
    <row r="876" spans="2:5">
      <c r="B876" s="316">
        <v>42780</v>
      </c>
      <c r="C876" s="317">
        <v>16.75</v>
      </c>
      <c r="D876" s="318" t="s">
        <v>3937</v>
      </c>
      <c r="E876" s="219"/>
    </row>
    <row r="877" spans="2:5">
      <c r="B877" s="316">
        <v>42780</v>
      </c>
      <c r="C877" s="317">
        <v>17</v>
      </c>
      <c r="D877" s="318" t="s">
        <v>3937</v>
      </c>
      <c r="E877" s="219"/>
    </row>
    <row r="878" spans="2:5">
      <c r="B878" s="316">
        <v>42780</v>
      </c>
      <c r="C878" s="317">
        <v>17.5</v>
      </c>
      <c r="D878" s="318" t="s">
        <v>3937</v>
      </c>
      <c r="E878" s="219"/>
    </row>
    <row r="879" spans="2:5">
      <c r="B879" s="316">
        <v>42780</v>
      </c>
      <c r="C879" s="317">
        <v>17.5</v>
      </c>
      <c r="D879" s="318" t="s">
        <v>3937</v>
      </c>
      <c r="E879" s="219"/>
    </row>
    <row r="880" spans="2:5">
      <c r="B880" s="316">
        <v>42780</v>
      </c>
      <c r="C880" s="317">
        <v>17.5</v>
      </c>
      <c r="D880" s="318" t="s">
        <v>3937</v>
      </c>
      <c r="E880" s="219"/>
    </row>
    <row r="881" spans="2:5">
      <c r="B881" s="316">
        <v>42780</v>
      </c>
      <c r="C881" s="317">
        <v>18.399999999999999</v>
      </c>
      <c r="D881" s="318" t="s">
        <v>3937</v>
      </c>
      <c r="E881" s="219"/>
    </row>
    <row r="882" spans="2:5">
      <c r="B882" s="316">
        <v>42780</v>
      </c>
      <c r="C882" s="317">
        <v>19.32</v>
      </c>
      <c r="D882" s="318" t="s">
        <v>3937</v>
      </c>
      <c r="E882" s="219"/>
    </row>
    <row r="883" spans="2:5">
      <c r="B883" s="316">
        <v>42780</v>
      </c>
      <c r="C883" s="317">
        <v>20</v>
      </c>
      <c r="D883" s="318" t="s">
        <v>3937</v>
      </c>
      <c r="E883" s="219"/>
    </row>
    <row r="884" spans="2:5">
      <c r="B884" s="316">
        <v>42780</v>
      </c>
      <c r="C884" s="317">
        <v>20</v>
      </c>
      <c r="D884" s="318" t="s">
        <v>3937</v>
      </c>
      <c r="E884" s="219"/>
    </row>
    <row r="885" spans="2:5">
      <c r="B885" s="316">
        <v>42780</v>
      </c>
      <c r="C885" s="317">
        <v>24.5</v>
      </c>
      <c r="D885" s="318" t="s">
        <v>3937</v>
      </c>
      <c r="E885" s="219"/>
    </row>
    <row r="886" spans="2:5">
      <c r="B886" s="316">
        <v>42780</v>
      </c>
      <c r="C886" s="317">
        <v>25</v>
      </c>
      <c r="D886" s="318" t="s">
        <v>3937</v>
      </c>
      <c r="E886" s="219"/>
    </row>
    <row r="887" spans="2:5">
      <c r="B887" s="316">
        <v>42780</v>
      </c>
      <c r="C887" s="317">
        <v>25</v>
      </c>
      <c r="D887" s="318" t="s">
        <v>3937</v>
      </c>
      <c r="E887" s="219"/>
    </row>
    <row r="888" spans="2:5">
      <c r="B888" s="316">
        <v>42780</v>
      </c>
      <c r="C888" s="317">
        <v>25</v>
      </c>
      <c r="D888" s="318" t="s">
        <v>3937</v>
      </c>
      <c r="E888" s="219"/>
    </row>
    <row r="889" spans="2:5">
      <c r="B889" s="316">
        <v>42780</v>
      </c>
      <c r="C889" s="317">
        <v>25</v>
      </c>
      <c r="D889" s="318" t="s">
        <v>3937</v>
      </c>
      <c r="E889" s="219"/>
    </row>
    <row r="890" spans="2:5">
      <c r="B890" s="316">
        <v>42780</v>
      </c>
      <c r="C890" s="317">
        <v>25</v>
      </c>
      <c r="D890" s="318" t="s">
        <v>3937</v>
      </c>
      <c r="E890" s="219"/>
    </row>
    <row r="891" spans="2:5">
      <c r="B891" s="316">
        <v>42780</v>
      </c>
      <c r="C891" s="317">
        <v>30</v>
      </c>
      <c r="D891" s="318" t="s">
        <v>3937</v>
      </c>
      <c r="E891" s="219"/>
    </row>
    <row r="892" spans="2:5">
      <c r="B892" s="316">
        <v>42780</v>
      </c>
      <c r="C892" s="317">
        <v>30</v>
      </c>
      <c r="D892" s="318" t="s">
        <v>3937</v>
      </c>
      <c r="E892" s="219"/>
    </row>
    <row r="893" spans="2:5">
      <c r="B893" s="316">
        <v>42780</v>
      </c>
      <c r="C893" s="317">
        <v>30</v>
      </c>
      <c r="D893" s="318" t="s">
        <v>3937</v>
      </c>
      <c r="E893" s="219"/>
    </row>
    <row r="894" spans="2:5">
      <c r="B894" s="316">
        <v>42780</v>
      </c>
      <c r="C894" s="317">
        <v>33.36</v>
      </c>
      <c r="D894" s="318" t="s">
        <v>3937</v>
      </c>
      <c r="E894" s="219"/>
    </row>
    <row r="895" spans="2:5">
      <c r="B895" s="316">
        <v>42780</v>
      </c>
      <c r="C895" s="317">
        <v>34.5</v>
      </c>
      <c r="D895" s="318" t="s">
        <v>3937</v>
      </c>
      <c r="E895" s="219"/>
    </row>
    <row r="896" spans="2:5">
      <c r="B896" s="316">
        <v>42780</v>
      </c>
      <c r="C896" s="317">
        <v>39.590000000000003</v>
      </c>
      <c r="D896" s="318" t="s">
        <v>3937</v>
      </c>
      <c r="E896" s="219"/>
    </row>
    <row r="897" spans="2:5">
      <c r="B897" s="316">
        <v>42780</v>
      </c>
      <c r="C897" s="317">
        <v>45.59</v>
      </c>
      <c r="D897" s="319" t="s">
        <v>3939</v>
      </c>
      <c r="E897" s="219"/>
    </row>
    <row r="898" spans="2:5">
      <c r="B898" s="316">
        <v>42780</v>
      </c>
      <c r="C898" s="317">
        <v>50</v>
      </c>
      <c r="D898" s="318" t="s">
        <v>3937</v>
      </c>
      <c r="E898" s="219"/>
    </row>
    <row r="899" spans="2:5">
      <c r="B899" s="316">
        <v>42780</v>
      </c>
      <c r="C899" s="317">
        <v>50</v>
      </c>
      <c r="D899" s="318" t="s">
        <v>3937</v>
      </c>
      <c r="E899" s="219"/>
    </row>
    <row r="900" spans="2:5">
      <c r="B900" s="316">
        <v>42780</v>
      </c>
      <c r="C900" s="317">
        <v>50</v>
      </c>
      <c r="D900" s="318" t="s">
        <v>3937</v>
      </c>
      <c r="E900" s="219"/>
    </row>
    <row r="901" spans="2:5">
      <c r="B901" s="316">
        <v>42780</v>
      </c>
      <c r="C901" s="317">
        <v>50</v>
      </c>
      <c r="D901" s="318" t="s">
        <v>3937</v>
      </c>
      <c r="E901" s="219"/>
    </row>
    <row r="902" spans="2:5">
      <c r="B902" s="316">
        <v>42780</v>
      </c>
      <c r="C902" s="317">
        <v>50</v>
      </c>
      <c r="D902" s="318" t="s">
        <v>3937</v>
      </c>
      <c r="E902" s="219"/>
    </row>
    <row r="903" spans="2:5">
      <c r="B903" s="316">
        <v>42780</v>
      </c>
      <c r="C903" s="317">
        <v>55</v>
      </c>
      <c r="D903" s="318" t="s">
        <v>3937</v>
      </c>
      <c r="E903" s="219"/>
    </row>
    <row r="904" spans="2:5">
      <c r="B904" s="316">
        <v>42780</v>
      </c>
      <c r="C904" s="317">
        <v>55</v>
      </c>
      <c r="D904" s="318" t="s">
        <v>3937</v>
      </c>
      <c r="E904" s="219"/>
    </row>
    <row r="905" spans="2:5">
      <c r="B905" s="316">
        <v>42780</v>
      </c>
      <c r="C905" s="317">
        <v>80</v>
      </c>
      <c r="D905" s="318" t="s">
        <v>3937</v>
      </c>
      <c r="E905" s="219"/>
    </row>
    <row r="906" spans="2:5">
      <c r="B906" s="316">
        <v>42780</v>
      </c>
      <c r="C906" s="317">
        <v>87.5</v>
      </c>
      <c r="D906" s="318" t="s">
        <v>3937</v>
      </c>
      <c r="E906" s="219"/>
    </row>
    <row r="907" spans="2:5">
      <c r="B907" s="316">
        <v>42780</v>
      </c>
      <c r="C907" s="317">
        <v>194</v>
      </c>
      <c r="D907" s="319" t="s">
        <v>3939</v>
      </c>
      <c r="E907" s="219"/>
    </row>
    <row r="908" spans="2:5">
      <c r="B908" s="316">
        <v>42781</v>
      </c>
      <c r="C908" s="317">
        <v>0.02</v>
      </c>
      <c r="D908" s="318" t="s">
        <v>3937</v>
      </c>
      <c r="E908" s="219"/>
    </row>
    <row r="909" spans="2:5">
      <c r="B909" s="316">
        <v>42781</v>
      </c>
      <c r="C909" s="317">
        <v>0.06</v>
      </c>
      <c r="D909" s="318" t="s">
        <v>3937</v>
      </c>
      <c r="E909" s="219"/>
    </row>
    <row r="910" spans="2:5">
      <c r="B910" s="316">
        <v>42781</v>
      </c>
      <c r="C910" s="317">
        <v>0.1</v>
      </c>
      <c r="D910" s="318" t="s">
        <v>3937</v>
      </c>
      <c r="E910" s="219"/>
    </row>
    <row r="911" spans="2:5">
      <c r="B911" s="316">
        <v>42781</v>
      </c>
      <c r="C911" s="317">
        <v>0.21</v>
      </c>
      <c r="D911" s="318" t="s">
        <v>3937</v>
      </c>
      <c r="E911" s="219"/>
    </row>
    <row r="912" spans="2:5">
      <c r="B912" s="316">
        <v>42781</v>
      </c>
      <c r="C912" s="317">
        <v>0.75</v>
      </c>
      <c r="D912" s="318" t="s">
        <v>3937</v>
      </c>
      <c r="E912" s="219"/>
    </row>
    <row r="913" spans="2:5">
      <c r="B913" s="316">
        <v>42781</v>
      </c>
      <c r="C913" s="317">
        <v>1.35</v>
      </c>
      <c r="D913" s="318" t="s">
        <v>3937</v>
      </c>
      <c r="E913" s="219"/>
    </row>
    <row r="914" spans="2:5">
      <c r="B914" s="316">
        <v>42781</v>
      </c>
      <c r="C914" s="317">
        <v>1.52</v>
      </c>
      <c r="D914" s="318" t="s">
        <v>3937</v>
      </c>
      <c r="E914" s="219"/>
    </row>
    <row r="915" spans="2:5">
      <c r="B915" s="316">
        <v>42781</v>
      </c>
      <c r="C915" s="317">
        <v>2</v>
      </c>
      <c r="D915" s="318" t="s">
        <v>3937</v>
      </c>
      <c r="E915" s="219"/>
    </row>
    <row r="916" spans="2:5">
      <c r="B916" s="316">
        <v>42781</v>
      </c>
      <c r="C916" s="317">
        <v>2.2000000000000002</v>
      </c>
      <c r="D916" s="318" t="s">
        <v>3937</v>
      </c>
      <c r="E916" s="219"/>
    </row>
    <row r="917" spans="2:5">
      <c r="B917" s="316">
        <v>42781</v>
      </c>
      <c r="C917" s="317">
        <v>2.29</v>
      </c>
      <c r="D917" s="318" t="s">
        <v>3937</v>
      </c>
      <c r="E917" s="219"/>
    </row>
    <row r="918" spans="2:5">
      <c r="B918" s="316">
        <v>42781</v>
      </c>
      <c r="C918" s="317">
        <v>2.34</v>
      </c>
      <c r="D918" s="318" t="s">
        <v>3937</v>
      </c>
      <c r="E918" s="219"/>
    </row>
    <row r="919" spans="2:5">
      <c r="B919" s="316">
        <v>42781</v>
      </c>
      <c r="C919" s="317">
        <v>3</v>
      </c>
      <c r="D919" s="318" t="s">
        <v>3937</v>
      </c>
      <c r="E919" s="219"/>
    </row>
    <row r="920" spans="2:5">
      <c r="B920" s="316">
        <v>42781</v>
      </c>
      <c r="C920" s="317">
        <v>3.14</v>
      </c>
      <c r="D920" s="318" t="s">
        <v>3937</v>
      </c>
      <c r="E920" s="219"/>
    </row>
    <row r="921" spans="2:5">
      <c r="B921" s="316">
        <v>42781</v>
      </c>
      <c r="C921" s="317">
        <v>3.36</v>
      </c>
      <c r="D921" s="318" t="s">
        <v>3937</v>
      </c>
      <c r="E921" s="219"/>
    </row>
    <row r="922" spans="2:5">
      <c r="B922" s="316">
        <v>42781</v>
      </c>
      <c r="C922" s="317">
        <v>3.5</v>
      </c>
      <c r="D922" s="318" t="s">
        <v>3937</v>
      </c>
      <c r="E922" s="219"/>
    </row>
    <row r="923" spans="2:5">
      <c r="B923" s="316">
        <v>42781</v>
      </c>
      <c r="C923" s="317">
        <v>3.5</v>
      </c>
      <c r="D923" s="318" t="s">
        <v>3937</v>
      </c>
      <c r="E923" s="219"/>
    </row>
    <row r="924" spans="2:5">
      <c r="B924" s="316">
        <v>42781</v>
      </c>
      <c r="C924" s="317">
        <v>4</v>
      </c>
      <c r="D924" s="318" t="s">
        <v>3937</v>
      </c>
      <c r="E924" s="219"/>
    </row>
    <row r="925" spans="2:5">
      <c r="B925" s="316">
        <v>42781</v>
      </c>
      <c r="C925" s="317">
        <v>4</v>
      </c>
      <c r="D925" s="318" t="s">
        <v>3937</v>
      </c>
      <c r="E925" s="219"/>
    </row>
    <row r="926" spans="2:5">
      <c r="B926" s="316">
        <v>42781</v>
      </c>
      <c r="C926" s="317">
        <v>4</v>
      </c>
      <c r="D926" s="318" t="s">
        <v>3937</v>
      </c>
      <c r="E926" s="219"/>
    </row>
    <row r="927" spans="2:5">
      <c r="B927" s="316">
        <v>42781</v>
      </c>
      <c r="C927" s="317">
        <v>5</v>
      </c>
      <c r="D927" s="318" t="s">
        <v>3937</v>
      </c>
      <c r="E927" s="219"/>
    </row>
    <row r="928" spans="2:5">
      <c r="B928" s="316">
        <v>42781</v>
      </c>
      <c r="C928" s="317">
        <v>5</v>
      </c>
      <c r="D928" s="318" t="s">
        <v>3937</v>
      </c>
      <c r="E928" s="219"/>
    </row>
    <row r="929" spans="2:5">
      <c r="B929" s="316">
        <v>42781</v>
      </c>
      <c r="C929" s="317">
        <v>5</v>
      </c>
      <c r="D929" s="318" t="s">
        <v>3937</v>
      </c>
      <c r="E929" s="219"/>
    </row>
    <row r="930" spans="2:5">
      <c r="B930" s="316">
        <v>42781</v>
      </c>
      <c r="C930" s="317">
        <v>5.24</v>
      </c>
      <c r="D930" s="318" t="s">
        <v>3937</v>
      </c>
      <c r="E930" s="219"/>
    </row>
    <row r="931" spans="2:5">
      <c r="B931" s="316">
        <v>42781</v>
      </c>
      <c r="C931" s="317">
        <v>5.42</v>
      </c>
      <c r="D931" s="318" t="s">
        <v>3937</v>
      </c>
      <c r="E931" s="219"/>
    </row>
    <row r="932" spans="2:5">
      <c r="B932" s="316">
        <v>42781</v>
      </c>
      <c r="C932" s="317">
        <v>6</v>
      </c>
      <c r="D932" s="318" t="s">
        <v>3937</v>
      </c>
      <c r="E932" s="219"/>
    </row>
    <row r="933" spans="2:5">
      <c r="B933" s="316">
        <v>42781</v>
      </c>
      <c r="C933" s="317">
        <v>6</v>
      </c>
      <c r="D933" s="318" t="s">
        <v>3937</v>
      </c>
      <c r="E933" s="219"/>
    </row>
    <row r="934" spans="2:5">
      <c r="B934" s="316">
        <v>42781</v>
      </c>
      <c r="C934" s="317">
        <v>6</v>
      </c>
      <c r="D934" s="318" t="s">
        <v>3937</v>
      </c>
      <c r="E934" s="219"/>
    </row>
    <row r="935" spans="2:5">
      <c r="B935" s="316">
        <v>42781</v>
      </c>
      <c r="C935" s="317">
        <v>6</v>
      </c>
      <c r="D935" s="318" t="s">
        <v>3937</v>
      </c>
      <c r="E935" s="219"/>
    </row>
    <row r="936" spans="2:5">
      <c r="B936" s="316">
        <v>42781</v>
      </c>
      <c r="C936" s="317">
        <v>6</v>
      </c>
      <c r="D936" s="318" t="s">
        <v>3937</v>
      </c>
      <c r="E936" s="219"/>
    </row>
    <row r="937" spans="2:5">
      <c r="B937" s="316">
        <v>42781</v>
      </c>
      <c r="C937" s="317">
        <v>6.12</v>
      </c>
      <c r="D937" s="318" t="s">
        <v>3937</v>
      </c>
      <c r="E937" s="219"/>
    </row>
    <row r="938" spans="2:5">
      <c r="B938" s="316">
        <v>42781</v>
      </c>
      <c r="C938" s="317">
        <v>7</v>
      </c>
      <c r="D938" s="318" t="s">
        <v>3937</v>
      </c>
      <c r="E938" s="219"/>
    </row>
    <row r="939" spans="2:5">
      <c r="B939" s="316">
        <v>42781</v>
      </c>
      <c r="C939" s="317">
        <v>7</v>
      </c>
      <c r="D939" s="318" t="s">
        <v>3937</v>
      </c>
      <c r="E939" s="219"/>
    </row>
    <row r="940" spans="2:5">
      <c r="B940" s="316">
        <v>42781</v>
      </c>
      <c r="C940" s="317">
        <v>7</v>
      </c>
      <c r="D940" s="318" t="s">
        <v>3937</v>
      </c>
      <c r="E940" s="219"/>
    </row>
    <row r="941" spans="2:5">
      <c r="B941" s="316">
        <v>42781</v>
      </c>
      <c r="C941" s="317">
        <v>7.25</v>
      </c>
      <c r="D941" s="318" t="s">
        <v>3937</v>
      </c>
      <c r="E941" s="219"/>
    </row>
    <row r="942" spans="2:5">
      <c r="B942" s="316">
        <v>42781</v>
      </c>
      <c r="C942" s="317">
        <v>8</v>
      </c>
      <c r="D942" s="318" t="s">
        <v>3937</v>
      </c>
      <c r="E942" s="219"/>
    </row>
    <row r="943" spans="2:5">
      <c r="B943" s="316">
        <v>42781</v>
      </c>
      <c r="C943" s="317">
        <v>8</v>
      </c>
      <c r="D943" s="318" t="s">
        <v>3937</v>
      </c>
      <c r="E943" s="219"/>
    </row>
    <row r="944" spans="2:5">
      <c r="B944" s="316">
        <v>42781</v>
      </c>
      <c r="C944" s="317">
        <v>8.2799999999999994</v>
      </c>
      <c r="D944" s="318" t="s">
        <v>3937</v>
      </c>
      <c r="E944" s="219"/>
    </row>
    <row r="945" spans="2:5">
      <c r="B945" s="316">
        <v>42781</v>
      </c>
      <c r="C945" s="317">
        <v>9</v>
      </c>
      <c r="D945" s="318" t="s">
        <v>3937</v>
      </c>
      <c r="E945" s="219"/>
    </row>
    <row r="946" spans="2:5">
      <c r="B946" s="316">
        <v>42781</v>
      </c>
      <c r="C946" s="317">
        <v>9.7899999999999991</v>
      </c>
      <c r="D946" s="318" t="s">
        <v>3937</v>
      </c>
      <c r="E946" s="219"/>
    </row>
    <row r="947" spans="2:5">
      <c r="B947" s="316">
        <v>42781</v>
      </c>
      <c r="C947" s="317">
        <v>9.8000000000000007</v>
      </c>
      <c r="D947" s="318" t="s">
        <v>3937</v>
      </c>
      <c r="E947" s="219"/>
    </row>
    <row r="948" spans="2:5">
      <c r="B948" s="316">
        <v>42781</v>
      </c>
      <c r="C948" s="317">
        <v>10</v>
      </c>
      <c r="D948" s="318" t="s">
        <v>3937</v>
      </c>
      <c r="E948" s="219"/>
    </row>
    <row r="949" spans="2:5">
      <c r="B949" s="316">
        <v>42781</v>
      </c>
      <c r="C949" s="317">
        <v>10</v>
      </c>
      <c r="D949" s="318" t="s">
        <v>3937</v>
      </c>
      <c r="E949" s="219"/>
    </row>
    <row r="950" spans="2:5">
      <c r="B950" s="316">
        <v>42781</v>
      </c>
      <c r="C950" s="317">
        <v>10.96</v>
      </c>
      <c r="D950" s="318" t="s">
        <v>3937</v>
      </c>
      <c r="E950" s="219"/>
    </row>
    <row r="951" spans="2:5">
      <c r="B951" s="316">
        <v>42781</v>
      </c>
      <c r="C951" s="317">
        <v>14</v>
      </c>
      <c r="D951" s="318" t="s">
        <v>3937</v>
      </c>
      <c r="E951" s="219"/>
    </row>
    <row r="952" spans="2:5">
      <c r="B952" s="316">
        <v>42781</v>
      </c>
      <c r="C952" s="317">
        <v>15.93</v>
      </c>
      <c r="D952" s="318" t="s">
        <v>3937</v>
      </c>
      <c r="E952" s="219"/>
    </row>
    <row r="953" spans="2:5">
      <c r="B953" s="316">
        <v>42781</v>
      </c>
      <c r="C953" s="317">
        <v>15.97</v>
      </c>
      <c r="D953" s="318" t="s">
        <v>3937</v>
      </c>
      <c r="E953" s="219"/>
    </row>
    <row r="954" spans="2:5">
      <c r="B954" s="316">
        <v>42781</v>
      </c>
      <c r="C954" s="317">
        <v>16.5</v>
      </c>
      <c r="D954" s="318" t="s">
        <v>3937</v>
      </c>
      <c r="E954" s="219"/>
    </row>
    <row r="955" spans="2:5">
      <c r="B955" s="316">
        <v>42781</v>
      </c>
      <c r="C955" s="317">
        <v>17.22</v>
      </c>
      <c r="D955" s="318" t="s">
        <v>3937</v>
      </c>
      <c r="E955" s="219"/>
    </row>
    <row r="956" spans="2:5">
      <c r="B956" s="316">
        <v>42781</v>
      </c>
      <c r="C956" s="317">
        <v>18</v>
      </c>
      <c r="D956" s="318" t="s">
        <v>3937</v>
      </c>
      <c r="E956" s="219"/>
    </row>
    <row r="957" spans="2:5">
      <c r="B957" s="316">
        <v>42781</v>
      </c>
      <c r="C957" s="317">
        <v>20</v>
      </c>
      <c r="D957" s="318" t="s">
        <v>3937</v>
      </c>
      <c r="E957" s="219"/>
    </row>
    <row r="958" spans="2:5">
      <c r="B958" s="316">
        <v>42781</v>
      </c>
      <c r="C958" s="317">
        <v>23.6</v>
      </c>
      <c r="D958" s="318" t="s">
        <v>3937</v>
      </c>
      <c r="E958" s="219"/>
    </row>
    <row r="959" spans="2:5">
      <c r="B959" s="316">
        <v>42781</v>
      </c>
      <c r="C959" s="317">
        <v>24</v>
      </c>
      <c r="D959" s="318" t="s">
        <v>3937</v>
      </c>
      <c r="E959" s="219"/>
    </row>
    <row r="960" spans="2:5">
      <c r="B960" s="316">
        <v>42781</v>
      </c>
      <c r="C960" s="317">
        <v>25</v>
      </c>
      <c r="D960" s="318" t="s">
        <v>3937</v>
      </c>
      <c r="E960" s="219"/>
    </row>
    <row r="961" spans="2:5">
      <c r="B961" s="316">
        <v>42781</v>
      </c>
      <c r="C961" s="317">
        <v>25</v>
      </c>
      <c r="D961" s="318" t="s">
        <v>3937</v>
      </c>
      <c r="E961" s="219"/>
    </row>
    <row r="962" spans="2:5">
      <c r="B962" s="316">
        <v>42781</v>
      </c>
      <c r="C962" s="317">
        <v>25</v>
      </c>
      <c r="D962" s="318" t="s">
        <v>3937</v>
      </c>
      <c r="E962" s="219"/>
    </row>
    <row r="963" spans="2:5">
      <c r="B963" s="316">
        <v>42781</v>
      </c>
      <c r="C963" s="317">
        <v>30</v>
      </c>
      <c r="D963" s="318" t="s">
        <v>3937</v>
      </c>
      <c r="E963" s="219"/>
    </row>
    <row r="964" spans="2:5">
      <c r="B964" s="316">
        <v>42781</v>
      </c>
      <c r="C964" s="317">
        <v>32</v>
      </c>
      <c r="D964" s="318" t="s">
        <v>3937</v>
      </c>
      <c r="E964" s="219"/>
    </row>
    <row r="965" spans="2:5">
      <c r="B965" s="316">
        <v>42781</v>
      </c>
      <c r="C965" s="317">
        <v>40</v>
      </c>
      <c r="D965" s="318" t="s">
        <v>3937</v>
      </c>
      <c r="E965" s="219"/>
    </row>
    <row r="966" spans="2:5">
      <c r="B966" s="316">
        <v>42781</v>
      </c>
      <c r="C966" s="317">
        <v>40</v>
      </c>
      <c r="D966" s="318" t="s">
        <v>3937</v>
      </c>
      <c r="E966" s="219"/>
    </row>
    <row r="967" spans="2:5">
      <c r="B967" s="316">
        <v>42781</v>
      </c>
      <c r="C967" s="317">
        <v>42.81</v>
      </c>
      <c r="D967" s="318" t="s">
        <v>3937</v>
      </c>
      <c r="E967" s="219"/>
    </row>
    <row r="968" spans="2:5">
      <c r="B968" s="316">
        <v>42781</v>
      </c>
      <c r="C968" s="317">
        <v>44</v>
      </c>
      <c r="D968" s="318" t="s">
        <v>3937</v>
      </c>
      <c r="E968" s="219"/>
    </row>
    <row r="969" spans="2:5">
      <c r="B969" s="316">
        <v>42781</v>
      </c>
      <c r="C969" s="317">
        <v>50</v>
      </c>
      <c r="D969" s="318" t="s">
        <v>3937</v>
      </c>
      <c r="E969" s="219"/>
    </row>
    <row r="970" spans="2:5">
      <c r="B970" s="316">
        <v>42781</v>
      </c>
      <c r="C970" s="317">
        <v>50.12</v>
      </c>
      <c r="D970" s="318" t="s">
        <v>3937</v>
      </c>
      <c r="E970" s="219"/>
    </row>
    <row r="971" spans="2:5">
      <c r="B971" s="316">
        <v>42781</v>
      </c>
      <c r="C971" s="317">
        <v>60.8</v>
      </c>
      <c r="D971" s="318" t="s">
        <v>3937</v>
      </c>
      <c r="E971" s="219"/>
    </row>
    <row r="972" spans="2:5">
      <c r="B972" s="316">
        <v>42781</v>
      </c>
      <c r="C972" s="317">
        <v>70</v>
      </c>
      <c r="D972" s="318" t="s">
        <v>3937</v>
      </c>
      <c r="E972" s="219"/>
    </row>
    <row r="973" spans="2:5">
      <c r="B973" s="316">
        <v>42781</v>
      </c>
      <c r="C973" s="317">
        <v>72.31</v>
      </c>
      <c r="D973" s="318" t="s">
        <v>3937</v>
      </c>
      <c r="E973" s="219"/>
    </row>
    <row r="974" spans="2:5">
      <c r="B974" s="316">
        <v>42781</v>
      </c>
      <c r="C974" s="317">
        <v>75</v>
      </c>
      <c r="D974" s="318" t="s">
        <v>3937</v>
      </c>
      <c r="E974" s="219"/>
    </row>
    <row r="975" spans="2:5">
      <c r="B975" s="316">
        <v>42781</v>
      </c>
      <c r="C975" s="317">
        <v>80</v>
      </c>
      <c r="D975" s="318" t="s">
        <v>3937</v>
      </c>
      <c r="E975" s="219"/>
    </row>
    <row r="976" spans="2:5">
      <c r="B976" s="316">
        <v>42781</v>
      </c>
      <c r="C976" s="317">
        <v>90</v>
      </c>
      <c r="D976" s="318" t="s">
        <v>3937</v>
      </c>
      <c r="E976" s="219"/>
    </row>
    <row r="977" spans="2:5">
      <c r="B977" s="316">
        <v>42781</v>
      </c>
      <c r="C977" s="317">
        <v>95</v>
      </c>
      <c r="D977" s="318" t="s">
        <v>3937</v>
      </c>
      <c r="E977" s="219"/>
    </row>
    <row r="978" spans="2:5">
      <c r="B978" s="316">
        <v>42781</v>
      </c>
      <c r="C978" s="317">
        <v>99.9</v>
      </c>
      <c r="D978" s="318" t="s">
        <v>3937</v>
      </c>
      <c r="E978" s="219"/>
    </row>
    <row r="979" spans="2:5">
      <c r="B979" s="316">
        <v>42781</v>
      </c>
      <c r="C979" s="317">
        <v>130</v>
      </c>
      <c r="D979" s="318" t="s">
        <v>3937</v>
      </c>
      <c r="E979" s="219"/>
    </row>
    <row r="980" spans="2:5">
      <c r="B980" s="316">
        <v>42781</v>
      </c>
      <c r="C980" s="317">
        <v>970</v>
      </c>
      <c r="D980" s="319" t="s">
        <v>3939</v>
      </c>
      <c r="E980" s="219"/>
    </row>
    <row r="981" spans="2:5">
      <c r="B981" s="316">
        <v>42782</v>
      </c>
      <c r="C981" s="317">
        <v>0.02</v>
      </c>
      <c r="D981" s="318" t="s">
        <v>3937</v>
      </c>
      <c r="E981" s="219"/>
    </row>
    <row r="982" spans="2:5">
      <c r="B982" s="316">
        <v>42782</v>
      </c>
      <c r="C982" s="317">
        <v>0.06</v>
      </c>
      <c r="D982" s="318" t="s">
        <v>3937</v>
      </c>
      <c r="E982" s="219"/>
    </row>
    <row r="983" spans="2:5">
      <c r="B983" s="316">
        <v>42782</v>
      </c>
      <c r="C983" s="317">
        <v>0.25</v>
      </c>
      <c r="D983" s="318" t="s">
        <v>3937</v>
      </c>
      <c r="E983" s="219"/>
    </row>
    <row r="984" spans="2:5">
      <c r="B984" s="316">
        <v>42782</v>
      </c>
      <c r="C984" s="317">
        <v>0.38</v>
      </c>
      <c r="D984" s="318" t="s">
        <v>3937</v>
      </c>
      <c r="E984" s="219"/>
    </row>
    <row r="985" spans="2:5">
      <c r="B985" s="316">
        <v>42782</v>
      </c>
      <c r="C985" s="317">
        <v>0.67</v>
      </c>
      <c r="D985" s="318" t="s">
        <v>3937</v>
      </c>
      <c r="E985" s="219"/>
    </row>
    <row r="986" spans="2:5">
      <c r="B986" s="316">
        <v>42782</v>
      </c>
      <c r="C986" s="317">
        <v>0.8</v>
      </c>
      <c r="D986" s="318" t="s">
        <v>3937</v>
      </c>
      <c r="E986" s="219"/>
    </row>
    <row r="987" spans="2:5">
      <c r="B987" s="316">
        <v>42782</v>
      </c>
      <c r="C987" s="317">
        <v>1</v>
      </c>
      <c r="D987" s="318" t="s">
        <v>3937</v>
      </c>
      <c r="E987" s="219"/>
    </row>
    <row r="988" spans="2:5">
      <c r="B988" s="316">
        <v>42782</v>
      </c>
      <c r="C988" s="317">
        <v>1</v>
      </c>
      <c r="D988" s="318" t="s">
        <v>3937</v>
      </c>
      <c r="E988" s="219"/>
    </row>
    <row r="989" spans="2:5">
      <c r="B989" s="316">
        <v>42782</v>
      </c>
      <c r="C989" s="317">
        <v>1</v>
      </c>
      <c r="D989" s="318" t="s">
        <v>3937</v>
      </c>
      <c r="E989" s="219"/>
    </row>
    <row r="990" spans="2:5">
      <c r="B990" s="316">
        <v>42782</v>
      </c>
      <c r="C990" s="317">
        <v>1</v>
      </c>
      <c r="D990" s="318" t="s">
        <v>3937</v>
      </c>
      <c r="E990" s="219"/>
    </row>
    <row r="991" spans="2:5">
      <c r="B991" s="316">
        <v>42782</v>
      </c>
      <c r="C991" s="317">
        <v>1</v>
      </c>
      <c r="D991" s="318" t="s">
        <v>3937</v>
      </c>
      <c r="E991" s="219"/>
    </row>
    <row r="992" spans="2:5">
      <c r="B992" s="316">
        <v>42782</v>
      </c>
      <c r="C992" s="317">
        <v>1.28</v>
      </c>
      <c r="D992" s="318" t="s">
        <v>3937</v>
      </c>
      <c r="E992" s="219"/>
    </row>
    <row r="993" spans="2:5">
      <c r="B993" s="316">
        <v>42782</v>
      </c>
      <c r="C993" s="317">
        <v>1.5</v>
      </c>
      <c r="D993" s="318" t="s">
        <v>3937</v>
      </c>
      <c r="E993" s="219"/>
    </row>
    <row r="994" spans="2:5">
      <c r="B994" s="316">
        <v>42782</v>
      </c>
      <c r="C994" s="317">
        <v>2</v>
      </c>
      <c r="D994" s="318" t="s">
        <v>3937</v>
      </c>
      <c r="E994" s="219"/>
    </row>
    <row r="995" spans="2:5">
      <c r="B995" s="316">
        <v>42782</v>
      </c>
      <c r="C995" s="317">
        <v>2</v>
      </c>
      <c r="D995" s="318" t="s">
        <v>3937</v>
      </c>
      <c r="E995" s="219"/>
    </row>
    <row r="996" spans="2:5">
      <c r="B996" s="316">
        <v>42782</v>
      </c>
      <c r="C996" s="317">
        <v>2</v>
      </c>
      <c r="D996" s="318" t="s">
        <v>3937</v>
      </c>
      <c r="E996" s="219"/>
    </row>
    <row r="997" spans="2:5">
      <c r="B997" s="316">
        <v>42782</v>
      </c>
      <c r="C997" s="317">
        <v>2.38</v>
      </c>
      <c r="D997" s="318" t="s">
        <v>3937</v>
      </c>
      <c r="E997" s="219"/>
    </row>
    <row r="998" spans="2:5">
      <c r="B998" s="316">
        <v>42782</v>
      </c>
      <c r="C998" s="317">
        <v>2.39</v>
      </c>
      <c r="D998" s="318" t="s">
        <v>3937</v>
      </c>
      <c r="E998" s="219"/>
    </row>
    <row r="999" spans="2:5">
      <c r="B999" s="316">
        <v>42782</v>
      </c>
      <c r="C999" s="317">
        <v>3</v>
      </c>
      <c r="D999" s="318" t="s">
        <v>3937</v>
      </c>
      <c r="E999" s="219"/>
    </row>
    <row r="1000" spans="2:5">
      <c r="B1000" s="316">
        <v>42782</v>
      </c>
      <c r="C1000" s="317">
        <v>3.85</v>
      </c>
      <c r="D1000" s="318" t="s">
        <v>3937</v>
      </c>
      <c r="E1000" s="219"/>
    </row>
    <row r="1001" spans="2:5">
      <c r="B1001" s="316">
        <v>42782</v>
      </c>
      <c r="C1001" s="317">
        <v>4</v>
      </c>
      <c r="D1001" s="318" t="s">
        <v>3937</v>
      </c>
      <c r="E1001" s="219"/>
    </row>
    <row r="1002" spans="2:5">
      <c r="B1002" s="316">
        <v>42782</v>
      </c>
      <c r="C1002" s="317">
        <v>4.38</v>
      </c>
      <c r="D1002" s="318" t="s">
        <v>3937</v>
      </c>
      <c r="E1002" s="219"/>
    </row>
    <row r="1003" spans="2:5">
      <c r="B1003" s="316">
        <v>42782</v>
      </c>
      <c r="C1003" s="317">
        <v>4.8099999999999996</v>
      </c>
      <c r="D1003" s="318" t="s">
        <v>3937</v>
      </c>
      <c r="E1003" s="219"/>
    </row>
    <row r="1004" spans="2:5">
      <c r="B1004" s="316">
        <v>42782</v>
      </c>
      <c r="C1004" s="317">
        <v>5</v>
      </c>
      <c r="D1004" s="318" t="s">
        <v>3937</v>
      </c>
      <c r="E1004" s="219"/>
    </row>
    <row r="1005" spans="2:5">
      <c r="B1005" s="316">
        <v>42782</v>
      </c>
      <c r="C1005" s="317">
        <v>5</v>
      </c>
      <c r="D1005" s="318" t="s">
        <v>3937</v>
      </c>
      <c r="E1005" s="219"/>
    </row>
    <row r="1006" spans="2:5">
      <c r="B1006" s="316">
        <v>42782</v>
      </c>
      <c r="C1006" s="317">
        <v>5</v>
      </c>
      <c r="D1006" s="318" t="s">
        <v>3937</v>
      </c>
      <c r="E1006" s="219"/>
    </row>
    <row r="1007" spans="2:5">
      <c r="B1007" s="316">
        <v>42782</v>
      </c>
      <c r="C1007" s="317">
        <v>5</v>
      </c>
      <c r="D1007" s="318" t="s">
        <v>3937</v>
      </c>
      <c r="E1007" s="219"/>
    </row>
    <row r="1008" spans="2:5">
      <c r="B1008" s="316">
        <v>42782</v>
      </c>
      <c r="C1008" s="317">
        <v>5</v>
      </c>
      <c r="D1008" s="318" t="s">
        <v>3937</v>
      </c>
      <c r="E1008" s="219"/>
    </row>
    <row r="1009" spans="2:5">
      <c r="B1009" s="316">
        <v>42782</v>
      </c>
      <c r="C1009" s="317">
        <v>5</v>
      </c>
      <c r="D1009" s="318" t="s">
        <v>3937</v>
      </c>
      <c r="E1009" s="219"/>
    </row>
    <row r="1010" spans="2:5">
      <c r="B1010" s="316">
        <v>42782</v>
      </c>
      <c r="C1010" s="317">
        <v>5</v>
      </c>
      <c r="D1010" s="318" t="s">
        <v>3937</v>
      </c>
      <c r="E1010" s="219"/>
    </row>
    <row r="1011" spans="2:5">
      <c r="B1011" s="316">
        <v>42782</v>
      </c>
      <c r="C1011" s="317">
        <v>5.2</v>
      </c>
      <c r="D1011" s="318" t="s">
        <v>3937</v>
      </c>
      <c r="E1011" s="219"/>
    </row>
    <row r="1012" spans="2:5">
      <c r="B1012" s="316">
        <v>42782</v>
      </c>
      <c r="C1012" s="317">
        <v>6.95</v>
      </c>
      <c r="D1012" s="318" t="s">
        <v>3937</v>
      </c>
      <c r="E1012" s="219"/>
    </row>
    <row r="1013" spans="2:5">
      <c r="B1013" s="316">
        <v>42782</v>
      </c>
      <c r="C1013" s="317">
        <v>7</v>
      </c>
      <c r="D1013" s="318" t="s">
        <v>3937</v>
      </c>
      <c r="E1013" s="219"/>
    </row>
    <row r="1014" spans="2:5">
      <c r="B1014" s="316">
        <v>42782</v>
      </c>
      <c r="C1014" s="317">
        <v>7</v>
      </c>
      <c r="D1014" s="318" t="s">
        <v>3937</v>
      </c>
      <c r="E1014" s="219"/>
    </row>
    <row r="1015" spans="2:5">
      <c r="B1015" s="316">
        <v>42782</v>
      </c>
      <c r="C1015" s="317">
        <v>7</v>
      </c>
      <c r="D1015" s="318" t="s">
        <v>3937</v>
      </c>
      <c r="E1015" s="219"/>
    </row>
    <row r="1016" spans="2:5">
      <c r="B1016" s="316">
        <v>42782</v>
      </c>
      <c r="C1016" s="317">
        <v>7</v>
      </c>
      <c r="D1016" s="318" t="s">
        <v>3937</v>
      </c>
      <c r="E1016" s="219"/>
    </row>
    <row r="1017" spans="2:5">
      <c r="B1017" s="316">
        <v>42782</v>
      </c>
      <c r="C1017" s="317">
        <v>7</v>
      </c>
      <c r="D1017" s="318" t="s">
        <v>3937</v>
      </c>
      <c r="E1017" s="219"/>
    </row>
    <row r="1018" spans="2:5">
      <c r="B1018" s="316">
        <v>42782</v>
      </c>
      <c r="C1018" s="317">
        <v>8</v>
      </c>
      <c r="D1018" s="318" t="s">
        <v>3937</v>
      </c>
      <c r="E1018" s="219"/>
    </row>
    <row r="1019" spans="2:5">
      <c r="B1019" s="316">
        <v>42782</v>
      </c>
      <c r="C1019" s="317">
        <v>8</v>
      </c>
      <c r="D1019" s="318" t="s">
        <v>3937</v>
      </c>
      <c r="E1019" s="219"/>
    </row>
    <row r="1020" spans="2:5">
      <c r="B1020" s="316">
        <v>42782</v>
      </c>
      <c r="C1020" s="317">
        <v>8</v>
      </c>
      <c r="D1020" s="318" t="s">
        <v>3937</v>
      </c>
      <c r="E1020" s="219"/>
    </row>
    <row r="1021" spans="2:5">
      <c r="B1021" s="316">
        <v>42782</v>
      </c>
      <c r="C1021" s="317">
        <v>8</v>
      </c>
      <c r="D1021" s="318" t="s">
        <v>3937</v>
      </c>
      <c r="E1021" s="219"/>
    </row>
    <row r="1022" spans="2:5">
      <c r="B1022" s="316">
        <v>42782</v>
      </c>
      <c r="C1022" s="317">
        <v>8</v>
      </c>
      <c r="D1022" s="318" t="s">
        <v>3937</v>
      </c>
      <c r="E1022" s="219"/>
    </row>
    <row r="1023" spans="2:5">
      <c r="B1023" s="316">
        <v>42782</v>
      </c>
      <c r="C1023" s="317">
        <v>8.85</v>
      </c>
      <c r="D1023" s="318" t="s">
        <v>3937</v>
      </c>
      <c r="E1023" s="219"/>
    </row>
    <row r="1024" spans="2:5">
      <c r="B1024" s="316">
        <v>42782</v>
      </c>
      <c r="C1024" s="317">
        <v>9.5</v>
      </c>
      <c r="D1024" s="318" t="s">
        <v>3937</v>
      </c>
      <c r="E1024" s="219"/>
    </row>
    <row r="1025" spans="2:5">
      <c r="B1025" s="316">
        <v>42782</v>
      </c>
      <c r="C1025" s="317">
        <v>10</v>
      </c>
      <c r="D1025" s="318" t="s">
        <v>3937</v>
      </c>
      <c r="E1025" s="219"/>
    </row>
    <row r="1026" spans="2:5">
      <c r="B1026" s="316">
        <v>42782</v>
      </c>
      <c r="C1026" s="317">
        <v>10</v>
      </c>
      <c r="D1026" s="318" t="s">
        <v>3937</v>
      </c>
      <c r="E1026" s="219"/>
    </row>
    <row r="1027" spans="2:5">
      <c r="B1027" s="316">
        <v>42782</v>
      </c>
      <c r="C1027" s="317">
        <v>10</v>
      </c>
      <c r="D1027" s="318" t="s">
        <v>3937</v>
      </c>
      <c r="E1027" s="219"/>
    </row>
    <row r="1028" spans="2:5">
      <c r="B1028" s="316">
        <v>42782</v>
      </c>
      <c r="C1028" s="317">
        <v>10</v>
      </c>
      <c r="D1028" s="318" t="s">
        <v>3937</v>
      </c>
      <c r="E1028" s="219"/>
    </row>
    <row r="1029" spans="2:5">
      <c r="B1029" s="316">
        <v>42782</v>
      </c>
      <c r="C1029" s="317">
        <v>10</v>
      </c>
      <c r="D1029" s="318" t="s">
        <v>3937</v>
      </c>
      <c r="E1029" s="219"/>
    </row>
    <row r="1030" spans="2:5">
      <c r="B1030" s="316">
        <v>42782</v>
      </c>
      <c r="C1030" s="317">
        <v>10</v>
      </c>
      <c r="D1030" s="318" t="s">
        <v>3937</v>
      </c>
      <c r="E1030" s="219"/>
    </row>
    <row r="1031" spans="2:5">
      <c r="B1031" s="316">
        <v>42782</v>
      </c>
      <c r="C1031" s="317">
        <v>10</v>
      </c>
      <c r="D1031" s="318" t="s">
        <v>3937</v>
      </c>
      <c r="E1031" s="219"/>
    </row>
    <row r="1032" spans="2:5">
      <c r="B1032" s="316">
        <v>42782</v>
      </c>
      <c r="C1032" s="317">
        <v>10</v>
      </c>
      <c r="D1032" s="318" t="s">
        <v>3937</v>
      </c>
      <c r="E1032" s="219"/>
    </row>
    <row r="1033" spans="2:5">
      <c r="B1033" s="316">
        <v>42782</v>
      </c>
      <c r="C1033" s="317">
        <v>12</v>
      </c>
      <c r="D1033" s="318" t="s">
        <v>3937</v>
      </c>
      <c r="E1033" s="219"/>
    </row>
    <row r="1034" spans="2:5">
      <c r="B1034" s="316">
        <v>42782</v>
      </c>
      <c r="C1034" s="317">
        <v>12</v>
      </c>
      <c r="D1034" s="318" t="s">
        <v>3937</v>
      </c>
      <c r="E1034" s="219"/>
    </row>
    <row r="1035" spans="2:5">
      <c r="B1035" s="316">
        <v>42782</v>
      </c>
      <c r="C1035" s="317">
        <v>14.12</v>
      </c>
      <c r="D1035" s="318" t="s">
        <v>3937</v>
      </c>
      <c r="E1035" s="219"/>
    </row>
    <row r="1036" spans="2:5">
      <c r="B1036" s="316">
        <v>42782</v>
      </c>
      <c r="C1036" s="317">
        <v>14.43</v>
      </c>
      <c r="D1036" s="318" t="s">
        <v>3937</v>
      </c>
      <c r="E1036" s="219"/>
    </row>
    <row r="1037" spans="2:5">
      <c r="B1037" s="316">
        <v>42782</v>
      </c>
      <c r="C1037" s="317">
        <v>15</v>
      </c>
      <c r="D1037" s="318" t="s">
        <v>3937</v>
      </c>
      <c r="E1037" s="219"/>
    </row>
    <row r="1038" spans="2:5">
      <c r="B1038" s="316">
        <v>42782</v>
      </c>
      <c r="C1038" s="317">
        <v>17</v>
      </c>
      <c r="D1038" s="318" t="s">
        <v>3937</v>
      </c>
      <c r="E1038" s="219"/>
    </row>
    <row r="1039" spans="2:5">
      <c r="B1039" s="316">
        <v>42782</v>
      </c>
      <c r="C1039" s="317">
        <v>17.45</v>
      </c>
      <c r="D1039" s="318" t="s">
        <v>3937</v>
      </c>
      <c r="E1039" s="219"/>
    </row>
    <row r="1040" spans="2:5">
      <c r="B1040" s="316">
        <v>42782</v>
      </c>
      <c r="C1040" s="317">
        <v>20</v>
      </c>
      <c r="D1040" s="318" t="s">
        <v>3937</v>
      </c>
      <c r="E1040" s="219"/>
    </row>
    <row r="1041" spans="2:5">
      <c r="B1041" s="316">
        <v>42782</v>
      </c>
      <c r="C1041" s="317">
        <v>20</v>
      </c>
      <c r="D1041" s="318" t="s">
        <v>3937</v>
      </c>
      <c r="E1041" s="219"/>
    </row>
    <row r="1042" spans="2:5">
      <c r="B1042" s="316">
        <v>42782</v>
      </c>
      <c r="C1042" s="317">
        <v>20</v>
      </c>
      <c r="D1042" s="318" t="s">
        <v>3937</v>
      </c>
      <c r="E1042" s="219"/>
    </row>
    <row r="1043" spans="2:5">
      <c r="B1043" s="316">
        <v>42782</v>
      </c>
      <c r="C1043" s="317">
        <v>20</v>
      </c>
      <c r="D1043" s="318" t="s">
        <v>3937</v>
      </c>
      <c r="E1043" s="219"/>
    </row>
    <row r="1044" spans="2:5">
      <c r="B1044" s="316">
        <v>42782</v>
      </c>
      <c r="C1044" s="317">
        <v>22.5</v>
      </c>
      <c r="D1044" s="318" t="s">
        <v>3937</v>
      </c>
      <c r="E1044" s="219"/>
    </row>
    <row r="1045" spans="2:5">
      <c r="B1045" s="316">
        <v>42782</v>
      </c>
      <c r="C1045" s="317">
        <v>25</v>
      </c>
      <c r="D1045" s="318" t="s">
        <v>3937</v>
      </c>
      <c r="E1045" s="219"/>
    </row>
    <row r="1046" spans="2:5">
      <c r="B1046" s="316">
        <v>42782</v>
      </c>
      <c r="C1046" s="317">
        <v>25</v>
      </c>
      <c r="D1046" s="318" t="s">
        <v>3937</v>
      </c>
      <c r="E1046" s="219"/>
    </row>
    <row r="1047" spans="2:5">
      <c r="B1047" s="316">
        <v>42782</v>
      </c>
      <c r="C1047" s="317">
        <v>25</v>
      </c>
      <c r="D1047" s="318" t="s">
        <v>3937</v>
      </c>
      <c r="E1047" s="219"/>
    </row>
    <row r="1048" spans="2:5">
      <c r="B1048" s="316">
        <v>42782</v>
      </c>
      <c r="C1048" s="317">
        <v>25</v>
      </c>
      <c r="D1048" s="318" t="s">
        <v>3937</v>
      </c>
      <c r="E1048" s="219"/>
    </row>
    <row r="1049" spans="2:5">
      <c r="B1049" s="316">
        <v>42782</v>
      </c>
      <c r="C1049" s="317">
        <v>25</v>
      </c>
      <c r="D1049" s="318" t="s">
        <v>3937</v>
      </c>
      <c r="E1049" s="219"/>
    </row>
    <row r="1050" spans="2:5">
      <c r="B1050" s="316">
        <v>42782</v>
      </c>
      <c r="C1050" s="317">
        <v>25</v>
      </c>
      <c r="D1050" s="318" t="s">
        <v>3937</v>
      </c>
      <c r="E1050" s="219"/>
    </row>
    <row r="1051" spans="2:5">
      <c r="B1051" s="316">
        <v>42782</v>
      </c>
      <c r="C1051" s="317">
        <v>25</v>
      </c>
      <c r="D1051" s="318" t="s">
        <v>3937</v>
      </c>
      <c r="E1051" s="219"/>
    </row>
    <row r="1052" spans="2:5">
      <c r="B1052" s="316">
        <v>42782</v>
      </c>
      <c r="C1052" s="317">
        <v>25</v>
      </c>
      <c r="D1052" s="318" t="s">
        <v>3937</v>
      </c>
      <c r="E1052" s="219"/>
    </row>
    <row r="1053" spans="2:5">
      <c r="B1053" s="316">
        <v>42782</v>
      </c>
      <c r="C1053" s="317">
        <v>25.46</v>
      </c>
      <c r="D1053" s="318" t="s">
        <v>3937</v>
      </c>
      <c r="E1053" s="219"/>
    </row>
    <row r="1054" spans="2:5">
      <c r="B1054" s="316">
        <v>42782</v>
      </c>
      <c r="C1054" s="317">
        <v>25.5</v>
      </c>
      <c r="D1054" s="318" t="s">
        <v>3937</v>
      </c>
      <c r="E1054" s="219"/>
    </row>
    <row r="1055" spans="2:5">
      <c r="B1055" s="316">
        <v>42782</v>
      </c>
      <c r="C1055" s="317">
        <v>30</v>
      </c>
      <c r="D1055" s="318" t="s">
        <v>3937</v>
      </c>
      <c r="E1055" s="219"/>
    </row>
    <row r="1056" spans="2:5">
      <c r="B1056" s="316">
        <v>42782</v>
      </c>
      <c r="C1056" s="317">
        <v>30</v>
      </c>
      <c r="D1056" s="318" t="s">
        <v>3937</v>
      </c>
      <c r="E1056" s="219"/>
    </row>
    <row r="1057" spans="2:5">
      <c r="B1057" s="316">
        <v>42782</v>
      </c>
      <c r="C1057" s="317">
        <v>30</v>
      </c>
      <c r="D1057" s="318" t="s">
        <v>3937</v>
      </c>
      <c r="E1057" s="219"/>
    </row>
    <row r="1058" spans="2:5">
      <c r="B1058" s="316">
        <v>42782</v>
      </c>
      <c r="C1058" s="317">
        <v>30</v>
      </c>
      <c r="D1058" s="318" t="s">
        <v>3937</v>
      </c>
      <c r="E1058" s="219"/>
    </row>
    <row r="1059" spans="2:5">
      <c r="B1059" s="316">
        <v>42782</v>
      </c>
      <c r="C1059" s="317">
        <v>30</v>
      </c>
      <c r="D1059" s="318" t="s">
        <v>3937</v>
      </c>
      <c r="E1059" s="219"/>
    </row>
    <row r="1060" spans="2:5">
      <c r="B1060" s="316">
        <v>42782</v>
      </c>
      <c r="C1060" s="317">
        <v>30</v>
      </c>
      <c r="D1060" s="318" t="s">
        <v>3937</v>
      </c>
      <c r="E1060" s="219"/>
    </row>
    <row r="1061" spans="2:5">
      <c r="B1061" s="316">
        <v>42782</v>
      </c>
      <c r="C1061" s="317">
        <v>30</v>
      </c>
      <c r="D1061" s="318" t="s">
        <v>3937</v>
      </c>
      <c r="E1061" s="219"/>
    </row>
    <row r="1062" spans="2:5">
      <c r="B1062" s="316">
        <v>42782</v>
      </c>
      <c r="C1062" s="317">
        <v>30</v>
      </c>
      <c r="D1062" s="318" t="s">
        <v>3937</v>
      </c>
      <c r="E1062" s="219"/>
    </row>
    <row r="1063" spans="2:5">
      <c r="B1063" s="316">
        <v>42782</v>
      </c>
      <c r="C1063" s="317">
        <v>33.700000000000003</v>
      </c>
      <c r="D1063" s="318" t="s">
        <v>3937</v>
      </c>
      <c r="E1063" s="219"/>
    </row>
    <row r="1064" spans="2:5">
      <c r="B1064" s="316">
        <v>42782</v>
      </c>
      <c r="C1064" s="317">
        <v>33.700000000000003</v>
      </c>
      <c r="D1064" s="318" t="s">
        <v>3937</v>
      </c>
      <c r="E1064" s="219"/>
    </row>
    <row r="1065" spans="2:5">
      <c r="B1065" s="316">
        <v>42782</v>
      </c>
      <c r="C1065" s="317">
        <v>38.450000000000003</v>
      </c>
      <c r="D1065" s="318" t="s">
        <v>3937</v>
      </c>
      <c r="E1065" s="219"/>
    </row>
    <row r="1066" spans="2:5">
      <c r="B1066" s="316">
        <v>42782</v>
      </c>
      <c r="C1066" s="317">
        <v>38.94</v>
      </c>
      <c r="D1066" s="318" t="s">
        <v>3937</v>
      </c>
      <c r="E1066" s="219"/>
    </row>
    <row r="1067" spans="2:5">
      <c r="B1067" s="316">
        <v>42782</v>
      </c>
      <c r="C1067" s="317">
        <v>40</v>
      </c>
      <c r="D1067" s="318" t="s">
        <v>3937</v>
      </c>
      <c r="E1067" s="219"/>
    </row>
    <row r="1068" spans="2:5">
      <c r="B1068" s="316">
        <v>42782</v>
      </c>
      <c r="C1068" s="317">
        <v>40</v>
      </c>
      <c r="D1068" s="318" t="s">
        <v>3937</v>
      </c>
      <c r="E1068" s="219"/>
    </row>
    <row r="1069" spans="2:5">
      <c r="B1069" s="316">
        <v>42782</v>
      </c>
      <c r="C1069" s="317">
        <v>40.83</v>
      </c>
      <c r="D1069" s="318" t="s">
        <v>3937</v>
      </c>
      <c r="E1069" s="219"/>
    </row>
    <row r="1070" spans="2:5">
      <c r="B1070" s="316">
        <v>42782</v>
      </c>
      <c r="C1070" s="317">
        <v>43.61</v>
      </c>
      <c r="D1070" s="318" t="s">
        <v>3937</v>
      </c>
      <c r="E1070" s="219"/>
    </row>
    <row r="1071" spans="2:5">
      <c r="B1071" s="316">
        <v>42782</v>
      </c>
      <c r="C1071" s="317">
        <v>46.37</v>
      </c>
      <c r="D1071" s="318" t="s">
        <v>3937</v>
      </c>
      <c r="E1071" s="219"/>
    </row>
    <row r="1072" spans="2:5">
      <c r="B1072" s="316">
        <v>42782</v>
      </c>
      <c r="C1072" s="317">
        <v>48.08</v>
      </c>
      <c r="D1072" s="318" t="s">
        <v>3937</v>
      </c>
      <c r="E1072" s="219"/>
    </row>
    <row r="1073" spans="2:5">
      <c r="B1073" s="316">
        <v>42782</v>
      </c>
      <c r="C1073" s="317">
        <v>50</v>
      </c>
      <c r="D1073" s="318" t="s">
        <v>3937</v>
      </c>
      <c r="E1073" s="219"/>
    </row>
    <row r="1074" spans="2:5">
      <c r="B1074" s="316">
        <v>42782</v>
      </c>
      <c r="C1074" s="317">
        <v>60</v>
      </c>
      <c r="D1074" s="318" t="s">
        <v>3937</v>
      </c>
      <c r="E1074" s="219"/>
    </row>
    <row r="1075" spans="2:5">
      <c r="B1075" s="316">
        <v>42782</v>
      </c>
      <c r="C1075" s="317">
        <v>75</v>
      </c>
      <c r="D1075" s="318" t="s">
        <v>3937</v>
      </c>
      <c r="E1075" s="219"/>
    </row>
    <row r="1076" spans="2:5">
      <c r="B1076" s="316">
        <v>42782</v>
      </c>
      <c r="C1076" s="317">
        <v>84.03</v>
      </c>
      <c r="D1076" s="318" t="s">
        <v>3937</v>
      </c>
      <c r="E1076" s="219"/>
    </row>
    <row r="1077" spans="2:5">
      <c r="B1077" s="316">
        <v>42782</v>
      </c>
      <c r="C1077" s="317">
        <v>90</v>
      </c>
      <c r="D1077" s="318" t="s">
        <v>3937</v>
      </c>
      <c r="E1077" s="219"/>
    </row>
    <row r="1078" spans="2:5">
      <c r="B1078" s="316">
        <v>42782</v>
      </c>
      <c r="C1078" s="317">
        <v>90</v>
      </c>
      <c r="D1078" s="318" t="s">
        <v>3937</v>
      </c>
      <c r="E1078" s="219"/>
    </row>
    <row r="1079" spans="2:5">
      <c r="B1079" s="316">
        <v>42782</v>
      </c>
      <c r="C1079" s="317">
        <v>90</v>
      </c>
      <c r="D1079" s="318" t="s">
        <v>3937</v>
      </c>
      <c r="E1079" s="219"/>
    </row>
    <row r="1080" spans="2:5">
      <c r="B1080" s="316">
        <v>42782</v>
      </c>
      <c r="C1080" s="317">
        <v>90</v>
      </c>
      <c r="D1080" s="318" t="s">
        <v>3937</v>
      </c>
      <c r="E1080" s="219"/>
    </row>
    <row r="1081" spans="2:5">
      <c r="B1081" s="316">
        <v>42782</v>
      </c>
      <c r="C1081" s="317">
        <v>90</v>
      </c>
      <c r="D1081" s="318" t="s">
        <v>3937</v>
      </c>
      <c r="E1081" s="219"/>
    </row>
    <row r="1082" spans="2:5">
      <c r="B1082" s="316">
        <v>42782</v>
      </c>
      <c r="C1082" s="317">
        <v>97</v>
      </c>
      <c r="D1082" s="319" t="s">
        <v>3939</v>
      </c>
      <c r="E1082" s="219"/>
    </row>
    <row r="1083" spans="2:5">
      <c r="B1083" s="316">
        <v>42782</v>
      </c>
      <c r="C1083" s="317">
        <v>621.67999999999995</v>
      </c>
      <c r="D1083" s="319" t="s">
        <v>3939</v>
      </c>
      <c r="E1083" s="219"/>
    </row>
    <row r="1084" spans="2:5">
      <c r="B1084" s="316">
        <v>42782</v>
      </c>
      <c r="C1084" s="317">
        <v>809.95</v>
      </c>
      <c r="D1084" s="319" t="s">
        <v>3939</v>
      </c>
      <c r="E1084" s="219"/>
    </row>
    <row r="1085" spans="2:5">
      <c r="B1085" s="316">
        <v>42782</v>
      </c>
      <c r="C1085" s="317">
        <v>2910</v>
      </c>
      <c r="D1085" s="319" t="s">
        <v>3939</v>
      </c>
      <c r="E1085" s="219"/>
    </row>
    <row r="1086" spans="2:5">
      <c r="B1086" s="316">
        <v>42783</v>
      </c>
      <c r="C1086" s="317">
        <v>0.01</v>
      </c>
      <c r="D1086" s="318" t="s">
        <v>3937</v>
      </c>
      <c r="E1086" s="219"/>
    </row>
    <row r="1087" spans="2:5">
      <c r="B1087" s="316">
        <v>42783</v>
      </c>
      <c r="C1087" s="317">
        <v>0.01</v>
      </c>
      <c r="D1087" s="318" t="s">
        <v>3937</v>
      </c>
      <c r="E1087" s="219"/>
    </row>
    <row r="1088" spans="2:5">
      <c r="B1088" s="316">
        <v>42783</v>
      </c>
      <c r="C1088" s="317">
        <v>0.03</v>
      </c>
      <c r="D1088" s="318" t="s">
        <v>3937</v>
      </c>
      <c r="E1088" s="219"/>
    </row>
    <row r="1089" spans="2:5">
      <c r="B1089" s="316">
        <v>42783</v>
      </c>
      <c r="C1089" s="317">
        <v>0.13</v>
      </c>
      <c r="D1089" s="318" t="s">
        <v>3937</v>
      </c>
      <c r="E1089" s="219"/>
    </row>
    <row r="1090" spans="2:5">
      <c r="B1090" s="316">
        <v>42783</v>
      </c>
      <c r="C1090" s="317">
        <v>0.2</v>
      </c>
      <c r="D1090" s="318" t="s">
        <v>3937</v>
      </c>
      <c r="E1090" s="219"/>
    </row>
    <row r="1091" spans="2:5">
      <c r="B1091" s="316">
        <v>42783</v>
      </c>
      <c r="C1091" s="317">
        <v>0.21</v>
      </c>
      <c r="D1091" s="318" t="s">
        <v>3937</v>
      </c>
      <c r="E1091" s="219"/>
    </row>
    <row r="1092" spans="2:5">
      <c r="B1092" s="316">
        <v>42783</v>
      </c>
      <c r="C1092" s="317">
        <v>0.22</v>
      </c>
      <c r="D1092" s="318" t="s">
        <v>3937</v>
      </c>
      <c r="E1092" s="219"/>
    </row>
    <row r="1093" spans="2:5">
      <c r="B1093" s="316">
        <v>42783</v>
      </c>
      <c r="C1093" s="317">
        <v>0.37</v>
      </c>
      <c r="D1093" s="318" t="s">
        <v>3937</v>
      </c>
      <c r="E1093" s="219"/>
    </row>
    <row r="1094" spans="2:5">
      <c r="B1094" s="316">
        <v>42783</v>
      </c>
      <c r="C1094" s="317">
        <v>0.8</v>
      </c>
      <c r="D1094" s="318" t="s">
        <v>3937</v>
      </c>
      <c r="E1094" s="219"/>
    </row>
    <row r="1095" spans="2:5">
      <c r="B1095" s="316">
        <v>42783</v>
      </c>
      <c r="C1095" s="317">
        <v>0.8</v>
      </c>
      <c r="D1095" s="318" t="s">
        <v>3937</v>
      </c>
      <c r="E1095" s="219"/>
    </row>
    <row r="1096" spans="2:5">
      <c r="B1096" s="316">
        <v>42783</v>
      </c>
      <c r="C1096" s="317">
        <v>1</v>
      </c>
      <c r="D1096" s="318" t="s">
        <v>3937</v>
      </c>
      <c r="E1096" s="219"/>
    </row>
    <row r="1097" spans="2:5">
      <c r="B1097" s="316">
        <v>42783</v>
      </c>
      <c r="C1097" s="317">
        <v>1.25</v>
      </c>
      <c r="D1097" s="318" t="s">
        <v>3937</v>
      </c>
      <c r="E1097" s="219"/>
    </row>
    <row r="1098" spans="2:5">
      <c r="B1098" s="316">
        <v>42783</v>
      </c>
      <c r="C1098" s="317">
        <v>1.36</v>
      </c>
      <c r="D1098" s="318" t="s">
        <v>3937</v>
      </c>
      <c r="E1098" s="219"/>
    </row>
    <row r="1099" spans="2:5">
      <c r="B1099" s="316">
        <v>42783</v>
      </c>
      <c r="C1099" s="317">
        <v>1.65</v>
      </c>
      <c r="D1099" s="318" t="s">
        <v>3937</v>
      </c>
      <c r="E1099" s="219"/>
    </row>
    <row r="1100" spans="2:5">
      <c r="B1100" s="316">
        <v>42783</v>
      </c>
      <c r="C1100" s="317">
        <v>2</v>
      </c>
      <c r="D1100" s="318" t="s">
        <v>3937</v>
      </c>
      <c r="E1100" s="219"/>
    </row>
    <row r="1101" spans="2:5">
      <c r="B1101" s="316">
        <v>42783</v>
      </c>
      <c r="C1101" s="317">
        <v>2.2200000000000002</v>
      </c>
      <c r="D1101" s="318" t="s">
        <v>3937</v>
      </c>
      <c r="E1101" s="219"/>
    </row>
    <row r="1102" spans="2:5">
      <c r="B1102" s="316">
        <v>42783</v>
      </c>
      <c r="C1102" s="317">
        <v>2.5</v>
      </c>
      <c r="D1102" s="318" t="s">
        <v>3937</v>
      </c>
      <c r="E1102" s="219"/>
    </row>
    <row r="1103" spans="2:5">
      <c r="B1103" s="316">
        <v>42783</v>
      </c>
      <c r="C1103" s="317">
        <v>2.65</v>
      </c>
      <c r="D1103" s="318" t="s">
        <v>3937</v>
      </c>
      <c r="E1103" s="219"/>
    </row>
    <row r="1104" spans="2:5">
      <c r="B1104" s="316">
        <v>42783</v>
      </c>
      <c r="C1104" s="317">
        <v>2.73</v>
      </c>
      <c r="D1104" s="318" t="s">
        <v>3937</v>
      </c>
      <c r="E1104" s="219"/>
    </row>
    <row r="1105" spans="2:5">
      <c r="B1105" s="316">
        <v>42783</v>
      </c>
      <c r="C1105" s="317">
        <v>3.28</v>
      </c>
      <c r="D1105" s="318" t="s">
        <v>3937</v>
      </c>
      <c r="E1105" s="219"/>
    </row>
    <row r="1106" spans="2:5">
      <c r="B1106" s="316">
        <v>42783</v>
      </c>
      <c r="C1106" s="317">
        <v>3.3</v>
      </c>
      <c r="D1106" s="318" t="s">
        <v>3937</v>
      </c>
      <c r="E1106" s="219"/>
    </row>
    <row r="1107" spans="2:5">
      <c r="B1107" s="316">
        <v>42783</v>
      </c>
      <c r="C1107" s="317">
        <v>3.5</v>
      </c>
      <c r="D1107" s="318" t="s">
        <v>3937</v>
      </c>
      <c r="E1107" s="219"/>
    </row>
    <row r="1108" spans="2:5">
      <c r="B1108" s="316">
        <v>42783</v>
      </c>
      <c r="C1108" s="317">
        <v>4</v>
      </c>
      <c r="D1108" s="318" t="s">
        <v>3937</v>
      </c>
      <c r="E1108" s="219"/>
    </row>
    <row r="1109" spans="2:5">
      <c r="B1109" s="316">
        <v>42783</v>
      </c>
      <c r="C1109" s="317">
        <v>4</v>
      </c>
      <c r="D1109" s="318" t="s">
        <v>3937</v>
      </c>
      <c r="E1109" s="219"/>
    </row>
    <row r="1110" spans="2:5">
      <c r="B1110" s="316">
        <v>42783</v>
      </c>
      <c r="C1110" s="317">
        <v>4.57</v>
      </c>
      <c r="D1110" s="318" t="s">
        <v>3937</v>
      </c>
      <c r="E1110" s="219"/>
    </row>
    <row r="1111" spans="2:5">
      <c r="B1111" s="316">
        <v>42783</v>
      </c>
      <c r="C1111" s="317">
        <v>5</v>
      </c>
      <c r="D1111" s="318" t="s">
        <v>3937</v>
      </c>
      <c r="E1111" s="219"/>
    </row>
    <row r="1112" spans="2:5">
      <c r="B1112" s="316">
        <v>42783</v>
      </c>
      <c r="C1112" s="317">
        <v>5</v>
      </c>
      <c r="D1112" s="318" t="s">
        <v>3937</v>
      </c>
      <c r="E1112" s="219"/>
    </row>
    <row r="1113" spans="2:5">
      <c r="B1113" s="316">
        <v>42783</v>
      </c>
      <c r="C1113" s="317">
        <v>5</v>
      </c>
      <c r="D1113" s="318" t="s">
        <v>3937</v>
      </c>
      <c r="E1113" s="219"/>
    </row>
    <row r="1114" spans="2:5">
      <c r="B1114" s="316">
        <v>42783</v>
      </c>
      <c r="C1114" s="317">
        <v>5</v>
      </c>
      <c r="D1114" s="318" t="s">
        <v>3937</v>
      </c>
      <c r="E1114" s="219"/>
    </row>
    <row r="1115" spans="2:5">
      <c r="B1115" s="316">
        <v>42783</v>
      </c>
      <c r="C1115" s="317">
        <v>5</v>
      </c>
      <c r="D1115" s="318" t="s">
        <v>3937</v>
      </c>
      <c r="E1115" s="219"/>
    </row>
    <row r="1116" spans="2:5">
      <c r="B1116" s="316">
        <v>42783</v>
      </c>
      <c r="C1116" s="317">
        <v>5</v>
      </c>
      <c r="D1116" s="318" t="s">
        <v>3937</v>
      </c>
      <c r="E1116" s="219"/>
    </row>
    <row r="1117" spans="2:5">
      <c r="B1117" s="316">
        <v>42783</v>
      </c>
      <c r="C1117" s="317">
        <v>5</v>
      </c>
      <c r="D1117" s="318" t="s">
        <v>3937</v>
      </c>
      <c r="E1117" s="219"/>
    </row>
    <row r="1118" spans="2:5">
      <c r="B1118" s="316">
        <v>42783</v>
      </c>
      <c r="C1118" s="317">
        <v>5.05</v>
      </c>
      <c r="D1118" s="318" t="s">
        <v>3937</v>
      </c>
      <c r="E1118" s="219"/>
    </row>
    <row r="1119" spans="2:5">
      <c r="B1119" s="316">
        <v>42783</v>
      </c>
      <c r="C1119" s="317">
        <v>6</v>
      </c>
      <c r="D1119" s="318" t="s">
        <v>3937</v>
      </c>
      <c r="E1119" s="219"/>
    </row>
    <row r="1120" spans="2:5">
      <c r="B1120" s="316">
        <v>42783</v>
      </c>
      <c r="C1120" s="317">
        <v>6.7</v>
      </c>
      <c r="D1120" s="318" t="s">
        <v>3937</v>
      </c>
      <c r="E1120" s="219"/>
    </row>
    <row r="1121" spans="2:5">
      <c r="B1121" s="316">
        <v>42783</v>
      </c>
      <c r="C1121" s="317">
        <v>7</v>
      </c>
      <c r="D1121" s="318" t="s">
        <v>3937</v>
      </c>
      <c r="E1121" s="219"/>
    </row>
    <row r="1122" spans="2:5">
      <c r="B1122" s="316">
        <v>42783</v>
      </c>
      <c r="C1122" s="317">
        <v>7</v>
      </c>
      <c r="D1122" s="318" t="s">
        <v>3937</v>
      </c>
      <c r="E1122" s="219"/>
    </row>
    <row r="1123" spans="2:5">
      <c r="B1123" s="316">
        <v>42783</v>
      </c>
      <c r="C1123" s="317">
        <v>7</v>
      </c>
      <c r="D1123" s="318" t="s">
        <v>3937</v>
      </c>
      <c r="E1123" s="219"/>
    </row>
    <row r="1124" spans="2:5">
      <c r="B1124" s="316">
        <v>42783</v>
      </c>
      <c r="C1124" s="317">
        <v>7</v>
      </c>
      <c r="D1124" s="318" t="s">
        <v>3937</v>
      </c>
      <c r="E1124" s="219"/>
    </row>
    <row r="1125" spans="2:5">
      <c r="B1125" s="316">
        <v>42783</v>
      </c>
      <c r="C1125" s="317">
        <v>7</v>
      </c>
      <c r="D1125" s="318" t="s">
        <v>3937</v>
      </c>
      <c r="E1125" s="219"/>
    </row>
    <row r="1126" spans="2:5">
      <c r="B1126" s="316">
        <v>42783</v>
      </c>
      <c r="C1126" s="317">
        <v>7.5</v>
      </c>
      <c r="D1126" s="318" t="s">
        <v>3937</v>
      </c>
      <c r="E1126" s="219"/>
    </row>
    <row r="1127" spans="2:5">
      <c r="B1127" s="316">
        <v>42783</v>
      </c>
      <c r="C1127" s="317">
        <v>8</v>
      </c>
      <c r="D1127" s="318" t="s">
        <v>3937</v>
      </c>
      <c r="E1127" s="219"/>
    </row>
    <row r="1128" spans="2:5">
      <c r="B1128" s="316">
        <v>42783</v>
      </c>
      <c r="C1128" s="317">
        <v>10</v>
      </c>
      <c r="D1128" s="318" t="s">
        <v>3937</v>
      </c>
      <c r="E1128" s="219"/>
    </row>
    <row r="1129" spans="2:5">
      <c r="B1129" s="316">
        <v>42783</v>
      </c>
      <c r="C1129" s="317">
        <v>10</v>
      </c>
      <c r="D1129" s="318" t="s">
        <v>3937</v>
      </c>
      <c r="E1129" s="219"/>
    </row>
    <row r="1130" spans="2:5">
      <c r="B1130" s="316">
        <v>42783</v>
      </c>
      <c r="C1130" s="317">
        <v>10</v>
      </c>
      <c r="D1130" s="318" t="s">
        <v>3937</v>
      </c>
      <c r="E1130" s="219"/>
    </row>
    <row r="1131" spans="2:5">
      <c r="B1131" s="316">
        <v>42783</v>
      </c>
      <c r="C1131" s="317">
        <v>10</v>
      </c>
      <c r="D1131" s="318" t="s">
        <v>3937</v>
      </c>
      <c r="E1131" s="219"/>
    </row>
    <row r="1132" spans="2:5">
      <c r="B1132" s="316">
        <v>42783</v>
      </c>
      <c r="C1132" s="317">
        <v>10</v>
      </c>
      <c r="D1132" s="318" t="s">
        <v>3937</v>
      </c>
      <c r="E1132" s="219"/>
    </row>
    <row r="1133" spans="2:5">
      <c r="B1133" s="316">
        <v>42783</v>
      </c>
      <c r="C1133" s="317">
        <v>10</v>
      </c>
      <c r="D1133" s="318" t="s">
        <v>3937</v>
      </c>
      <c r="E1133" s="219"/>
    </row>
    <row r="1134" spans="2:5">
      <c r="B1134" s="316">
        <v>42783</v>
      </c>
      <c r="C1134" s="317">
        <v>10</v>
      </c>
      <c r="D1134" s="318" t="s">
        <v>3937</v>
      </c>
      <c r="E1134" s="219"/>
    </row>
    <row r="1135" spans="2:5">
      <c r="B1135" s="316">
        <v>42783</v>
      </c>
      <c r="C1135" s="317">
        <v>10.45</v>
      </c>
      <c r="D1135" s="318" t="s">
        <v>3937</v>
      </c>
      <c r="E1135" s="219"/>
    </row>
    <row r="1136" spans="2:5">
      <c r="B1136" s="316">
        <v>42783</v>
      </c>
      <c r="C1136" s="317">
        <v>10.68</v>
      </c>
      <c r="D1136" s="318" t="s">
        <v>3937</v>
      </c>
      <c r="E1136" s="219"/>
    </row>
    <row r="1137" spans="2:5">
      <c r="B1137" s="316">
        <v>42783</v>
      </c>
      <c r="C1137" s="317">
        <v>12.5</v>
      </c>
      <c r="D1137" s="318" t="s">
        <v>3937</v>
      </c>
      <c r="E1137" s="219"/>
    </row>
    <row r="1138" spans="2:5">
      <c r="B1138" s="316">
        <v>42783</v>
      </c>
      <c r="C1138" s="317">
        <v>12.75</v>
      </c>
      <c r="D1138" s="318" t="s">
        <v>3937</v>
      </c>
      <c r="E1138" s="219"/>
    </row>
    <row r="1139" spans="2:5">
      <c r="B1139" s="316">
        <v>42783</v>
      </c>
      <c r="C1139" s="317">
        <v>14</v>
      </c>
      <c r="D1139" s="318" t="s">
        <v>3937</v>
      </c>
      <c r="E1139" s="219"/>
    </row>
    <row r="1140" spans="2:5">
      <c r="B1140" s="316">
        <v>42783</v>
      </c>
      <c r="C1140" s="317">
        <v>14</v>
      </c>
      <c r="D1140" s="318" t="s">
        <v>3937</v>
      </c>
      <c r="E1140" s="219"/>
    </row>
    <row r="1141" spans="2:5">
      <c r="B1141" s="316">
        <v>42783</v>
      </c>
      <c r="C1141" s="317">
        <v>14</v>
      </c>
      <c r="D1141" s="318" t="s">
        <v>3937</v>
      </c>
      <c r="E1141" s="219"/>
    </row>
    <row r="1142" spans="2:5">
      <c r="B1142" s="316">
        <v>42783</v>
      </c>
      <c r="C1142" s="317">
        <v>15</v>
      </c>
      <c r="D1142" s="318" t="s">
        <v>3937</v>
      </c>
      <c r="E1142" s="219"/>
    </row>
    <row r="1143" spans="2:5">
      <c r="B1143" s="316">
        <v>42783</v>
      </c>
      <c r="C1143" s="317">
        <v>20</v>
      </c>
      <c r="D1143" s="318" t="s">
        <v>3937</v>
      </c>
      <c r="E1143" s="219"/>
    </row>
    <row r="1144" spans="2:5">
      <c r="B1144" s="316">
        <v>42783</v>
      </c>
      <c r="C1144" s="317">
        <v>20</v>
      </c>
      <c r="D1144" s="318" t="s">
        <v>3937</v>
      </c>
      <c r="E1144" s="219"/>
    </row>
    <row r="1145" spans="2:5">
      <c r="B1145" s="316">
        <v>42783</v>
      </c>
      <c r="C1145" s="317">
        <v>20</v>
      </c>
      <c r="D1145" s="318" t="s">
        <v>3937</v>
      </c>
      <c r="E1145" s="219"/>
    </row>
    <row r="1146" spans="2:5">
      <c r="B1146" s="316">
        <v>42783</v>
      </c>
      <c r="C1146" s="317">
        <v>20</v>
      </c>
      <c r="D1146" s="318" t="s">
        <v>3937</v>
      </c>
      <c r="E1146" s="219"/>
    </row>
    <row r="1147" spans="2:5">
      <c r="B1147" s="316">
        <v>42783</v>
      </c>
      <c r="C1147" s="317">
        <v>20.97</v>
      </c>
      <c r="D1147" s="318" t="s">
        <v>3937</v>
      </c>
      <c r="E1147" s="219"/>
    </row>
    <row r="1148" spans="2:5">
      <c r="B1148" s="316">
        <v>42783</v>
      </c>
      <c r="C1148" s="317">
        <v>23.5</v>
      </c>
      <c r="D1148" s="318" t="s">
        <v>3937</v>
      </c>
      <c r="E1148" s="219"/>
    </row>
    <row r="1149" spans="2:5">
      <c r="B1149" s="316">
        <v>42783</v>
      </c>
      <c r="C1149" s="317">
        <v>24</v>
      </c>
      <c r="D1149" s="318" t="s">
        <v>3937</v>
      </c>
      <c r="E1149" s="219"/>
    </row>
    <row r="1150" spans="2:5">
      <c r="B1150" s="316">
        <v>42783</v>
      </c>
      <c r="C1150" s="317">
        <v>24.5</v>
      </c>
      <c r="D1150" s="318" t="s">
        <v>3937</v>
      </c>
      <c r="E1150" s="219"/>
    </row>
    <row r="1151" spans="2:5">
      <c r="B1151" s="316">
        <v>42783</v>
      </c>
      <c r="C1151" s="317">
        <v>25</v>
      </c>
      <c r="D1151" s="318" t="s">
        <v>3937</v>
      </c>
      <c r="E1151" s="219"/>
    </row>
    <row r="1152" spans="2:5">
      <c r="B1152" s="316">
        <v>42783</v>
      </c>
      <c r="C1152" s="317">
        <v>25</v>
      </c>
      <c r="D1152" s="318" t="s">
        <v>3937</v>
      </c>
      <c r="E1152" s="219"/>
    </row>
    <row r="1153" spans="2:5">
      <c r="B1153" s="316">
        <v>42783</v>
      </c>
      <c r="C1153" s="317">
        <v>25</v>
      </c>
      <c r="D1153" s="318" t="s">
        <v>3937</v>
      </c>
      <c r="E1153" s="219"/>
    </row>
    <row r="1154" spans="2:5">
      <c r="B1154" s="316">
        <v>42783</v>
      </c>
      <c r="C1154" s="317">
        <v>25</v>
      </c>
      <c r="D1154" s="318" t="s">
        <v>3937</v>
      </c>
      <c r="E1154" s="219"/>
    </row>
    <row r="1155" spans="2:5">
      <c r="B1155" s="316">
        <v>42783</v>
      </c>
      <c r="C1155" s="317">
        <v>25</v>
      </c>
      <c r="D1155" s="318" t="s">
        <v>3937</v>
      </c>
      <c r="E1155" s="219"/>
    </row>
    <row r="1156" spans="2:5">
      <c r="B1156" s="316">
        <v>42783</v>
      </c>
      <c r="C1156" s="317">
        <v>25</v>
      </c>
      <c r="D1156" s="318" t="s">
        <v>3937</v>
      </c>
      <c r="E1156" s="219"/>
    </row>
    <row r="1157" spans="2:5">
      <c r="B1157" s="316">
        <v>42783</v>
      </c>
      <c r="C1157" s="317">
        <v>25</v>
      </c>
      <c r="D1157" s="318" t="s">
        <v>3937</v>
      </c>
      <c r="E1157" s="219"/>
    </row>
    <row r="1158" spans="2:5">
      <c r="B1158" s="316">
        <v>42783</v>
      </c>
      <c r="C1158" s="317">
        <v>25</v>
      </c>
      <c r="D1158" s="318" t="s">
        <v>3937</v>
      </c>
      <c r="E1158" s="219"/>
    </row>
    <row r="1159" spans="2:5">
      <c r="B1159" s="316">
        <v>42783</v>
      </c>
      <c r="C1159" s="317">
        <v>25</v>
      </c>
      <c r="D1159" s="318" t="s">
        <v>3937</v>
      </c>
      <c r="E1159" s="219"/>
    </row>
    <row r="1160" spans="2:5">
      <c r="B1160" s="316">
        <v>42783</v>
      </c>
      <c r="C1160" s="317">
        <v>25</v>
      </c>
      <c r="D1160" s="318" t="s">
        <v>3937</v>
      </c>
      <c r="E1160" s="219"/>
    </row>
    <row r="1161" spans="2:5">
      <c r="B1161" s="316">
        <v>42783</v>
      </c>
      <c r="C1161" s="317">
        <v>25</v>
      </c>
      <c r="D1161" s="318" t="s">
        <v>3937</v>
      </c>
      <c r="E1161" s="219"/>
    </row>
    <row r="1162" spans="2:5">
      <c r="B1162" s="316">
        <v>42783</v>
      </c>
      <c r="C1162" s="317">
        <v>25</v>
      </c>
      <c r="D1162" s="318" t="s">
        <v>3937</v>
      </c>
      <c r="E1162" s="219"/>
    </row>
    <row r="1163" spans="2:5">
      <c r="B1163" s="316">
        <v>42783</v>
      </c>
      <c r="C1163" s="317">
        <v>25</v>
      </c>
      <c r="D1163" s="318" t="s">
        <v>3937</v>
      </c>
      <c r="E1163" s="219"/>
    </row>
    <row r="1164" spans="2:5">
      <c r="B1164" s="316">
        <v>42783</v>
      </c>
      <c r="C1164" s="317">
        <v>25</v>
      </c>
      <c r="D1164" s="318" t="s">
        <v>3937</v>
      </c>
      <c r="E1164" s="219"/>
    </row>
    <row r="1165" spans="2:5">
      <c r="B1165" s="316">
        <v>42783</v>
      </c>
      <c r="C1165" s="317">
        <v>25</v>
      </c>
      <c r="D1165" s="318" t="s">
        <v>3937</v>
      </c>
      <c r="E1165" s="219"/>
    </row>
    <row r="1166" spans="2:5">
      <c r="B1166" s="316">
        <v>42783</v>
      </c>
      <c r="C1166" s="317">
        <v>25</v>
      </c>
      <c r="D1166" s="318" t="s">
        <v>3937</v>
      </c>
      <c r="E1166" s="219"/>
    </row>
    <row r="1167" spans="2:5">
      <c r="B1167" s="316">
        <v>42783</v>
      </c>
      <c r="C1167" s="317">
        <v>25</v>
      </c>
      <c r="D1167" s="318" t="s">
        <v>3937</v>
      </c>
      <c r="E1167" s="219"/>
    </row>
    <row r="1168" spans="2:5">
      <c r="B1168" s="316">
        <v>42783</v>
      </c>
      <c r="C1168" s="317">
        <v>26</v>
      </c>
      <c r="D1168" s="318" t="s">
        <v>3937</v>
      </c>
      <c r="E1168" s="219"/>
    </row>
    <row r="1169" spans="2:5">
      <c r="B1169" s="316">
        <v>42783</v>
      </c>
      <c r="C1169" s="317">
        <v>27.5</v>
      </c>
      <c r="D1169" s="318" t="s">
        <v>3937</v>
      </c>
      <c r="E1169" s="219"/>
    </row>
    <row r="1170" spans="2:5">
      <c r="B1170" s="316">
        <v>42783</v>
      </c>
      <c r="C1170" s="317">
        <v>28</v>
      </c>
      <c r="D1170" s="318" t="s">
        <v>3937</v>
      </c>
      <c r="E1170" s="219"/>
    </row>
    <row r="1171" spans="2:5">
      <c r="B1171" s="316">
        <v>42783</v>
      </c>
      <c r="C1171" s="317">
        <v>28.5</v>
      </c>
      <c r="D1171" s="318" t="s">
        <v>3937</v>
      </c>
      <c r="E1171" s="219"/>
    </row>
    <row r="1172" spans="2:5">
      <c r="B1172" s="316">
        <v>42783</v>
      </c>
      <c r="C1172" s="317">
        <v>30</v>
      </c>
      <c r="D1172" s="318" t="s">
        <v>3937</v>
      </c>
      <c r="E1172" s="219"/>
    </row>
    <row r="1173" spans="2:5">
      <c r="B1173" s="316">
        <v>42783</v>
      </c>
      <c r="C1173" s="317">
        <v>30</v>
      </c>
      <c r="D1173" s="318" t="s">
        <v>3937</v>
      </c>
      <c r="E1173" s="219"/>
    </row>
    <row r="1174" spans="2:5">
      <c r="B1174" s="316">
        <v>42783</v>
      </c>
      <c r="C1174" s="317">
        <v>30</v>
      </c>
      <c r="D1174" s="318" t="s">
        <v>3937</v>
      </c>
      <c r="E1174" s="219"/>
    </row>
    <row r="1175" spans="2:5">
      <c r="B1175" s="316">
        <v>42783</v>
      </c>
      <c r="C1175" s="317">
        <v>35</v>
      </c>
      <c r="D1175" s="318" t="s">
        <v>3937</v>
      </c>
      <c r="E1175" s="219"/>
    </row>
    <row r="1176" spans="2:5">
      <c r="B1176" s="316">
        <v>42783</v>
      </c>
      <c r="C1176" s="317">
        <v>36.24</v>
      </c>
      <c r="D1176" s="318" t="s">
        <v>3937</v>
      </c>
      <c r="E1176" s="219"/>
    </row>
    <row r="1177" spans="2:5">
      <c r="B1177" s="316">
        <v>42783</v>
      </c>
      <c r="C1177" s="317">
        <v>40</v>
      </c>
      <c r="D1177" s="318" t="s">
        <v>3937</v>
      </c>
      <c r="E1177" s="219"/>
    </row>
    <row r="1178" spans="2:5">
      <c r="B1178" s="316">
        <v>42783</v>
      </c>
      <c r="C1178" s="317">
        <v>49</v>
      </c>
      <c r="D1178" s="318" t="s">
        <v>3937</v>
      </c>
      <c r="E1178" s="219"/>
    </row>
    <row r="1179" spans="2:5">
      <c r="B1179" s="316">
        <v>42783</v>
      </c>
      <c r="C1179" s="317">
        <v>49</v>
      </c>
      <c r="D1179" s="318" t="s">
        <v>3937</v>
      </c>
      <c r="E1179" s="219"/>
    </row>
    <row r="1180" spans="2:5">
      <c r="B1180" s="316">
        <v>42783</v>
      </c>
      <c r="C1180" s="317">
        <v>61.6</v>
      </c>
      <c r="D1180" s="318" t="s">
        <v>3937</v>
      </c>
      <c r="E1180" s="219"/>
    </row>
    <row r="1181" spans="2:5">
      <c r="B1181" s="316">
        <v>42783</v>
      </c>
      <c r="C1181" s="317">
        <v>80</v>
      </c>
      <c r="D1181" s="318" t="s">
        <v>3937</v>
      </c>
      <c r="E1181" s="219"/>
    </row>
    <row r="1182" spans="2:5">
      <c r="B1182" s="316">
        <v>42783</v>
      </c>
      <c r="C1182" s="317">
        <v>80</v>
      </c>
      <c r="D1182" s="318" t="s">
        <v>3937</v>
      </c>
      <c r="E1182" s="219"/>
    </row>
    <row r="1183" spans="2:5">
      <c r="B1183" s="316">
        <v>42783</v>
      </c>
      <c r="C1183" s="317">
        <v>85</v>
      </c>
      <c r="D1183" s="318" t="s">
        <v>3937</v>
      </c>
      <c r="E1183" s="219"/>
    </row>
    <row r="1184" spans="2:5">
      <c r="B1184" s="316">
        <v>42783</v>
      </c>
      <c r="C1184" s="317">
        <v>85</v>
      </c>
      <c r="D1184" s="318" t="s">
        <v>3937</v>
      </c>
      <c r="E1184" s="219"/>
    </row>
    <row r="1185" spans="2:5">
      <c r="B1185" s="316">
        <v>42783</v>
      </c>
      <c r="C1185" s="317">
        <v>90</v>
      </c>
      <c r="D1185" s="318" t="s">
        <v>3937</v>
      </c>
      <c r="E1185" s="219"/>
    </row>
    <row r="1186" spans="2:5">
      <c r="B1186" s="316">
        <v>42783</v>
      </c>
      <c r="C1186" s="317">
        <v>97</v>
      </c>
      <c r="D1186" s="319" t="s">
        <v>3939</v>
      </c>
      <c r="E1186" s="219"/>
    </row>
    <row r="1187" spans="2:5">
      <c r="B1187" s="316">
        <v>42783</v>
      </c>
      <c r="C1187" s="317">
        <v>130</v>
      </c>
      <c r="D1187" s="318" t="s">
        <v>3937</v>
      </c>
      <c r="E1187" s="219"/>
    </row>
    <row r="1188" spans="2:5">
      <c r="B1188" s="316">
        <v>42783</v>
      </c>
      <c r="C1188" s="317">
        <v>194</v>
      </c>
      <c r="D1188" s="319" t="s">
        <v>3939</v>
      </c>
      <c r="E1188" s="219"/>
    </row>
    <row r="1189" spans="2:5">
      <c r="B1189" s="316">
        <v>42783</v>
      </c>
      <c r="C1189" s="317">
        <v>485</v>
      </c>
      <c r="D1189" s="319" t="s">
        <v>3939</v>
      </c>
      <c r="E1189" s="219"/>
    </row>
    <row r="1190" spans="2:5">
      <c r="B1190" s="316">
        <v>42786</v>
      </c>
      <c r="C1190" s="317">
        <v>0.04</v>
      </c>
      <c r="D1190" s="318" t="s">
        <v>3937</v>
      </c>
      <c r="E1190" s="219"/>
    </row>
    <row r="1191" spans="2:5">
      <c r="B1191" s="316">
        <v>42786</v>
      </c>
      <c r="C1191" s="317">
        <v>0.21</v>
      </c>
      <c r="D1191" s="318" t="s">
        <v>3937</v>
      </c>
      <c r="E1191" s="219"/>
    </row>
    <row r="1192" spans="2:5">
      <c r="B1192" s="316">
        <v>42786</v>
      </c>
      <c r="C1192" s="317">
        <v>0.21</v>
      </c>
      <c r="D1192" s="318" t="s">
        <v>3937</v>
      </c>
      <c r="E1192" s="219"/>
    </row>
    <row r="1193" spans="2:5">
      <c r="B1193" s="316">
        <v>42786</v>
      </c>
      <c r="C1193" s="317">
        <v>0.26</v>
      </c>
      <c r="D1193" s="318" t="s">
        <v>3937</v>
      </c>
      <c r="E1193" s="219"/>
    </row>
    <row r="1194" spans="2:5">
      <c r="B1194" s="316">
        <v>42786</v>
      </c>
      <c r="C1194" s="317">
        <v>0.37</v>
      </c>
      <c r="D1194" s="318" t="s">
        <v>3937</v>
      </c>
      <c r="E1194" s="219"/>
    </row>
    <row r="1195" spans="2:5">
      <c r="B1195" s="316">
        <v>42786</v>
      </c>
      <c r="C1195" s="317">
        <v>0.62</v>
      </c>
      <c r="D1195" s="318" t="s">
        <v>3937</v>
      </c>
      <c r="E1195" s="219"/>
    </row>
    <row r="1196" spans="2:5">
      <c r="B1196" s="316">
        <v>42786</v>
      </c>
      <c r="C1196" s="317">
        <v>0.79</v>
      </c>
      <c r="D1196" s="318" t="s">
        <v>3937</v>
      </c>
      <c r="E1196" s="219"/>
    </row>
    <row r="1197" spans="2:5">
      <c r="B1197" s="316">
        <v>42786</v>
      </c>
      <c r="C1197" s="317">
        <v>1.1399999999999999</v>
      </c>
      <c r="D1197" s="318" t="s">
        <v>3937</v>
      </c>
      <c r="E1197" s="219"/>
    </row>
    <row r="1198" spans="2:5">
      <c r="B1198" s="316">
        <v>42786</v>
      </c>
      <c r="C1198" s="317">
        <v>1.25</v>
      </c>
      <c r="D1198" s="318" t="s">
        <v>3937</v>
      </c>
      <c r="E1198" s="219"/>
    </row>
    <row r="1199" spans="2:5">
      <c r="B1199" s="316">
        <v>42786</v>
      </c>
      <c r="C1199" s="317">
        <v>1.25</v>
      </c>
      <c r="D1199" s="318" t="s">
        <v>3937</v>
      </c>
      <c r="E1199" s="219"/>
    </row>
    <row r="1200" spans="2:5">
      <c r="B1200" s="316">
        <v>42786</v>
      </c>
      <c r="C1200" s="317">
        <v>1.25</v>
      </c>
      <c r="D1200" s="318" t="s">
        <v>3937</v>
      </c>
      <c r="E1200" s="219"/>
    </row>
    <row r="1201" spans="2:5">
      <c r="B1201" s="316">
        <v>42786</v>
      </c>
      <c r="C1201" s="317">
        <v>1.32</v>
      </c>
      <c r="D1201" s="318" t="s">
        <v>3937</v>
      </c>
      <c r="E1201" s="219"/>
    </row>
    <row r="1202" spans="2:5">
      <c r="B1202" s="316">
        <v>42786</v>
      </c>
      <c r="C1202" s="317">
        <v>1.46</v>
      </c>
      <c r="D1202" s="318" t="s">
        <v>3937</v>
      </c>
      <c r="E1202" s="219"/>
    </row>
    <row r="1203" spans="2:5">
      <c r="B1203" s="316">
        <v>42786</v>
      </c>
      <c r="C1203" s="317">
        <v>1.81</v>
      </c>
      <c r="D1203" s="318" t="s">
        <v>3937</v>
      </c>
      <c r="E1203" s="219"/>
    </row>
    <row r="1204" spans="2:5">
      <c r="B1204" s="316">
        <v>42786</v>
      </c>
      <c r="C1204" s="317">
        <v>1.81</v>
      </c>
      <c r="D1204" s="318" t="s">
        <v>3937</v>
      </c>
      <c r="E1204" s="219"/>
    </row>
    <row r="1205" spans="2:5">
      <c r="B1205" s="316">
        <v>42786</v>
      </c>
      <c r="C1205" s="317">
        <v>1.81</v>
      </c>
      <c r="D1205" s="318" t="s">
        <v>3937</v>
      </c>
      <c r="E1205" s="219"/>
    </row>
    <row r="1206" spans="2:5">
      <c r="B1206" s="316">
        <v>42786</v>
      </c>
      <c r="C1206" s="317">
        <v>1.81</v>
      </c>
      <c r="D1206" s="318" t="s">
        <v>3937</v>
      </c>
      <c r="E1206" s="219"/>
    </row>
    <row r="1207" spans="2:5">
      <c r="B1207" s="316">
        <v>42786</v>
      </c>
      <c r="C1207" s="317">
        <v>1.81</v>
      </c>
      <c r="D1207" s="318" t="s">
        <v>3937</v>
      </c>
      <c r="E1207" s="219"/>
    </row>
    <row r="1208" spans="2:5">
      <c r="B1208" s="316">
        <v>42786</v>
      </c>
      <c r="C1208" s="317">
        <v>1.81</v>
      </c>
      <c r="D1208" s="318" t="s">
        <v>3937</v>
      </c>
      <c r="E1208" s="219"/>
    </row>
    <row r="1209" spans="2:5">
      <c r="B1209" s="316">
        <v>42786</v>
      </c>
      <c r="C1209" s="317">
        <v>1.81</v>
      </c>
      <c r="D1209" s="318" t="s">
        <v>3937</v>
      </c>
      <c r="E1209" s="219"/>
    </row>
    <row r="1210" spans="2:5">
      <c r="B1210" s="316">
        <v>42786</v>
      </c>
      <c r="C1210" s="317">
        <v>2.08</v>
      </c>
      <c r="D1210" s="318" t="s">
        <v>3937</v>
      </c>
      <c r="E1210" s="219"/>
    </row>
    <row r="1211" spans="2:5">
      <c r="B1211" s="316">
        <v>42786</v>
      </c>
      <c r="C1211" s="317">
        <v>2.5</v>
      </c>
      <c r="D1211" s="318" t="s">
        <v>3937</v>
      </c>
      <c r="E1211" s="219"/>
    </row>
    <row r="1212" spans="2:5">
      <c r="B1212" s="316">
        <v>42786</v>
      </c>
      <c r="C1212" s="317">
        <v>2.65</v>
      </c>
      <c r="D1212" s="318" t="s">
        <v>3937</v>
      </c>
      <c r="E1212" s="219"/>
    </row>
    <row r="1213" spans="2:5">
      <c r="B1213" s="316">
        <v>42786</v>
      </c>
      <c r="C1213" s="317">
        <v>3</v>
      </c>
      <c r="D1213" s="318" t="s">
        <v>3937</v>
      </c>
      <c r="E1213" s="219"/>
    </row>
    <row r="1214" spans="2:5">
      <c r="B1214" s="316">
        <v>42786</v>
      </c>
      <c r="C1214" s="317">
        <v>3</v>
      </c>
      <c r="D1214" s="318" t="s">
        <v>3937</v>
      </c>
      <c r="E1214" s="219"/>
    </row>
    <row r="1215" spans="2:5">
      <c r="B1215" s="316">
        <v>42786</v>
      </c>
      <c r="C1215" s="317">
        <v>4</v>
      </c>
      <c r="D1215" s="318" t="s">
        <v>3937</v>
      </c>
      <c r="E1215" s="219"/>
    </row>
    <row r="1216" spans="2:5">
      <c r="B1216" s="316">
        <v>42786</v>
      </c>
      <c r="C1216" s="317">
        <v>4.2</v>
      </c>
      <c r="D1216" s="318" t="s">
        <v>3937</v>
      </c>
      <c r="E1216" s="219"/>
    </row>
    <row r="1217" spans="2:5">
      <c r="B1217" s="316">
        <v>42786</v>
      </c>
      <c r="C1217" s="317">
        <v>5</v>
      </c>
      <c r="D1217" s="318" t="s">
        <v>3937</v>
      </c>
      <c r="E1217" s="219"/>
    </row>
    <row r="1218" spans="2:5">
      <c r="B1218" s="316">
        <v>42786</v>
      </c>
      <c r="C1218" s="317">
        <v>5</v>
      </c>
      <c r="D1218" s="318" t="s">
        <v>3937</v>
      </c>
      <c r="E1218" s="219"/>
    </row>
    <row r="1219" spans="2:5">
      <c r="B1219" s="316">
        <v>42786</v>
      </c>
      <c r="C1219" s="317">
        <v>5</v>
      </c>
      <c r="D1219" s="318" t="s">
        <v>3937</v>
      </c>
      <c r="E1219" s="219"/>
    </row>
    <row r="1220" spans="2:5">
      <c r="B1220" s="316">
        <v>42786</v>
      </c>
      <c r="C1220" s="317">
        <v>5</v>
      </c>
      <c r="D1220" s="318" t="s">
        <v>3937</v>
      </c>
      <c r="E1220" s="219"/>
    </row>
    <row r="1221" spans="2:5">
      <c r="B1221" s="316">
        <v>42786</v>
      </c>
      <c r="C1221" s="317">
        <v>5</v>
      </c>
      <c r="D1221" s="318" t="s">
        <v>3937</v>
      </c>
      <c r="E1221" s="219"/>
    </row>
    <row r="1222" spans="2:5">
      <c r="B1222" s="316">
        <v>42786</v>
      </c>
      <c r="C1222" s="317">
        <v>5</v>
      </c>
      <c r="D1222" s="318" t="s">
        <v>3937</v>
      </c>
      <c r="E1222" s="219"/>
    </row>
    <row r="1223" spans="2:5">
      <c r="B1223" s="316">
        <v>42786</v>
      </c>
      <c r="C1223" s="317">
        <v>5</v>
      </c>
      <c r="D1223" s="318" t="s">
        <v>3937</v>
      </c>
      <c r="E1223" s="219"/>
    </row>
    <row r="1224" spans="2:5">
      <c r="B1224" s="316">
        <v>42786</v>
      </c>
      <c r="C1224" s="317">
        <v>5</v>
      </c>
      <c r="D1224" s="318" t="s">
        <v>3937</v>
      </c>
      <c r="E1224" s="219"/>
    </row>
    <row r="1225" spans="2:5">
      <c r="B1225" s="316">
        <v>42786</v>
      </c>
      <c r="C1225" s="317">
        <v>5.18</v>
      </c>
      <c r="D1225" s="318" t="s">
        <v>3937</v>
      </c>
      <c r="E1225" s="219"/>
    </row>
    <row r="1226" spans="2:5">
      <c r="B1226" s="316">
        <v>42786</v>
      </c>
      <c r="C1226" s="317">
        <v>5.58</v>
      </c>
      <c r="D1226" s="318" t="s">
        <v>3937</v>
      </c>
      <c r="E1226" s="219"/>
    </row>
    <row r="1227" spans="2:5">
      <c r="B1227" s="316">
        <v>42786</v>
      </c>
      <c r="C1227" s="317">
        <v>6</v>
      </c>
      <c r="D1227" s="318" t="s">
        <v>3937</v>
      </c>
      <c r="E1227" s="219"/>
    </row>
    <row r="1228" spans="2:5">
      <c r="B1228" s="316">
        <v>42786</v>
      </c>
      <c r="C1228" s="317">
        <v>6.03</v>
      </c>
      <c r="D1228" s="318" t="s">
        <v>3937</v>
      </c>
      <c r="E1228" s="219"/>
    </row>
    <row r="1229" spans="2:5">
      <c r="B1229" s="316">
        <v>42786</v>
      </c>
      <c r="C1229" s="317">
        <v>8</v>
      </c>
      <c r="D1229" s="318" t="s">
        <v>3937</v>
      </c>
      <c r="E1229" s="219"/>
    </row>
    <row r="1230" spans="2:5">
      <c r="B1230" s="316">
        <v>42786</v>
      </c>
      <c r="C1230" s="317">
        <v>8</v>
      </c>
      <c r="D1230" s="318" t="s">
        <v>3937</v>
      </c>
      <c r="E1230" s="219"/>
    </row>
    <row r="1231" spans="2:5">
      <c r="B1231" s="316">
        <v>42786</v>
      </c>
      <c r="C1231" s="317">
        <v>8</v>
      </c>
      <c r="D1231" s="318" t="s">
        <v>3937</v>
      </c>
      <c r="E1231" s="219"/>
    </row>
    <row r="1232" spans="2:5">
      <c r="B1232" s="316">
        <v>42786</v>
      </c>
      <c r="C1232" s="317">
        <v>8.1999999999999993</v>
      </c>
      <c r="D1232" s="318" t="s">
        <v>3937</v>
      </c>
      <c r="E1232" s="219"/>
    </row>
    <row r="1233" spans="2:5">
      <c r="B1233" s="316">
        <v>42786</v>
      </c>
      <c r="C1233" s="317">
        <v>9</v>
      </c>
      <c r="D1233" s="318" t="s">
        <v>3937</v>
      </c>
      <c r="E1233" s="219"/>
    </row>
    <row r="1234" spans="2:5">
      <c r="B1234" s="316">
        <v>42786</v>
      </c>
      <c r="C1234" s="317">
        <v>9.48</v>
      </c>
      <c r="D1234" s="318" t="s">
        <v>3937</v>
      </c>
      <c r="E1234" s="219"/>
    </row>
    <row r="1235" spans="2:5">
      <c r="B1235" s="316">
        <v>42786</v>
      </c>
      <c r="C1235" s="317">
        <v>10</v>
      </c>
      <c r="D1235" s="318" t="s">
        <v>3937</v>
      </c>
      <c r="E1235" s="219"/>
    </row>
    <row r="1236" spans="2:5">
      <c r="B1236" s="316">
        <v>42786</v>
      </c>
      <c r="C1236" s="317">
        <v>10</v>
      </c>
      <c r="D1236" s="318" t="s">
        <v>3937</v>
      </c>
      <c r="E1236" s="219"/>
    </row>
    <row r="1237" spans="2:5">
      <c r="B1237" s="316">
        <v>42786</v>
      </c>
      <c r="C1237" s="317">
        <v>10</v>
      </c>
      <c r="D1237" s="318" t="s">
        <v>3937</v>
      </c>
      <c r="E1237" s="219"/>
    </row>
    <row r="1238" spans="2:5">
      <c r="B1238" s="316">
        <v>42786</v>
      </c>
      <c r="C1238" s="317">
        <v>10</v>
      </c>
      <c r="D1238" s="318" t="s">
        <v>3937</v>
      </c>
      <c r="E1238" s="219"/>
    </row>
    <row r="1239" spans="2:5">
      <c r="B1239" s="316">
        <v>42786</v>
      </c>
      <c r="C1239" s="317">
        <v>10</v>
      </c>
      <c r="D1239" s="318" t="s">
        <v>3937</v>
      </c>
      <c r="E1239" s="219"/>
    </row>
    <row r="1240" spans="2:5">
      <c r="B1240" s="316">
        <v>42786</v>
      </c>
      <c r="C1240" s="317">
        <v>10</v>
      </c>
      <c r="D1240" s="318" t="s">
        <v>3937</v>
      </c>
      <c r="E1240" s="219"/>
    </row>
    <row r="1241" spans="2:5">
      <c r="B1241" s="316">
        <v>42786</v>
      </c>
      <c r="C1241" s="317">
        <v>10</v>
      </c>
      <c r="D1241" s="318" t="s">
        <v>3937</v>
      </c>
      <c r="E1241" s="219"/>
    </row>
    <row r="1242" spans="2:5">
      <c r="B1242" s="316">
        <v>42786</v>
      </c>
      <c r="C1242" s="317">
        <v>10</v>
      </c>
      <c r="D1242" s="318" t="s">
        <v>3937</v>
      </c>
      <c r="E1242" s="219"/>
    </row>
    <row r="1243" spans="2:5">
      <c r="B1243" s="316">
        <v>42786</v>
      </c>
      <c r="C1243" s="317">
        <v>10</v>
      </c>
      <c r="D1243" s="318" t="s">
        <v>3937</v>
      </c>
      <c r="E1243" s="219"/>
    </row>
    <row r="1244" spans="2:5">
      <c r="B1244" s="316">
        <v>42786</v>
      </c>
      <c r="C1244" s="317">
        <v>10</v>
      </c>
      <c r="D1244" s="318" t="s">
        <v>3937</v>
      </c>
      <c r="E1244" s="219"/>
    </row>
    <row r="1245" spans="2:5">
      <c r="B1245" s="316">
        <v>42786</v>
      </c>
      <c r="C1245" s="317">
        <v>10.76</v>
      </c>
      <c r="D1245" s="318" t="s">
        <v>3937</v>
      </c>
      <c r="E1245" s="219"/>
    </row>
    <row r="1246" spans="2:5">
      <c r="B1246" s="316">
        <v>42786</v>
      </c>
      <c r="C1246" s="317">
        <v>13</v>
      </c>
      <c r="D1246" s="318" t="s">
        <v>3937</v>
      </c>
      <c r="E1246" s="219"/>
    </row>
    <row r="1247" spans="2:5">
      <c r="B1247" s="316">
        <v>42786</v>
      </c>
      <c r="C1247" s="317">
        <v>13.14</v>
      </c>
      <c r="D1247" s="318" t="s">
        <v>3937</v>
      </c>
      <c r="E1247" s="219"/>
    </row>
    <row r="1248" spans="2:5">
      <c r="B1248" s="316">
        <v>42786</v>
      </c>
      <c r="C1248" s="317">
        <v>13.5</v>
      </c>
      <c r="D1248" s="318" t="s">
        <v>3937</v>
      </c>
      <c r="E1248" s="219"/>
    </row>
    <row r="1249" spans="2:5">
      <c r="B1249" s="316">
        <v>42786</v>
      </c>
      <c r="C1249" s="317">
        <v>13.5</v>
      </c>
      <c r="D1249" s="318" t="s">
        <v>3937</v>
      </c>
      <c r="E1249" s="219"/>
    </row>
    <row r="1250" spans="2:5">
      <c r="B1250" s="316">
        <v>42786</v>
      </c>
      <c r="C1250" s="317">
        <v>14</v>
      </c>
      <c r="D1250" s="318" t="s">
        <v>3937</v>
      </c>
      <c r="E1250" s="219"/>
    </row>
    <row r="1251" spans="2:5">
      <c r="B1251" s="316">
        <v>42786</v>
      </c>
      <c r="C1251" s="317">
        <v>14</v>
      </c>
      <c r="D1251" s="318" t="s">
        <v>3937</v>
      </c>
      <c r="E1251" s="219"/>
    </row>
    <row r="1252" spans="2:5">
      <c r="B1252" s="316">
        <v>42786</v>
      </c>
      <c r="C1252" s="317">
        <v>14</v>
      </c>
      <c r="D1252" s="318" t="s">
        <v>3937</v>
      </c>
      <c r="E1252" s="219"/>
    </row>
    <row r="1253" spans="2:5">
      <c r="B1253" s="316">
        <v>42786</v>
      </c>
      <c r="C1253" s="317">
        <v>14</v>
      </c>
      <c r="D1253" s="318" t="s">
        <v>3937</v>
      </c>
      <c r="E1253" s="219"/>
    </row>
    <row r="1254" spans="2:5">
      <c r="B1254" s="316">
        <v>42786</v>
      </c>
      <c r="C1254" s="317">
        <v>14.76</v>
      </c>
      <c r="D1254" s="318" t="s">
        <v>3937</v>
      </c>
      <c r="E1254" s="219"/>
    </row>
    <row r="1255" spans="2:5">
      <c r="B1255" s="316">
        <v>42786</v>
      </c>
      <c r="C1255" s="317">
        <v>15</v>
      </c>
      <c r="D1255" s="318" t="s">
        <v>3937</v>
      </c>
      <c r="E1255" s="219"/>
    </row>
    <row r="1256" spans="2:5">
      <c r="B1256" s="316">
        <v>42786</v>
      </c>
      <c r="C1256" s="317">
        <v>15.25</v>
      </c>
      <c r="D1256" s="318" t="s">
        <v>3937</v>
      </c>
      <c r="E1256" s="219"/>
    </row>
    <row r="1257" spans="2:5">
      <c r="B1257" s="316">
        <v>42786</v>
      </c>
      <c r="C1257" s="317">
        <v>16</v>
      </c>
      <c r="D1257" s="318" t="s">
        <v>3937</v>
      </c>
      <c r="E1257" s="219"/>
    </row>
    <row r="1258" spans="2:5">
      <c r="B1258" s="316">
        <v>42786</v>
      </c>
      <c r="C1258" s="317">
        <v>16.75</v>
      </c>
      <c r="D1258" s="318" t="s">
        <v>3937</v>
      </c>
      <c r="E1258" s="219"/>
    </row>
    <row r="1259" spans="2:5">
      <c r="B1259" s="316">
        <v>42786</v>
      </c>
      <c r="C1259" s="317">
        <v>18</v>
      </c>
      <c r="D1259" s="318" t="s">
        <v>3937</v>
      </c>
      <c r="E1259" s="219"/>
    </row>
    <row r="1260" spans="2:5">
      <c r="B1260" s="316">
        <v>42786</v>
      </c>
      <c r="C1260" s="317">
        <v>20</v>
      </c>
      <c r="D1260" s="318" t="s">
        <v>3937</v>
      </c>
      <c r="E1260" s="219"/>
    </row>
    <row r="1261" spans="2:5">
      <c r="B1261" s="316">
        <v>42786</v>
      </c>
      <c r="C1261" s="317">
        <v>20</v>
      </c>
      <c r="D1261" s="318" t="s">
        <v>3937</v>
      </c>
      <c r="E1261" s="219"/>
    </row>
    <row r="1262" spans="2:5">
      <c r="B1262" s="316">
        <v>42786</v>
      </c>
      <c r="C1262" s="317">
        <v>20</v>
      </c>
      <c r="D1262" s="318" t="s">
        <v>3937</v>
      </c>
      <c r="E1262" s="219"/>
    </row>
    <row r="1263" spans="2:5">
      <c r="B1263" s="316">
        <v>42786</v>
      </c>
      <c r="C1263" s="317">
        <v>20</v>
      </c>
      <c r="D1263" s="318" t="s">
        <v>3937</v>
      </c>
      <c r="E1263" s="219"/>
    </row>
    <row r="1264" spans="2:5">
      <c r="B1264" s="316">
        <v>42786</v>
      </c>
      <c r="C1264" s="317">
        <v>20</v>
      </c>
      <c r="D1264" s="318" t="s">
        <v>3937</v>
      </c>
      <c r="E1264" s="219"/>
    </row>
    <row r="1265" spans="2:5">
      <c r="B1265" s="316">
        <v>42786</v>
      </c>
      <c r="C1265" s="317">
        <v>20</v>
      </c>
      <c r="D1265" s="318" t="s">
        <v>3937</v>
      </c>
      <c r="E1265" s="219"/>
    </row>
    <row r="1266" spans="2:5">
      <c r="B1266" s="316">
        <v>42786</v>
      </c>
      <c r="C1266" s="317">
        <v>20</v>
      </c>
      <c r="D1266" s="318" t="s">
        <v>3937</v>
      </c>
      <c r="E1266" s="219"/>
    </row>
    <row r="1267" spans="2:5">
      <c r="B1267" s="316">
        <v>42786</v>
      </c>
      <c r="C1267" s="317">
        <v>20.5</v>
      </c>
      <c r="D1267" s="318" t="s">
        <v>3937</v>
      </c>
      <c r="E1267" s="219"/>
    </row>
    <row r="1268" spans="2:5">
      <c r="B1268" s="316">
        <v>42786</v>
      </c>
      <c r="C1268" s="317">
        <v>21.57</v>
      </c>
      <c r="D1268" s="318" t="s">
        <v>3937</v>
      </c>
      <c r="E1268" s="219"/>
    </row>
    <row r="1269" spans="2:5">
      <c r="B1269" s="316">
        <v>42786</v>
      </c>
      <c r="C1269" s="317">
        <v>23.12</v>
      </c>
      <c r="D1269" s="319" t="s">
        <v>3939</v>
      </c>
      <c r="E1269" s="219"/>
    </row>
    <row r="1270" spans="2:5">
      <c r="B1270" s="316">
        <v>42786</v>
      </c>
      <c r="C1270" s="317">
        <v>24</v>
      </c>
      <c r="D1270" s="318" t="s">
        <v>3937</v>
      </c>
      <c r="E1270" s="219"/>
    </row>
    <row r="1271" spans="2:5">
      <c r="B1271" s="316">
        <v>42786</v>
      </c>
      <c r="C1271" s="317">
        <v>24</v>
      </c>
      <c r="D1271" s="318" t="s">
        <v>3937</v>
      </c>
      <c r="E1271" s="219"/>
    </row>
    <row r="1272" spans="2:5">
      <c r="B1272" s="316">
        <v>42786</v>
      </c>
      <c r="C1272" s="317">
        <v>24.25</v>
      </c>
      <c r="D1272" s="318" t="s">
        <v>3937</v>
      </c>
      <c r="E1272" s="219"/>
    </row>
    <row r="1273" spans="2:5">
      <c r="B1273" s="316">
        <v>42786</v>
      </c>
      <c r="C1273" s="317">
        <v>25</v>
      </c>
      <c r="D1273" s="318" t="s">
        <v>3937</v>
      </c>
      <c r="E1273" s="219"/>
    </row>
    <row r="1274" spans="2:5">
      <c r="B1274" s="316">
        <v>42786</v>
      </c>
      <c r="C1274" s="317">
        <v>25</v>
      </c>
      <c r="D1274" s="318" t="s">
        <v>3937</v>
      </c>
      <c r="E1274" s="219"/>
    </row>
    <row r="1275" spans="2:5">
      <c r="B1275" s="316">
        <v>42786</v>
      </c>
      <c r="C1275" s="317">
        <v>25</v>
      </c>
      <c r="D1275" s="318" t="s">
        <v>3937</v>
      </c>
      <c r="E1275" s="219"/>
    </row>
    <row r="1276" spans="2:5">
      <c r="B1276" s="316">
        <v>42786</v>
      </c>
      <c r="C1276" s="317">
        <v>25</v>
      </c>
      <c r="D1276" s="318" t="s">
        <v>3937</v>
      </c>
      <c r="E1276" s="219"/>
    </row>
    <row r="1277" spans="2:5">
      <c r="B1277" s="316">
        <v>42786</v>
      </c>
      <c r="C1277" s="317">
        <v>26.48</v>
      </c>
      <c r="D1277" s="318" t="s">
        <v>3937</v>
      </c>
      <c r="E1277" s="219"/>
    </row>
    <row r="1278" spans="2:5">
      <c r="B1278" s="316">
        <v>42786</v>
      </c>
      <c r="C1278" s="317">
        <v>28</v>
      </c>
      <c r="D1278" s="318" t="s">
        <v>3937</v>
      </c>
      <c r="E1278" s="219"/>
    </row>
    <row r="1279" spans="2:5">
      <c r="B1279" s="316">
        <v>42786</v>
      </c>
      <c r="C1279" s="317">
        <v>28</v>
      </c>
      <c r="D1279" s="318" t="s">
        <v>3937</v>
      </c>
      <c r="E1279" s="219"/>
    </row>
    <row r="1280" spans="2:5">
      <c r="B1280" s="316">
        <v>42786</v>
      </c>
      <c r="C1280" s="317">
        <v>30</v>
      </c>
      <c r="D1280" s="318" t="s">
        <v>3937</v>
      </c>
      <c r="E1280" s="219"/>
    </row>
    <row r="1281" spans="2:5">
      <c r="B1281" s="316">
        <v>42786</v>
      </c>
      <c r="C1281" s="317">
        <v>30</v>
      </c>
      <c r="D1281" s="318" t="s">
        <v>3937</v>
      </c>
      <c r="E1281" s="219"/>
    </row>
    <row r="1282" spans="2:5">
      <c r="B1282" s="316">
        <v>42786</v>
      </c>
      <c r="C1282" s="317">
        <v>30</v>
      </c>
      <c r="D1282" s="318" t="s">
        <v>3937</v>
      </c>
      <c r="E1282" s="219"/>
    </row>
    <row r="1283" spans="2:5">
      <c r="B1283" s="316">
        <v>42786</v>
      </c>
      <c r="C1283" s="317">
        <v>30</v>
      </c>
      <c r="D1283" s="318" t="s">
        <v>3937</v>
      </c>
      <c r="E1283" s="219"/>
    </row>
    <row r="1284" spans="2:5">
      <c r="B1284" s="316">
        <v>42786</v>
      </c>
      <c r="C1284" s="317">
        <v>30</v>
      </c>
      <c r="D1284" s="318" t="s">
        <v>3937</v>
      </c>
      <c r="E1284" s="219"/>
    </row>
    <row r="1285" spans="2:5">
      <c r="B1285" s="316">
        <v>42786</v>
      </c>
      <c r="C1285" s="317">
        <v>30</v>
      </c>
      <c r="D1285" s="318" t="s">
        <v>3937</v>
      </c>
      <c r="E1285" s="219"/>
    </row>
    <row r="1286" spans="2:5">
      <c r="B1286" s="316">
        <v>42786</v>
      </c>
      <c r="C1286" s="317">
        <v>30</v>
      </c>
      <c r="D1286" s="318" t="s">
        <v>3937</v>
      </c>
      <c r="E1286" s="219"/>
    </row>
    <row r="1287" spans="2:5">
      <c r="B1287" s="316">
        <v>42786</v>
      </c>
      <c r="C1287" s="317">
        <v>30</v>
      </c>
      <c r="D1287" s="318" t="s">
        <v>3937</v>
      </c>
      <c r="E1287" s="219"/>
    </row>
    <row r="1288" spans="2:5">
      <c r="B1288" s="316">
        <v>42786</v>
      </c>
      <c r="C1288" s="317">
        <v>30</v>
      </c>
      <c r="D1288" s="318" t="s">
        <v>3937</v>
      </c>
      <c r="E1288" s="219"/>
    </row>
    <row r="1289" spans="2:5">
      <c r="B1289" s="316">
        <v>42786</v>
      </c>
      <c r="C1289" s="317">
        <v>30</v>
      </c>
      <c r="D1289" s="318" t="s">
        <v>3937</v>
      </c>
      <c r="E1289" s="219"/>
    </row>
    <row r="1290" spans="2:5">
      <c r="B1290" s="316">
        <v>42786</v>
      </c>
      <c r="C1290" s="317">
        <v>30</v>
      </c>
      <c r="D1290" s="318" t="s">
        <v>3937</v>
      </c>
      <c r="E1290" s="219"/>
    </row>
    <row r="1291" spans="2:5">
      <c r="B1291" s="316">
        <v>42786</v>
      </c>
      <c r="C1291" s="317">
        <v>30</v>
      </c>
      <c r="D1291" s="318" t="s">
        <v>3937</v>
      </c>
      <c r="E1291" s="219"/>
    </row>
    <row r="1292" spans="2:5">
      <c r="B1292" s="316">
        <v>42786</v>
      </c>
      <c r="C1292" s="317">
        <v>30</v>
      </c>
      <c r="D1292" s="318" t="s">
        <v>3937</v>
      </c>
      <c r="E1292" s="219"/>
    </row>
    <row r="1293" spans="2:5">
      <c r="B1293" s="316">
        <v>42786</v>
      </c>
      <c r="C1293" s="317">
        <v>30</v>
      </c>
      <c r="D1293" s="318" t="s">
        <v>3937</v>
      </c>
      <c r="E1293" s="219"/>
    </row>
    <row r="1294" spans="2:5">
      <c r="B1294" s="316">
        <v>42786</v>
      </c>
      <c r="C1294" s="317">
        <v>35</v>
      </c>
      <c r="D1294" s="318" t="s">
        <v>3937</v>
      </c>
      <c r="E1294" s="219"/>
    </row>
    <row r="1295" spans="2:5">
      <c r="B1295" s="316">
        <v>42786</v>
      </c>
      <c r="C1295" s="317">
        <v>36</v>
      </c>
      <c r="D1295" s="318" t="s">
        <v>3937</v>
      </c>
      <c r="E1295" s="219"/>
    </row>
    <row r="1296" spans="2:5">
      <c r="B1296" s="316">
        <v>42786</v>
      </c>
      <c r="C1296" s="317">
        <v>37.5</v>
      </c>
      <c r="D1296" s="318" t="s">
        <v>3937</v>
      </c>
      <c r="E1296" s="219"/>
    </row>
    <row r="1297" spans="2:5">
      <c r="B1297" s="316">
        <v>42786</v>
      </c>
      <c r="C1297" s="317">
        <v>45</v>
      </c>
      <c r="D1297" s="318" t="s">
        <v>3937</v>
      </c>
      <c r="E1297" s="219"/>
    </row>
    <row r="1298" spans="2:5">
      <c r="B1298" s="316">
        <v>42786</v>
      </c>
      <c r="C1298" s="317">
        <v>45</v>
      </c>
      <c r="D1298" s="318" t="s">
        <v>3937</v>
      </c>
      <c r="E1298" s="219"/>
    </row>
    <row r="1299" spans="2:5">
      <c r="B1299" s="316">
        <v>42786</v>
      </c>
      <c r="C1299" s="317">
        <v>45</v>
      </c>
      <c r="D1299" s="318" t="s">
        <v>3937</v>
      </c>
      <c r="E1299" s="219"/>
    </row>
    <row r="1300" spans="2:5">
      <c r="B1300" s="316">
        <v>42786</v>
      </c>
      <c r="C1300" s="317">
        <v>48</v>
      </c>
      <c r="D1300" s="318" t="s">
        <v>3937</v>
      </c>
      <c r="E1300" s="219"/>
    </row>
    <row r="1301" spans="2:5">
      <c r="B1301" s="316">
        <v>42786</v>
      </c>
      <c r="C1301" s="317">
        <v>50</v>
      </c>
      <c r="D1301" s="318" t="s">
        <v>3937</v>
      </c>
      <c r="E1301" s="219"/>
    </row>
    <row r="1302" spans="2:5">
      <c r="B1302" s="316">
        <v>42786</v>
      </c>
      <c r="C1302" s="317">
        <v>50</v>
      </c>
      <c r="D1302" s="318" t="s">
        <v>3937</v>
      </c>
      <c r="E1302" s="219"/>
    </row>
    <row r="1303" spans="2:5">
      <c r="B1303" s="316">
        <v>42786</v>
      </c>
      <c r="C1303" s="317">
        <v>58</v>
      </c>
      <c r="D1303" s="318" t="s">
        <v>3937</v>
      </c>
      <c r="E1303" s="219"/>
    </row>
    <row r="1304" spans="2:5">
      <c r="B1304" s="316">
        <v>42786</v>
      </c>
      <c r="C1304" s="317">
        <v>60</v>
      </c>
      <c r="D1304" s="318" t="s">
        <v>3937</v>
      </c>
      <c r="E1304" s="219"/>
    </row>
    <row r="1305" spans="2:5">
      <c r="B1305" s="316">
        <v>42786</v>
      </c>
      <c r="C1305" s="317">
        <v>60</v>
      </c>
      <c r="D1305" s="318" t="s">
        <v>3937</v>
      </c>
      <c r="E1305" s="219"/>
    </row>
    <row r="1306" spans="2:5">
      <c r="B1306" s="316">
        <v>42786</v>
      </c>
      <c r="C1306" s="317">
        <v>60</v>
      </c>
      <c r="D1306" s="318" t="s">
        <v>3937</v>
      </c>
      <c r="E1306" s="219"/>
    </row>
    <row r="1307" spans="2:5">
      <c r="B1307" s="316">
        <v>42786</v>
      </c>
      <c r="C1307" s="317">
        <v>63</v>
      </c>
      <c r="D1307" s="318" t="s">
        <v>3937</v>
      </c>
      <c r="E1307" s="219"/>
    </row>
    <row r="1308" spans="2:5">
      <c r="B1308" s="316">
        <v>42786</v>
      </c>
      <c r="C1308" s="317">
        <v>72.14</v>
      </c>
      <c r="D1308" s="318" t="s">
        <v>3937</v>
      </c>
      <c r="E1308" s="219"/>
    </row>
    <row r="1309" spans="2:5">
      <c r="B1309" s="316">
        <v>42786</v>
      </c>
      <c r="C1309" s="317">
        <v>75</v>
      </c>
      <c r="D1309" s="318" t="s">
        <v>3937</v>
      </c>
      <c r="E1309" s="219"/>
    </row>
    <row r="1310" spans="2:5">
      <c r="B1310" s="316">
        <v>42786</v>
      </c>
      <c r="C1310" s="317">
        <v>80</v>
      </c>
      <c r="D1310" s="318" t="s">
        <v>3937</v>
      </c>
      <c r="E1310" s="219"/>
    </row>
    <row r="1311" spans="2:5">
      <c r="B1311" s="316">
        <v>42786</v>
      </c>
      <c r="C1311" s="317">
        <v>80</v>
      </c>
      <c r="D1311" s="318" t="s">
        <v>3937</v>
      </c>
      <c r="E1311" s="219"/>
    </row>
    <row r="1312" spans="2:5">
      <c r="B1312" s="316">
        <v>42786</v>
      </c>
      <c r="C1312" s="317">
        <v>80</v>
      </c>
      <c r="D1312" s="318" t="s">
        <v>3937</v>
      </c>
      <c r="E1312" s="219"/>
    </row>
    <row r="1313" spans="2:5">
      <c r="B1313" s="316">
        <v>42786</v>
      </c>
      <c r="C1313" s="317">
        <v>80</v>
      </c>
      <c r="D1313" s="318" t="s">
        <v>3937</v>
      </c>
      <c r="E1313" s="219"/>
    </row>
    <row r="1314" spans="2:5">
      <c r="B1314" s="316">
        <v>42786</v>
      </c>
      <c r="C1314" s="317">
        <v>90</v>
      </c>
      <c r="D1314" s="318" t="s">
        <v>3937</v>
      </c>
      <c r="E1314" s="219"/>
    </row>
    <row r="1315" spans="2:5">
      <c r="B1315" s="316">
        <v>42786</v>
      </c>
      <c r="C1315" s="317">
        <v>90</v>
      </c>
      <c r="D1315" s="318" t="s">
        <v>3937</v>
      </c>
      <c r="E1315" s="219"/>
    </row>
    <row r="1316" spans="2:5">
      <c r="B1316" s="316">
        <v>42786</v>
      </c>
      <c r="C1316" s="317">
        <v>90</v>
      </c>
      <c r="D1316" s="318" t="s">
        <v>3937</v>
      </c>
      <c r="E1316" s="219"/>
    </row>
    <row r="1317" spans="2:5">
      <c r="B1317" s="316">
        <v>42786</v>
      </c>
      <c r="C1317" s="317">
        <v>90</v>
      </c>
      <c r="D1317" s="318" t="s">
        <v>3937</v>
      </c>
      <c r="E1317" s="219"/>
    </row>
    <row r="1318" spans="2:5">
      <c r="B1318" s="316">
        <v>42786</v>
      </c>
      <c r="C1318" s="317">
        <v>90</v>
      </c>
      <c r="D1318" s="318" t="s">
        <v>3937</v>
      </c>
      <c r="E1318" s="219"/>
    </row>
    <row r="1319" spans="2:5">
      <c r="B1319" s="316">
        <v>42786</v>
      </c>
      <c r="C1319" s="317">
        <v>90</v>
      </c>
      <c r="D1319" s="318" t="s">
        <v>3937</v>
      </c>
      <c r="E1319" s="219"/>
    </row>
    <row r="1320" spans="2:5">
      <c r="B1320" s="316">
        <v>42786</v>
      </c>
      <c r="C1320" s="317">
        <v>97</v>
      </c>
      <c r="D1320" s="318" t="s">
        <v>3937</v>
      </c>
      <c r="E1320" s="219"/>
    </row>
    <row r="1321" spans="2:5">
      <c r="B1321" s="316">
        <v>42786</v>
      </c>
      <c r="C1321" s="317">
        <v>485</v>
      </c>
      <c r="D1321" s="319" t="s">
        <v>3939</v>
      </c>
      <c r="E1321" s="219"/>
    </row>
    <row r="1322" spans="2:5">
      <c r="B1322" s="316">
        <v>42786</v>
      </c>
      <c r="C1322" s="317">
        <v>485</v>
      </c>
      <c r="D1322" s="319" t="s">
        <v>3939</v>
      </c>
      <c r="E1322" s="219"/>
    </row>
    <row r="1323" spans="2:5">
      <c r="B1323" s="316">
        <v>42786</v>
      </c>
      <c r="C1323" s="317">
        <v>522.83000000000004</v>
      </c>
      <c r="D1323" s="319" t="s">
        <v>3939</v>
      </c>
      <c r="E1323" s="219"/>
    </row>
    <row r="1324" spans="2:5">
      <c r="B1324" s="316">
        <v>42786</v>
      </c>
      <c r="C1324" s="317">
        <v>970</v>
      </c>
      <c r="D1324" s="319" t="s">
        <v>3939</v>
      </c>
      <c r="E1324" s="219"/>
    </row>
    <row r="1325" spans="2:5">
      <c r="B1325" s="316">
        <v>42786</v>
      </c>
      <c r="C1325" s="317">
        <v>2910</v>
      </c>
      <c r="D1325" s="319" t="s">
        <v>3939</v>
      </c>
      <c r="E1325" s="219"/>
    </row>
    <row r="1326" spans="2:5">
      <c r="B1326" s="316">
        <v>42787</v>
      </c>
      <c r="C1326" s="317">
        <v>0.1</v>
      </c>
      <c r="D1326" s="318" t="s">
        <v>3937</v>
      </c>
      <c r="E1326" s="219"/>
    </row>
    <row r="1327" spans="2:5">
      <c r="B1327" s="316">
        <v>42787</v>
      </c>
      <c r="C1327" s="317">
        <v>0.13</v>
      </c>
      <c r="D1327" s="318" t="s">
        <v>3937</v>
      </c>
      <c r="E1327" s="219"/>
    </row>
    <row r="1328" spans="2:5">
      <c r="B1328" s="316">
        <v>42787</v>
      </c>
      <c r="C1328" s="317">
        <v>0.14000000000000001</v>
      </c>
      <c r="D1328" s="318" t="s">
        <v>3937</v>
      </c>
      <c r="E1328" s="219"/>
    </row>
    <row r="1329" spans="2:5">
      <c r="B1329" s="316">
        <v>42787</v>
      </c>
      <c r="C1329" s="317">
        <v>0.14000000000000001</v>
      </c>
      <c r="D1329" s="318" t="s">
        <v>3937</v>
      </c>
      <c r="E1329" s="219"/>
    </row>
    <row r="1330" spans="2:5">
      <c r="B1330" s="316">
        <v>42787</v>
      </c>
      <c r="C1330" s="317">
        <v>0.2</v>
      </c>
      <c r="D1330" s="318" t="s">
        <v>3937</v>
      </c>
      <c r="E1330" s="219"/>
    </row>
    <row r="1331" spans="2:5">
      <c r="B1331" s="316">
        <v>42787</v>
      </c>
      <c r="C1331" s="317">
        <v>0.24</v>
      </c>
      <c r="D1331" s="318" t="s">
        <v>3937</v>
      </c>
      <c r="E1331" s="219"/>
    </row>
    <row r="1332" spans="2:5">
      <c r="B1332" s="316">
        <v>42787</v>
      </c>
      <c r="C1332" s="317">
        <v>0.25</v>
      </c>
      <c r="D1332" s="318" t="s">
        <v>3937</v>
      </c>
      <c r="E1332" s="219"/>
    </row>
    <row r="1333" spans="2:5">
      <c r="B1333" s="316">
        <v>42787</v>
      </c>
      <c r="C1333" s="317">
        <v>0.28000000000000003</v>
      </c>
      <c r="D1333" s="318" t="s">
        <v>3937</v>
      </c>
      <c r="E1333" s="219"/>
    </row>
    <row r="1334" spans="2:5">
      <c r="B1334" s="316">
        <v>42787</v>
      </c>
      <c r="C1334" s="317">
        <v>0.35</v>
      </c>
      <c r="D1334" s="318" t="s">
        <v>3937</v>
      </c>
      <c r="E1334" s="219"/>
    </row>
    <row r="1335" spans="2:5">
      <c r="B1335" s="316">
        <v>42787</v>
      </c>
      <c r="C1335" s="317">
        <v>1</v>
      </c>
      <c r="D1335" s="318" t="s">
        <v>3937</v>
      </c>
      <c r="E1335" s="219"/>
    </row>
    <row r="1336" spans="2:5">
      <c r="B1336" s="316">
        <v>42787</v>
      </c>
      <c r="C1336" s="317">
        <v>1</v>
      </c>
      <c r="D1336" s="318" t="s">
        <v>3937</v>
      </c>
      <c r="E1336" s="219"/>
    </row>
    <row r="1337" spans="2:5">
      <c r="B1337" s="316">
        <v>42787</v>
      </c>
      <c r="C1337" s="317">
        <v>1</v>
      </c>
      <c r="D1337" s="318" t="s">
        <v>3937</v>
      </c>
      <c r="E1337" s="219"/>
    </row>
    <row r="1338" spans="2:5">
      <c r="B1338" s="316">
        <v>42787</v>
      </c>
      <c r="C1338" s="317">
        <v>1.04</v>
      </c>
      <c r="D1338" s="318" t="s">
        <v>3937</v>
      </c>
      <c r="E1338" s="219"/>
    </row>
    <row r="1339" spans="2:5">
      <c r="B1339" s="316">
        <v>42787</v>
      </c>
      <c r="C1339" s="317">
        <v>1.26</v>
      </c>
      <c r="D1339" s="318" t="s">
        <v>3937</v>
      </c>
      <c r="E1339" s="219"/>
    </row>
    <row r="1340" spans="2:5">
      <c r="B1340" s="316">
        <v>42787</v>
      </c>
      <c r="C1340" s="317">
        <v>1.62</v>
      </c>
      <c r="D1340" s="318" t="s">
        <v>3937</v>
      </c>
      <c r="E1340" s="219"/>
    </row>
    <row r="1341" spans="2:5">
      <c r="B1341" s="316">
        <v>42787</v>
      </c>
      <c r="C1341" s="317">
        <v>1.74</v>
      </c>
      <c r="D1341" s="318" t="s">
        <v>3937</v>
      </c>
      <c r="E1341" s="219"/>
    </row>
    <row r="1342" spans="2:5">
      <c r="B1342" s="316">
        <v>42787</v>
      </c>
      <c r="C1342" s="317">
        <v>1.8</v>
      </c>
      <c r="D1342" s="318" t="s">
        <v>3937</v>
      </c>
      <c r="E1342" s="219"/>
    </row>
    <row r="1343" spans="2:5">
      <c r="B1343" s="316">
        <v>42787</v>
      </c>
      <c r="C1343" s="317">
        <v>2.5</v>
      </c>
      <c r="D1343" s="318" t="s">
        <v>3937</v>
      </c>
      <c r="E1343" s="219"/>
    </row>
    <row r="1344" spans="2:5">
      <c r="B1344" s="316">
        <v>42787</v>
      </c>
      <c r="C1344" s="317">
        <v>2.5</v>
      </c>
      <c r="D1344" s="318" t="s">
        <v>3937</v>
      </c>
      <c r="E1344" s="219"/>
    </row>
    <row r="1345" spans="2:5">
      <c r="B1345" s="316">
        <v>42787</v>
      </c>
      <c r="C1345" s="317">
        <v>2.7</v>
      </c>
      <c r="D1345" s="318" t="s">
        <v>3937</v>
      </c>
      <c r="E1345" s="219"/>
    </row>
    <row r="1346" spans="2:5">
      <c r="B1346" s="316">
        <v>42787</v>
      </c>
      <c r="C1346" s="317">
        <v>3</v>
      </c>
      <c r="D1346" s="318" t="s">
        <v>3937</v>
      </c>
      <c r="E1346" s="219"/>
    </row>
    <row r="1347" spans="2:5">
      <c r="B1347" s="316">
        <v>42787</v>
      </c>
      <c r="C1347" s="317">
        <v>3.28</v>
      </c>
      <c r="D1347" s="318" t="s">
        <v>3937</v>
      </c>
      <c r="E1347" s="219"/>
    </row>
    <row r="1348" spans="2:5">
      <c r="B1348" s="316">
        <v>42787</v>
      </c>
      <c r="C1348" s="317">
        <v>3.65</v>
      </c>
      <c r="D1348" s="318" t="s">
        <v>3937</v>
      </c>
      <c r="E1348" s="219"/>
    </row>
    <row r="1349" spans="2:5">
      <c r="B1349" s="316">
        <v>42787</v>
      </c>
      <c r="C1349" s="317">
        <v>4</v>
      </c>
      <c r="D1349" s="318" t="s">
        <v>3937</v>
      </c>
      <c r="E1349" s="219"/>
    </row>
    <row r="1350" spans="2:5">
      <c r="B1350" s="316">
        <v>42787</v>
      </c>
      <c r="C1350" s="317">
        <v>4</v>
      </c>
      <c r="D1350" s="318" t="s">
        <v>3937</v>
      </c>
      <c r="E1350" s="219"/>
    </row>
    <row r="1351" spans="2:5">
      <c r="B1351" s="316">
        <v>42787</v>
      </c>
      <c r="C1351" s="317">
        <v>4.4000000000000004</v>
      </c>
      <c r="D1351" s="318" t="s">
        <v>3937</v>
      </c>
      <c r="E1351" s="219"/>
    </row>
    <row r="1352" spans="2:5">
      <c r="B1352" s="316">
        <v>42787</v>
      </c>
      <c r="C1352" s="317">
        <v>4.45</v>
      </c>
      <c r="D1352" s="318" t="s">
        <v>3937</v>
      </c>
      <c r="E1352" s="219"/>
    </row>
    <row r="1353" spans="2:5">
      <c r="B1353" s="316">
        <v>42787</v>
      </c>
      <c r="C1353" s="317">
        <v>4.75</v>
      </c>
      <c r="D1353" s="318" t="s">
        <v>3937</v>
      </c>
      <c r="E1353" s="219"/>
    </row>
    <row r="1354" spans="2:5">
      <c r="B1354" s="316">
        <v>42787</v>
      </c>
      <c r="C1354" s="317">
        <v>4.84</v>
      </c>
      <c r="D1354" s="318" t="s">
        <v>3937</v>
      </c>
      <c r="E1354" s="219"/>
    </row>
    <row r="1355" spans="2:5">
      <c r="B1355" s="316">
        <v>42787</v>
      </c>
      <c r="C1355" s="317">
        <v>4.96</v>
      </c>
      <c r="D1355" s="318" t="s">
        <v>3937</v>
      </c>
      <c r="E1355" s="219"/>
    </row>
    <row r="1356" spans="2:5">
      <c r="B1356" s="316">
        <v>42787</v>
      </c>
      <c r="C1356" s="317">
        <v>5</v>
      </c>
      <c r="D1356" s="318" t="s">
        <v>3937</v>
      </c>
      <c r="E1356" s="219"/>
    </row>
    <row r="1357" spans="2:5">
      <c r="B1357" s="316">
        <v>42787</v>
      </c>
      <c r="C1357" s="317">
        <v>5</v>
      </c>
      <c r="D1357" s="318" t="s">
        <v>3937</v>
      </c>
      <c r="E1357" s="219"/>
    </row>
    <row r="1358" spans="2:5">
      <c r="B1358" s="316">
        <v>42787</v>
      </c>
      <c r="C1358" s="317">
        <v>5</v>
      </c>
      <c r="D1358" s="318" t="s">
        <v>3937</v>
      </c>
      <c r="E1358" s="219"/>
    </row>
    <row r="1359" spans="2:5">
      <c r="B1359" s="316">
        <v>42787</v>
      </c>
      <c r="C1359" s="317">
        <v>5</v>
      </c>
      <c r="D1359" s="318" t="s">
        <v>3937</v>
      </c>
      <c r="E1359" s="219"/>
    </row>
    <row r="1360" spans="2:5">
      <c r="B1360" s="316">
        <v>42787</v>
      </c>
      <c r="C1360" s="317">
        <v>5</v>
      </c>
      <c r="D1360" s="318" t="s">
        <v>3937</v>
      </c>
      <c r="E1360" s="219"/>
    </row>
    <row r="1361" spans="2:5">
      <c r="B1361" s="316">
        <v>42787</v>
      </c>
      <c r="C1361" s="317">
        <v>5</v>
      </c>
      <c r="D1361" s="318" t="s">
        <v>3937</v>
      </c>
      <c r="E1361" s="219"/>
    </row>
    <row r="1362" spans="2:5">
      <c r="B1362" s="316">
        <v>42787</v>
      </c>
      <c r="C1362" s="317">
        <v>5.08</v>
      </c>
      <c r="D1362" s="318" t="s">
        <v>3937</v>
      </c>
      <c r="E1362" s="219"/>
    </row>
    <row r="1363" spans="2:5">
      <c r="B1363" s="316">
        <v>42787</v>
      </c>
      <c r="C1363" s="317">
        <v>5.08</v>
      </c>
      <c r="D1363" s="318" t="s">
        <v>3937</v>
      </c>
      <c r="E1363" s="219"/>
    </row>
    <row r="1364" spans="2:5">
      <c r="B1364" s="316">
        <v>42787</v>
      </c>
      <c r="C1364" s="317">
        <v>5.29</v>
      </c>
      <c r="D1364" s="318" t="s">
        <v>3937</v>
      </c>
      <c r="E1364" s="219"/>
    </row>
    <row r="1365" spans="2:5">
      <c r="B1365" s="316">
        <v>42787</v>
      </c>
      <c r="C1365" s="317">
        <v>5.62</v>
      </c>
      <c r="D1365" s="318" t="s">
        <v>3937</v>
      </c>
      <c r="E1365" s="219"/>
    </row>
    <row r="1366" spans="2:5">
      <c r="B1366" s="316">
        <v>42787</v>
      </c>
      <c r="C1366" s="317">
        <v>5.95</v>
      </c>
      <c r="D1366" s="318" t="s">
        <v>3937</v>
      </c>
      <c r="E1366" s="219"/>
    </row>
    <row r="1367" spans="2:5">
      <c r="B1367" s="316">
        <v>42787</v>
      </c>
      <c r="C1367" s="317">
        <v>6</v>
      </c>
      <c r="D1367" s="318" t="s">
        <v>3937</v>
      </c>
      <c r="E1367" s="219"/>
    </row>
    <row r="1368" spans="2:5">
      <c r="B1368" s="316">
        <v>42787</v>
      </c>
      <c r="C1368" s="317">
        <v>6.25</v>
      </c>
      <c r="D1368" s="318" t="s">
        <v>3937</v>
      </c>
      <c r="E1368" s="219"/>
    </row>
    <row r="1369" spans="2:5">
      <c r="B1369" s="316">
        <v>42787</v>
      </c>
      <c r="C1369" s="317">
        <v>6.6</v>
      </c>
      <c r="D1369" s="318" t="s">
        <v>3937</v>
      </c>
      <c r="E1369" s="219"/>
    </row>
    <row r="1370" spans="2:5">
      <c r="B1370" s="316">
        <v>42787</v>
      </c>
      <c r="C1370" s="317">
        <v>7</v>
      </c>
      <c r="D1370" s="318" t="s">
        <v>3937</v>
      </c>
      <c r="E1370" s="219"/>
    </row>
    <row r="1371" spans="2:5">
      <c r="B1371" s="316">
        <v>42787</v>
      </c>
      <c r="C1371" s="317">
        <v>7</v>
      </c>
      <c r="D1371" s="318" t="s">
        <v>3937</v>
      </c>
      <c r="E1371" s="219"/>
    </row>
    <row r="1372" spans="2:5">
      <c r="B1372" s="316">
        <v>42787</v>
      </c>
      <c r="C1372" s="317">
        <v>7.5</v>
      </c>
      <c r="D1372" s="318" t="s">
        <v>3937</v>
      </c>
      <c r="E1372" s="219"/>
    </row>
    <row r="1373" spans="2:5">
      <c r="B1373" s="316">
        <v>42787</v>
      </c>
      <c r="C1373" s="317">
        <v>7.8</v>
      </c>
      <c r="D1373" s="318" t="s">
        <v>3937</v>
      </c>
      <c r="E1373" s="219"/>
    </row>
    <row r="1374" spans="2:5">
      <c r="B1374" s="316">
        <v>42787</v>
      </c>
      <c r="C1374" s="317">
        <v>8</v>
      </c>
      <c r="D1374" s="318" t="s">
        <v>3937</v>
      </c>
      <c r="E1374" s="219"/>
    </row>
    <row r="1375" spans="2:5">
      <c r="B1375" s="316">
        <v>42787</v>
      </c>
      <c r="C1375" s="317">
        <v>8.8699999999999992</v>
      </c>
      <c r="D1375" s="318" t="s">
        <v>3937</v>
      </c>
      <c r="E1375" s="219"/>
    </row>
    <row r="1376" spans="2:5">
      <c r="B1376" s="316">
        <v>42787</v>
      </c>
      <c r="C1376" s="317">
        <v>10</v>
      </c>
      <c r="D1376" s="318" t="s">
        <v>3937</v>
      </c>
      <c r="E1376" s="219"/>
    </row>
    <row r="1377" spans="2:5">
      <c r="B1377" s="316">
        <v>42787</v>
      </c>
      <c r="C1377" s="317">
        <v>10</v>
      </c>
      <c r="D1377" s="318" t="s">
        <v>3937</v>
      </c>
      <c r="E1377" s="219"/>
    </row>
    <row r="1378" spans="2:5">
      <c r="B1378" s="316">
        <v>42787</v>
      </c>
      <c r="C1378" s="317">
        <v>10</v>
      </c>
      <c r="D1378" s="318" t="s">
        <v>3937</v>
      </c>
      <c r="E1378" s="219"/>
    </row>
    <row r="1379" spans="2:5">
      <c r="B1379" s="316">
        <v>42787</v>
      </c>
      <c r="C1379" s="317">
        <v>10</v>
      </c>
      <c r="D1379" s="318" t="s">
        <v>3937</v>
      </c>
      <c r="E1379" s="219"/>
    </row>
    <row r="1380" spans="2:5">
      <c r="B1380" s="316">
        <v>42787</v>
      </c>
      <c r="C1380" s="317">
        <v>10</v>
      </c>
      <c r="D1380" s="318" t="s">
        <v>3937</v>
      </c>
      <c r="E1380" s="219"/>
    </row>
    <row r="1381" spans="2:5">
      <c r="B1381" s="316">
        <v>42787</v>
      </c>
      <c r="C1381" s="317">
        <v>10</v>
      </c>
      <c r="D1381" s="318" t="s">
        <v>3937</v>
      </c>
      <c r="E1381" s="219"/>
    </row>
    <row r="1382" spans="2:5">
      <c r="B1382" s="316">
        <v>42787</v>
      </c>
      <c r="C1382" s="317">
        <v>10.25</v>
      </c>
      <c r="D1382" s="318" t="s">
        <v>3937</v>
      </c>
      <c r="E1382" s="219"/>
    </row>
    <row r="1383" spans="2:5">
      <c r="B1383" s="316">
        <v>42787</v>
      </c>
      <c r="C1383" s="317">
        <v>10.47</v>
      </c>
      <c r="D1383" s="318" t="s">
        <v>3937</v>
      </c>
      <c r="E1383" s="219"/>
    </row>
    <row r="1384" spans="2:5">
      <c r="B1384" s="316">
        <v>42787</v>
      </c>
      <c r="C1384" s="317">
        <v>14</v>
      </c>
      <c r="D1384" s="318" t="s">
        <v>3937</v>
      </c>
      <c r="E1384" s="219"/>
    </row>
    <row r="1385" spans="2:5">
      <c r="B1385" s="316">
        <v>42787</v>
      </c>
      <c r="C1385" s="317">
        <v>14.96</v>
      </c>
      <c r="D1385" s="318" t="s">
        <v>3937</v>
      </c>
      <c r="E1385" s="219"/>
    </row>
    <row r="1386" spans="2:5">
      <c r="B1386" s="316">
        <v>42787</v>
      </c>
      <c r="C1386" s="317">
        <v>15</v>
      </c>
      <c r="D1386" s="318" t="s">
        <v>3937</v>
      </c>
      <c r="E1386" s="219"/>
    </row>
    <row r="1387" spans="2:5">
      <c r="B1387" s="316">
        <v>42787</v>
      </c>
      <c r="C1387" s="317">
        <v>15</v>
      </c>
      <c r="D1387" s="318" t="s">
        <v>3937</v>
      </c>
      <c r="E1387" s="219"/>
    </row>
    <row r="1388" spans="2:5">
      <c r="B1388" s="316">
        <v>42787</v>
      </c>
      <c r="C1388" s="317">
        <v>16.91</v>
      </c>
      <c r="D1388" s="318" t="s">
        <v>3937</v>
      </c>
      <c r="E1388" s="219"/>
    </row>
    <row r="1389" spans="2:5">
      <c r="B1389" s="316">
        <v>42787</v>
      </c>
      <c r="C1389" s="317">
        <v>17</v>
      </c>
      <c r="D1389" s="318" t="s">
        <v>3937</v>
      </c>
      <c r="E1389" s="219"/>
    </row>
    <row r="1390" spans="2:5">
      <c r="B1390" s="316">
        <v>42787</v>
      </c>
      <c r="C1390" s="317">
        <v>17.14</v>
      </c>
      <c r="D1390" s="318" t="s">
        <v>3937</v>
      </c>
      <c r="E1390" s="219"/>
    </row>
    <row r="1391" spans="2:5">
      <c r="B1391" s="316">
        <v>42787</v>
      </c>
      <c r="C1391" s="317">
        <v>20</v>
      </c>
      <c r="D1391" s="318" t="s">
        <v>3937</v>
      </c>
      <c r="E1391" s="219"/>
    </row>
    <row r="1392" spans="2:5">
      <c r="B1392" s="316">
        <v>42787</v>
      </c>
      <c r="C1392" s="317">
        <v>22.59</v>
      </c>
      <c r="D1392" s="318" t="s">
        <v>3937</v>
      </c>
      <c r="E1392" s="219"/>
    </row>
    <row r="1393" spans="2:5">
      <c r="B1393" s="316">
        <v>42787</v>
      </c>
      <c r="C1393" s="317">
        <v>25</v>
      </c>
      <c r="D1393" s="318" t="s">
        <v>3937</v>
      </c>
      <c r="E1393" s="219"/>
    </row>
    <row r="1394" spans="2:5">
      <c r="B1394" s="316">
        <v>42787</v>
      </c>
      <c r="C1394" s="317">
        <v>25</v>
      </c>
      <c r="D1394" s="318" t="s">
        <v>3937</v>
      </c>
      <c r="E1394" s="219"/>
    </row>
    <row r="1395" spans="2:5">
      <c r="B1395" s="316">
        <v>42787</v>
      </c>
      <c r="C1395" s="317">
        <v>25</v>
      </c>
      <c r="D1395" s="318" t="s">
        <v>3937</v>
      </c>
      <c r="E1395" s="219"/>
    </row>
    <row r="1396" spans="2:5" ht="14.25" customHeight="1">
      <c r="B1396" s="316">
        <v>42787</v>
      </c>
      <c r="C1396" s="317">
        <v>25</v>
      </c>
      <c r="D1396" s="318" t="s">
        <v>3937</v>
      </c>
      <c r="E1396" s="219"/>
    </row>
    <row r="1397" spans="2:5">
      <c r="B1397" s="316">
        <v>42787</v>
      </c>
      <c r="C1397" s="317">
        <v>25</v>
      </c>
      <c r="D1397" s="318" t="s">
        <v>3937</v>
      </c>
      <c r="E1397" s="219"/>
    </row>
    <row r="1398" spans="2:5">
      <c r="B1398" s="316">
        <v>42787</v>
      </c>
      <c r="C1398" s="317">
        <v>25</v>
      </c>
      <c r="D1398" s="318" t="s">
        <v>3937</v>
      </c>
      <c r="E1398" s="219"/>
    </row>
    <row r="1399" spans="2:5">
      <c r="B1399" s="316">
        <v>42787</v>
      </c>
      <c r="C1399" s="317">
        <v>25</v>
      </c>
      <c r="D1399" s="318" t="s">
        <v>3937</v>
      </c>
      <c r="E1399" s="219"/>
    </row>
    <row r="1400" spans="2:5">
      <c r="B1400" s="316">
        <v>42787</v>
      </c>
      <c r="C1400" s="317">
        <v>25</v>
      </c>
      <c r="D1400" s="318" t="s">
        <v>3937</v>
      </c>
      <c r="E1400" s="219"/>
    </row>
    <row r="1401" spans="2:5">
      <c r="B1401" s="316">
        <v>42787</v>
      </c>
      <c r="C1401" s="317">
        <v>25.2</v>
      </c>
      <c r="D1401" s="318" t="s">
        <v>3937</v>
      </c>
      <c r="E1401" s="219"/>
    </row>
    <row r="1402" spans="2:5">
      <c r="B1402" s="316">
        <v>42787</v>
      </c>
      <c r="C1402" s="317">
        <v>25.5</v>
      </c>
      <c r="D1402" s="318" t="s">
        <v>3937</v>
      </c>
      <c r="E1402" s="219"/>
    </row>
    <row r="1403" spans="2:5">
      <c r="B1403" s="316">
        <v>42787</v>
      </c>
      <c r="C1403" s="317">
        <v>28.87</v>
      </c>
      <c r="D1403" s="318" t="s">
        <v>3937</v>
      </c>
      <c r="E1403" s="219"/>
    </row>
    <row r="1404" spans="2:5">
      <c r="B1404" s="316">
        <v>42787</v>
      </c>
      <c r="C1404" s="317">
        <v>30</v>
      </c>
      <c r="D1404" s="318" t="s">
        <v>3937</v>
      </c>
      <c r="E1404" s="219"/>
    </row>
    <row r="1405" spans="2:5">
      <c r="B1405" s="316">
        <v>42787</v>
      </c>
      <c r="C1405" s="317">
        <v>30</v>
      </c>
      <c r="D1405" s="318" t="s">
        <v>3937</v>
      </c>
      <c r="E1405" s="219"/>
    </row>
    <row r="1406" spans="2:5">
      <c r="B1406" s="316">
        <v>42787</v>
      </c>
      <c r="C1406" s="317">
        <v>30</v>
      </c>
      <c r="D1406" s="318" t="s">
        <v>3937</v>
      </c>
      <c r="E1406" s="219"/>
    </row>
    <row r="1407" spans="2:5">
      <c r="B1407" s="316">
        <v>42787</v>
      </c>
      <c r="C1407" s="317">
        <v>30</v>
      </c>
      <c r="D1407" s="318" t="s">
        <v>3937</v>
      </c>
      <c r="E1407" s="219"/>
    </row>
    <row r="1408" spans="2:5">
      <c r="B1408" s="316">
        <v>42787</v>
      </c>
      <c r="C1408" s="317">
        <v>30</v>
      </c>
      <c r="D1408" s="318" t="s">
        <v>3937</v>
      </c>
      <c r="E1408" s="219"/>
    </row>
    <row r="1409" spans="2:5">
      <c r="B1409" s="316">
        <v>42787</v>
      </c>
      <c r="C1409" s="317">
        <v>30</v>
      </c>
      <c r="D1409" s="318" t="s">
        <v>3937</v>
      </c>
      <c r="E1409" s="219"/>
    </row>
    <row r="1410" spans="2:5">
      <c r="B1410" s="316">
        <v>42787</v>
      </c>
      <c r="C1410" s="317">
        <v>30</v>
      </c>
      <c r="D1410" s="318" t="s">
        <v>3937</v>
      </c>
      <c r="E1410" s="219"/>
    </row>
    <row r="1411" spans="2:5">
      <c r="B1411" s="316">
        <v>42787</v>
      </c>
      <c r="C1411" s="317">
        <v>30</v>
      </c>
      <c r="D1411" s="318" t="s">
        <v>3937</v>
      </c>
      <c r="E1411" s="219"/>
    </row>
    <row r="1412" spans="2:5">
      <c r="B1412" s="316">
        <v>42787</v>
      </c>
      <c r="C1412" s="317">
        <v>34</v>
      </c>
      <c r="D1412" s="318" t="s">
        <v>3937</v>
      </c>
      <c r="E1412" s="219"/>
    </row>
    <row r="1413" spans="2:5">
      <c r="B1413" s="316">
        <v>42787</v>
      </c>
      <c r="C1413" s="317">
        <v>35</v>
      </c>
      <c r="D1413" s="318" t="s">
        <v>3937</v>
      </c>
      <c r="E1413" s="219"/>
    </row>
    <row r="1414" spans="2:5">
      <c r="B1414" s="316">
        <v>42787</v>
      </c>
      <c r="C1414" s="317">
        <v>40.450000000000003</v>
      </c>
      <c r="D1414" s="318" t="s">
        <v>3937</v>
      </c>
      <c r="E1414" s="219"/>
    </row>
    <row r="1415" spans="2:5">
      <c r="B1415" s="316">
        <v>42787</v>
      </c>
      <c r="C1415" s="317">
        <v>42</v>
      </c>
      <c r="D1415" s="318" t="s">
        <v>3937</v>
      </c>
      <c r="E1415" s="219"/>
    </row>
    <row r="1416" spans="2:5">
      <c r="B1416" s="316">
        <v>42787</v>
      </c>
      <c r="C1416" s="317">
        <v>45</v>
      </c>
      <c r="D1416" s="318" t="s">
        <v>3937</v>
      </c>
      <c r="E1416" s="219"/>
    </row>
    <row r="1417" spans="2:5">
      <c r="B1417" s="316">
        <v>42787</v>
      </c>
      <c r="C1417" s="317">
        <v>48.5</v>
      </c>
      <c r="D1417" s="319" t="s">
        <v>3939</v>
      </c>
      <c r="E1417" s="219"/>
    </row>
    <row r="1418" spans="2:5" ht="14.25" customHeight="1">
      <c r="B1418" s="316">
        <v>42787</v>
      </c>
      <c r="C1418" s="317">
        <v>50</v>
      </c>
      <c r="D1418" s="318" t="s">
        <v>3937</v>
      </c>
      <c r="E1418" s="219"/>
    </row>
    <row r="1419" spans="2:5">
      <c r="B1419" s="316">
        <v>42787</v>
      </c>
      <c r="C1419" s="317">
        <v>56</v>
      </c>
      <c r="D1419" s="318" t="s">
        <v>3937</v>
      </c>
      <c r="E1419" s="219"/>
    </row>
    <row r="1420" spans="2:5">
      <c r="B1420" s="316">
        <v>42787</v>
      </c>
      <c r="C1420" s="317">
        <v>60</v>
      </c>
      <c r="D1420" s="318" t="s">
        <v>3937</v>
      </c>
      <c r="E1420" s="219"/>
    </row>
    <row r="1421" spans="2:5">
      <c r="B1421" s="316">
        <v>42787</v>
      </c>
      <c r="C1421" s="317">
        <v>60</v>
      </c>
      <c r="D1421" s="318" t="s">
        <v>3937</v>
      </c>
      <c r="E1421" s="219"/>
    </row>
    <row r="1422" spans="2:5">
      <c r="B1422" s="316">
        <v>42787</v>
      </c>
      <c r="C1422" s="317">
        <v>60</v>
      </c>
      <c r="D1422" s="318" t="s">
        <v>3937</v>
      </c>
      <c r="E1422" s="219"/>
    </row>
    <row r="1423" spans="2:5">
      <c r="B1423" s="316">
        <v>42787</v>
      </c>
      <c r="C1423" s="317">
        <v>70</v>
      </c>
      <c r="D1423" s="318" t="s">
        <v>3937</v>
      </c>
      <c r="E1423" s="219"/>
    </row>
    <row r="1424" spans="2:5">
      <c r="B1424" s="316">
        <v>42787</v>
      </c>
      <c r="C1424" s="317">
        <v>70</v>
      </c>
      <c r="D1424" s="318" t="s">
        <v>3937</v>
      </c>
      <c r="E1424" s="219"/>
    </row>
    <row r="1425" spans="2:5">
      <c r="B1425" s="316">
        <v>42787</v>
      </c>
      <c r="C1425" s="317">
        <v>75</v>
      </c>
      <c r="D1425" s="318" t="s">
        <v>3937</v>
      </c>
      <c r="E1425" s="219"/>
    </row>
    <row r="1426" spans="2:5">
      <c r="B1426" s="316">
        <v>42787</v>
      </c>
      <c r="C1426" s="317">
        <v>75.989999999999995</v>
      </c>
      <c r="D1426" s="318" t="s">
        <v>3937</v>
      </c>
      <c r="E1426" s="219"/>
    </row>
    <row r="1427" spans="2:5">
      <c r="B1427" s="316">
        <v>42787</v>
      </c>
      <c r="C1427" s="317">
        <v>80</v>
      </c>
      <c r="D1427" s="318" t="s">
        <v>3937</v>
      </c>
      <c r="E1427" s="219"/>
    </row>
    <row r="1428" spans="2:5">
      <c r="B1428" s="316">
        <v>42787</v>
      </c>
      <c r="C1428" s="317">
        <v>80</v>
      </c>
      <c r="D1428" s="318" t="s">
        <v>3937</v>
      </c>
      <c r="E1428" s="219"/>
    </row>
    <row r="1429" spans="2:5">
      <c r="B1429" s="316">
        <v>42787</v>
      </c>
      <c r="C1429" s="317">
        <v>80</v>
      </c>
      <c r="D1429" s="318" t="s">
        <v>3937</v>
      </c>
      <c r="E1429" s="219"/>
    </row>
    <row r="1430" spans="2:5">
      <c r="B1430" s="316">
        <v>42787</v>
      </c>
      <c r="C1430" s="317">
        <v>90</v>
      </c>
      <c r="D1430" s="318" t="s">
        <v>3937</v>
      </c>
      <c r="E1430" s="219"/>
    </row>
    <row r="1431" spans="2:5">
      <c r="B1431" s="316">
        <v>42787</v>
      </c>
      <c r="C1431" s="317">
        <v>100</v>
      </c>
      <c r="D1431" s="318" t="s">
        <v>3937</v>
      </c>
      <c r="E1431" s="219"/>
    </row>
    <row r="1432" spans="2:5">
      <c r="B1432" s="316">
        <v>42787</v>
      </c>
      <c r="C1432" s="317">
        <v>145.5</v>
      </c>
      <c r="D1432" s="319" t="s">
        <v>3939</v>
      </c>
      <c r="E1432" s="219"/>
    </row>
    <row r="1433" spans="2:5">
      <c r="B1433" s="316">
        <v>42787</v>
      </c>
      <c r="C1433" s="317">
        <v>234</v>
      </c>
      <c r="D1433" s="318" t="s">
        <v>3937</v>
      </c>
      <c r="E1433" s="219"/>
    </row>
    <row r="1434" spans="2:5">
      <c r="B1434" s="316">
        <v>42787</v>
      </c>
      <c r="C1434" s="317">
        <v>485</v>
      </c>
      <c r="D1434" s="319" t="s">
        <v>3939</v>
      </c>
      <c r="E1434" s="219"/>
    </row>
    <row r="1435" spans="2:5">
      <c r="B1435" s="316">
        <v>42787</v>
      </c>
      <c r="C1435" s="317">
        <v>485</v>
      </c>
      <c r="D1435" s="319" t="s">
        <v>3939</v>
      </c>
      <c r="E1435" s="219"/>
    </row>
    <row r="1436" spans="2:5">
      <c r="B1436" s="316">
        <v>42787</v>
      </c>
      <c r="C1436" s="317">
        <v>521.17999999999995</v>
      </c>
      <c r="D1436" s="318" t="s">
        <v>3940</v>
      </c>
      <c r="E1436" s="219"/>
    </row>
    <row r="1437" spans="2:5">
      <c r="B1437" s="316">
        <v>42788</v>
      </c>
      <c r="C1437" s="317">
        <v>0.25</v>
      </c>
      <c r="D1437" s="318" t="s">
        <v>3937</v>
      </c>
      <c r="E1437" s="219"/>
    </row>
    <row r="1438" spans="2:5">
      <c r="B1438" s="316">
        <v>42788</v>
      </c>
      <c r="C1438" s="317">
        <v>0.3</v>
      </c>
      <c r="D1438" s="318" t="s">
        <v>3937</v>
      </c>
      <c r="E1438" s="219"/>
    </row>
    <row r="1439" spans="2:5">
      <c r="B1439" s="316">
        <v>42788</v>
      </c>
      <c r="C1439" s="317">
        <v>0.38</v>
      </c>
      <c r="D1439" s="318" t="s">
        <v>3937</v>
      </c>
      <c r="E1439" s="219"/>
    </row>
    <row r="1440" spans="2:5">
      <c r="B1440" s="316">
        <v>42788</v>
      </c>
      <c r="C1440" s="317">
        <v>0.38</v>
      </c>
      <c r="D1440" s="318" t="s">
        <v>3937</v>
      </c>
      <c r="E1440" s="219"/>
    </row>
    <row r="1441" spans="2:5">
      <c r="B1441" s="316">
        <v>42788</v>
      </c>
      <c r="C1441" s="317">
        <v>0.5</v>
      </c>
      <c r="D1441" s="318" t="s">
        <v>3937</v>
      </c>
      <c r="E1441" s="219"/>
    </row>
    <row r="1442" spans="2:5">
      <c r="B1442" s="316">
        <v>42788</v>
      </c>
      <c r="C1442" s="317">
        <v>0.88</v>
      </c>
      <c r="D1442" s="318" t="s">
        <v>3937</v>
      </c>
      <c r="E1442" s="219"/>
    </row>
    <row r="1443" spans="2:5">
      <c r="B1443" s="316">
        <v>42788</v>
      </c>
      <c r="C1443" s="317">
        <v>1.1499999999999999</v>
      </c>
      <c r="D1443" s="318" t="s">
        <v>3937</v>
      </c>
      <c r="E1443" s="219"/>
    </row>
    <row r="1444" spans="2:5">
      <c r="B1444" s="316">
        <v>42788</v>
      </c>
      <c r="C1444" s="317">
        <v>1.1499999999999999</v>
      </c>
      <c r="D1444" s="318" t="s">
        <v>3937</v>
      </c>
      <c r="E1444" s="219"/>
    </row>
    <row r="1445" spans="2:5">
      <c r="B1445" s="316">
        <v>42788</v>
      </c>
      <c r="C1445" s="317">
        <v>1.5</v>
      </c>
      <c r="D1445" s="318" t="s">
        <v>3937</v>
      </c>
      <c r="E1445" s="219"/>
    </row>
    <row r="1446" spans="2:5">
      <c r="B1446" s="316">
        <v>42788</v>
      </c>
      <c r="C1446" s="317">
        <v>1.95</v>
      </c>
      <c r="D1446" s="318" t="s">
        <v>3937</v>
      </c>
      <c r="E1446" s="219"/>
    </row>
    <row r="1447" spans="2:5">
      <c r="B1447" s="316">
        <v>42788</v>
      </c>
      <c r="C1447" s="317">
        <v>2</v>
      </c>
      <c r="D1447" s="318" t="s">
        <v>3937</v>
      </c>
      <c r="E1447" s="219"/>
    </row>
    <row r="1448" spans="2:5">
      <c r="B1448" s="316">
        <v>42788</v>
      </c>
      <c r="C1448" s="317">
        <v>2</v>
      </c>
      <c r="D1448" s="318" t="s">
        <v>3937</v>
      </c>
      <c r="E1448" s="219"/>
    </row>
    <row r="1449" spans="2:5">
      <c r="B1449" s="316">
        <v>42788</v>
      </c>
      <c r="C1449" s="317">
        <v>2.5</v>
      </c>
      <c r="D1449" s="318" t="s">
        <v>3937</v>
      </c>
      <c r="E1449" s="219"/>
    </row>
    <row r="1450" spans="2:5">
      <c r="B1450" s="316">
        <v>42788</v>
      </c>
      <c r="C1450" s="317">
        <v>2.5</v>
      </c>
      <c r="D1450" s="318" t="s">
        <v>3937</v>
      </c>
      <c r="E1450" s="219"/>
    </row>
    <row r="1451" spans="2:5">
      <c r="B1451" s="316">
        <v>42788</v>
      </c>
      <c r="C1451" s="317">
        <v>3</v>
      </c>
      <c r="D1451" s="318" t="s">
        <v>3937</v>
      </c>
      <c r="E1451" s="219"/>
    </row>
    <row r="1452" spans="2:5">
      <c r="B1452" s="316">
        <v>42788</v>
      </c>
      <c r="C1452" s="317">
        <v>3</v>
      </c>
      <c r="D1452" s="318" t="s">
        <v>3937</v>
      </c>
      <c r="E1452" s="219"/>
    </row>
    <row r="1453" spans="2:5">
      <c r="B1453" s="316">
        <v>42788</v>
      </c>
      <c r="C1453" s="317">
        <v>3.76</v>
      </c>
      <c r="D1453" s="318" t="s">
        <v>3937</v>
      </c>
      <c r="E1453" s="219"/>
    </row>
    <row r="1454" spans="2:5">
      <c r="B1454" s="316">
        <v>42788</v>
      </c>
      <c r="C1454" s="317">
        <v>4.16</v>
      </c>
      <c r="D1454" s="318" t="s">
        <v>3937</v>
      </c>
      <c r="E1454" s="219"/>
    </row>
    <row r="1455" spans="2:5">
      <c r="B1455" s="316">
        <v>42788</v>
      </c>
      <c r="C1455" s="317">
        <v>4.38</v>
      </c>
      <c r="D1455" s="318" t="s">
        <v>3937</v>
      </c>
      <c r="E1455" s="219"/>
    </row>
    <row r="1456" spans="2:5">
      <c r="B1456" s="316">
        <v>42788</v>
      </c>
      <c r="C1456" s="317">
        <v>4.6399999999999997</v>
      </c>
      <c r="D1456" s="318" t="s">
        <v>3937</v>
      </c>
      <c r="E1456" s="219"/>
    </row>
    <row r="1457" spans="2:5">
      <c r="B1457" s="316">
        <v>42788</v>
      </c>
      <c r="C1457" s="317">
        <v>4.6500000000000004</v>
      </c>
      <c r="D1457" s="318" t="s">
        <v>3937</v>
      </c>
      <c r="E1457" s="219"/>
    </row>
    <row r="1458" spans="2:5">
      <c r="B1458" s="316">
        <v>42788</v>
      </c>
      <c r="C1458" s="317">
        <v>4.9000000000000004</v>
      </c>
      <c r="D1458" s="318" t="s">
        <v>3937</v>
      </c>
      <c r="E1458" s="219"/>
    </row>
    <row r="1459" spans="2:5">
      <c r="B1459" s="316">
        <v>42788</v>
      </c>
      <c r="C1459" s="317">
        <v>5</v>
      </c>
      <c r="D1459" s="318" t="s">
        <v>3937</v>
      </c>
      <c r="E1459" s="219"/>
    </row>
    <row r="1460" spans="2:5">
      <c r="B1460" s="316">
        <v>42788</v>
      </c>
      <c r="C1460" s="317">
        <v>5</v>
      </c>
      <c r="D1460" s="318" t="s">
        <v>3937</v>
      </c>
      <c r="E1460" s="219"/>
    </row>
    <row r="1461" spans="2:5">
      <c r="B1461" s="316">
        <v>42788</v>
      </c>
      <c r="C1461" s="317">
        <v>5</v>
      </c>
      <c r="D1461" s="318" t="s">
        <v>3937</v>
      </c>
      <c r="E1461" s="219"/>
    </row>
    <row r="1462" spans="2:5">
      <c r="B1462" s="316">
        <v>42788</v>
      </c>
      <c r="C1462" s="317">
        <v>5.4</v>
      </c>
      <c r="D1462" s="318" t="s">
        <v>3937</v>
      </c>
      <c r="E1462" s="219"/>
    </row>
    <row r="1463" spans="2:5">
      <c r="B1463" s="316">
        <v>42788</v>
      </c>
      <c r="C1463" s="317">
        <v>5.86</v>
      </c>
      <c r="D1463" s="318" t="s">
        <v>3937</v>
      </c>
      <c r="E1463" s="219"/>
    </row>
    <row r="1464" spans="2:5">
      <c r="B1464" s="316">
        <v>42788</v>
      </c>
      <c r="C1464" s="317">
        <v>6</v>
      </c>
      <c r="D1464" s="318" t="s">
        <v>3937</v>
      </c>
      <c r="E1464" s="219"/>
    </row>
    <row r="1465" spans="2:5">
      <c r="B1465" s="316">
        <v>42788</v>
      </c>
      <c r="C1465" s="317">
        <v>6.2</v>
      </c>
      <c r="D1465" s="318" t="s">
        <v>3937</v>
      </c>
      <c r="E1465" s="219"/>
    </row>
    <row r="1466" spans="2:5">
      <c r="B1466" s="316">
        <v>42788</v>
      </c>
      <c r="C1466" s="317">
        <v>6.21</v>
      </c>
      <c r="D1466" s="318" t="s">
        <v>3937</v>
      </c>
      <c r="E1466" s="219"/>
    </row>
    <row r="1467" spans="2:5">
      <c r="B1467" s="316">
        <v>42788</v>
      </c>
      <c r="C1467" s="317">
        <v>6.75</v>
      </c>
      <c r="D1467" s="318" t="s">
        <v>3937</v>
      </c>
      <c r="E1467" s="219"/>
    </row>
    <row r="1468" spans="2:5">
      <c r="B1468" s="316">
        <v>42788</v>
      </c>
      <c r="C1468" s="317">
        <v>6.77</v>
      </c>
      <c r="D1468" s="318" t="s">
        <v>3937</v>
      </c>
      <c r="E1468" s="219"/>
    </row>
    <row r="1469" spans="2:5">
      <c r="B1469" s="316">
        <v>42788</v>
      </c>
      <c r="C1469" s="317">
        <v>7</v>
      </c>
      <c r="D1469" s="318" t="s">
        <v>3937</v>
      </c>
      <c r="E1469" s="219"/>
    </row>
    <row r="1470" spans="2:5">
      <c r="B1470" s="316">
        <v>42788</v>
      </c>
      <c r="C1470" s="317">
        <v>7</v>
      </c>
      <c r="D1470" s="318" t="s">
        <v>3937</v>
      </c>
      <c r="E1470" s="219"/>
    </row>
    <row r="1471" spans="2:5">
      <c r="B1471" s="316">
        <v>42788</v>
      </c>
      <c r="C1471" s="317">
        <v>8</v>
      </c>
      <c r="D1471" s="318" t="s">
        <v>3937</v>
      </c>
      <c r="E1471" s="219"/>
    </row>
    <row r="1472" spans="2:5">
      <c r="B1472" s="316">
        <v>42788</v>
      </c>
      <c r="C1472" s="317">
        <v>8</v>
      </c>
      <c r="D1472" s="318" t="s">
        <v>3937</v>
      </c>
      <c r="E1472" s="219"/>
    </row>
    <row r="1473" spans="2:5">
      <c r="B1473" s="316">
        <v>42788</v>
      </c>
      <c r="C1473" s="317">
        <v>8</v>
      </c>
      <c r="D1473" s="318" t="s">
        <v>3937</v>
      </c>
      <c r="E1473" s="219"/>
    </row>
    <row r="1474" spans="2:5">
      <c r="B1474" s="316">
        <v>42788</v>
      </c>
      <c r="C1474" s="317">
        <v>8</v>
      </c>
      <c r="D1474" s="318" t="s">
        <v>3937</v>
      </c>
      <c r="E1474" s="219"/>
    </row>
    <row r="1475" spans="2:5">
      <c r="B1475" s="316">
        <v>42788</v>
      </c>
      <c r="C1475" s="317">
        <v>8</v>
      </c>
      <c r="D1475" s="318" t="s">
        <v>3937</v>
      </c>
      <c r="E1475" s="219"/>
    </row>
    <row r="1476" spans="2:5">
      <c r="B1476" s="316">
        <v>42788</v>
      </c>
      <c r="C1476" s="317">
        <v>8</v>
      </c>
      <c r="D1476" s="318" t="s">
        <v>3937</v>
      </c>
      <c r="E1476" s="219"/>
    </row>
    <row r="1477" spans="2:5">
      <c r="B1477" s="316">
        <v>42788</v>
      </c>
      <c r="C1477" s="317">
        <v>8.6999999999999993</v>
      </c>
      <c r="D1477" s="318" t="s">
        <v>3937</v>
      </c>
      <c r="E1477" s="219"/>
    </row>
    <row r="1478" spans="2:5">
      <c r="B1478" s="316">
        <v>42788</v>
      </c>
      <c r="C1478" s="317">
        <v>9.76</v>
      </c>
      <c r="D1478" s="318" t="s">
        <v>3937</v>
      </c>
      <c r="E1478" s="219"/>
    </row>
    <row r="1479" spans="2:5">
      <c r="B1479" s="316">
        <v>42788</v>
      </c>
      <c r="C1479" s="317">
        <v>10</v>
      </c>
      <c r="D1479" s="318" t="s">
        <v>3937</v>
      </c>
      <c r="E1479" s="219"/>
    </row>
    <row r="1480" spans="2:5">
      <c r="B1480" s="316">
        <v>42788</v>
      </c>
      <c r="C1480" s="317">
        <v>10</v>
      </c>
      <c r="D1480" s="318" t="s">
        <v>3937</v>
      </c>
      <c r="E1480" s="219"/>
    </row>
    <row r="1481" spans="2:5">
      <c r="B1481" s="316">
        <v>42788</v>
      </c>
      <c r="C1481" s="317">
        <v>10</v>
      </c>
      <c r="D1481" s="318" t="s">
        <v>3937</v>
      </c>
      <c r="E1481" s="219"/>
    </row>
    <row r="1482" spans="2:5">
      <c r="B1482" s="316">
        <v>42788</v>
      </c>
      <c r="C1482" s="317">
        <v>10</v>
      </c>
      <c r="D1482" s="318" t="s">
        <v>3937</v>
      </c>
      <c r="E1482" s="219"/>
    </row>
    <row r="1483" spans="2:5">
      <c r="B1483" s="316">
        <v>42788</v>
      </c>
      <c r="C1483" s="317">
        <v>10</v>
      </c>
      <c r="D1483" s="318" t="s">
        <v>3937</v>
      </c>
      <c r="E1483" s="219"/>
    </row>
    <row r="1484" spans="2:5">
      <c r="B1484" s="316">
        <v>42788</v>
      </c>
      <c r="C1484" s="317">
        <v>10</v>
      </c>
      <c r="D1484" s="318" t="s">
        <v>3937</v>
      </c>
      <c r="E1484" s="219"/>
    </row>
    <row r="1485" spans="2:5">
      <c r="B1485" s="316">
        <v>42788</v>
      </c>
      <c r="C1485" s="317">
        <v>10</v>
      </c>
      <c r="D1485" s="318" t="s">
        <v>3937</v>
      </c>
      <c r="E1485" s="219"/>
    </row>
    <row r="1486" spans="2:5">
      <c r="B1486" s="316">
        <v>42788</v>
      </c>
      <c r="C1486" s="317">
        <v>10</v>
      </c>
      <c r="D1486" s="318" t="s">
        <v>3937</v>
      </c>
      <c r="E1486" s="219"/>
    </row>
    <row r="1487" spans="2:5">
      <c r="B1487" s="316">
        <v>42788</v>
      </c>
      <c r="C1487" s="317">
        <v>10</v>
      </c>
      <c r="D1487" s="318" t="s">
        <v>3937</v>
      </c>
      <c r="E1487" s="219"/>
    </row>
    <row r="1488" spans="2:5">
      <c r="B1488" s="316">
        <v>42788</v>
      </c>
      <c r="C1488" s="317">
        <v>12.48</v>
      </c>
      <c r="D1488" s="318" t="s">
        <v>3937</v>
      </c>
      <c r="E1488" s="219"/>
    </row>
    <row r="1489" spans="2:5">
      <c r="B1489" s="316">
        <v>42788</v>
      </c>
      <c r="C1489" s="317">
        <v>13.76</v>
      </c>
      <c r="D1489" s="318" t="s">
        <v>3937</v>
      </c>
      <c r="E1489" s="219"/>
    </row>
    <row r="1490" spans="2:5">
      <c r="B1490" s="316">
        <v>42788</v>
      </c>
      <c r="C1490" s="317">
        <v>14</v>
      </c>
      <c r="D1490" s="318" t="s">
        <v>3937</v>
      </c>
      <c r="E1490" s="219"/>
    </row>
    <row r="1491" spans="2:5">
      <c r="B1491" s="316">
        <v>42788</v>
      </c>
      <c r="C1491" s="317">
        <v>14.2</v>
      </c>
      <c r="D1491" s="318" t="s">
        <v>3937</v>
      </c>
      <c r="E1491" s="219"/>
    </row>
    <row r="1492" spans="2:5">
      <c r="B1492" s="316">
        <v>42788</v>
      </c>
      <c r="C1492" s="317">
        <v>15.25</v>
      </c>
      <c r="D1492" s="318" t="s">
        <v>3937</v>
      </c>
      <c r="E1492" s="219"/>
    </row>
    <row r="1493" spans="2:5">
      <c r="B1493" s="316">
        <v>42788</v>
      </c>
      <c r="C1493" s="317">
        <v>19</v>
      </c>
      <c r="D1493" s="318" t="s">
        <v>3937</v>
      </c>
      <c r="E1493" s="219"/>
    </row>
    <row r="1494" spans="2:5">
      <c r="B1494" s="316">
        <v>42788</v>
      </c>
      <c r="C1494" s="317">
        <v>20</v>
      </c>
      <c r="D1494" s="318" t="s">
        <v>3937</v>
      </c>
      <c r="E1494" s="219"/>
    </row>
    <row r="1495" spans="2:5">
      <c r="B1495" s="316">
        <v>42788</v>
      </c>
      <c r="C1495" s="317">
        <v>20</v>
      </c>
      <c r="D1495" s="318" t="s">
        <v>3937</v>
      </c>
      <c r="E1495" s="219"/>
    </row>
    <row r="1496" spans="2:5">
      <c r="B1496" s="316">
        <v>42788</v>
      </c>
      <c r="C1496" s="317">
        <v>20</v>
      </c>
      <c r="D1496" s="318" t="s">
        <v>3937</v>
      </c>
      <c r="E1496" s="219"/>
    </row>
    <row r="1497" spans="2:5">
      <c r="B1497" s="316">
        <v>42788</v>
      </c>
      <c r="C1497" s="317">
        <v>23.8</v>
      </c>
      <c r="D1497" s="318" t="s">
        <v>3937</v>
      </c>
      <c r="E1497" s="219"/>
    </row>
    <row r="1498" spans="2:5">
      <c r="B1498" s="316">
        <v>42788</v>
      </c>
      <c r="C1498" s="317">
        <v>25</v>
      </c>
      <c r="D1498" s="318" t="s">
        <v>3937</v>
      </c>
      <c r="E1498" s="219"/>
    </row>
    <row r="1499" spans="2:5">
      <c r="B1499" s="316">
        <v>42788</v>
      </c>
      <c r="C1499" s="317">
        <v>25</v>
      </c>
      <c r="D1499" s="318" t="s">
        <v>3937</v>
      </c>
      <c r="E1499" s="219"/>
    </row>
    <row r="1500" spans="2:5">
      <c r="B1500" s="316">
        <v>42788</v>
      </c>
      <c r="C1500" s="317">
        <v>25</v>
      </c>
      <c r="D1500" s="318" t="s">
        <v>3937</v>
      </c>
      <c r="E1500" s="219"/>
    </row>
    <row r="1501" spans="2:5">
      <c r="B1501" s="316">
        <v>42788</v>
      </c>
      <c r="C1501" s="317">
        <v>25</v>
      </c>
      <c r="D1501" s="318" t="s">
        <v>3937</v>
      </c>
      <c r="E1501" s="219"/>
    </row>
    <row r="1502" spans="2:5">
      <c r="B1502" s="316">
        <v>42788</v>
      </c>
      <c r="C1502" s="317">
        <v>25</v>
      </c>
      <c r="D1502" s="318" t="s">
        <v>3937</v>
      </c>
      <c r="E1502" s="219"/>
    </row>
    <row r="1503" spans="2:5">
      <c r="B1503" s="316">
        <v>42788</v>
      </c>
      <c r="C1503" s="317">
        <v>30</v>
      </c>
      <c r="D1503" s="318" t="s">
        <v>3937</v>
      </c>
      <c r="E1503" s="219"/>
    </row>
    <row r="1504" spans="2:5">
      <c r="B1504" s="316">
        <v>42788</v>
      </c>
      <c r="C1504" s="317">
        <v>30</v>
      </c>
      <c r="D1504" s="318" t="s">
        <v>3937</v>
      </c>
      <c r="E1504" s="219"/>
    </row>
    <row r="1505" spans="2:5">
      <c r="B1505" s="316">
        <v>42788</v>
      </c>
      <c r="C1505" s="317">
        <v>30</v>
      </c>
      <c r="D1505" s="318" t="s">
        <v>3937</v>
      </c>
      <c r="E1505" s="219"/>
    </row>
    <row r="1506" spans="2:5">
      <c r="B1506" s="316">
        <v>42788</v>
      </c>
      <c r="C1506" s="317">
        <v>31.31</v>
      </c>
      <c r="D1506" s="318" t="s">
        <v>3937</v>
      </c>
      <c r="E1506" s="219"/>
    </row>
    <row r="1507" spans="2:5">
      <c r="B1507" s="316">
        <v>42788</v>
      </c>
      <c r="C1507" s="317">
        <v>31.31</v>
      </c>
      <c r="D1507" s="318" t="s">
        <v>3937</v>
      </c>
      <c r="E1507" s="219"/>
    </row>
    <row r="1508" spans="2:5">
      <c r="B1508" s="316">
        <v>42788</v>
      </c>
      <c r="C1508" s="317">
        <v>35</v>
      </c>
      <c r="D1508" s="318" t="s">
        <v>3937</v>
      </c>
      <c r="E1508" s="219"/>
    </row>
    <row r="1509" spans="2:5">
      <c r="B1509" s="316">
        <v>42788</v>
      </c>
      <c r="C1509" s="317">
        <v>35</v>
      </c>
      <c r="D1509" s="318" t="s">
        <v>3937</v>
      </c>
      <c r="E1509" s="219"/>
    </row>
    <row r="1510" spans="2:5">
      <c r="B1510" s="316">
        <v>42788</v>
      </c>
      <c r="C1510" s="317">
        <v>47</v>
      </c>
      <c r="D1510" s="318" t="s">
        <v>3937</v>
      </c>
      <c r="E1510" s="219"/>
    </row>
    <row r="1511" spans="2:5">
      <c r="B1511" s="316">
        <v>42788</v>
      </c>
      <c r="C1511" s="317">
        <v>50</v>
      </c>
      <c r="D1511" s="318" t="s">
        <v>3937</v>
      </c>
      <c r="E1511" s="219"/>
    </row>
    <row r="1512" spans="2:5">
      <c r="B1512" s="316">
        <v>42788</v>
      </c>
      <c r="C1512" s="317">
        <v>50</v>
      </c>
      <c r="D1512" s="318" t="s">
        <v>3937</v>
      </c>
      <c r="E1512" s="219"/>
    </row>
    <row r="1513" spans="2:5">
      <c r="B1513" s="316">
        <v>42788</v>
      </c>
      <c r="C1513" s="317">
        <v>60</v>
      </c>
      <c r="D1513" s="318" t="s">
        <v>3937</v>
      </c>
      <c r="E1513" s="219"/>
    </row>
    <row r="1514" spans="2:5">
      <c r="B1514" s="316">
        <v>42788</v>
      </c>
      <c r="C1514" s="317">
        <v>60</v>
      </c>
      <c r="D1514" s="318" t="s">
        <v>3937</v>
      </c>
      <c r="E1514" s="219"/>
    </row>
    <row r="1515" spans="2:5">
      <c r="B1515" s="316">
        <v>42788</v>
      </c>
      <c r="C1515" s="317">
        <v>60</v>
      </c>
      <c r="D1515" s="318" t="s">
        <v>3937</v>
      </c>
      <c r="E1515" s="219"/>
    </row>
    <row r="1516" spans="2:5">
      <c r="B1516" s="316">
        <v>42788</v>
      </c>
      <c r="C1516" s="317">
        <v>60</v>
      </c>
      <c r="D1516" s="318" t="s">
        <v>3937</v>
      </c>
      <c r="E1516" s="219"/>
    </row>
    <row r="1517" spans="2:5">
      <c r="B1517" s="316">
        <v>42788</v>
      </c>
      <c r="C1517" s="317">
        <v>62</v>
      </c>
      <c r="D1517" s="318" t="s">
        <v>3937</v>
      </c>
      <c r="E1517" s="219"/>
    </row>
    <row r="1518" spans="2:5">
      <c r="B1518" s="316">
        <v>42788</v>
      </c>
      <c r="C1518" s="317">
        <v>68</v>
      </c>
      <c r="D1518" s="318" t="s">
        <v>3937</v>
      </c>
      <c r="E1518" s="219"/>
    </row>
    <row r="1519" spans="2:5">
      <c r="B1519" s="316">
        <v>42788</v>
      </c>
      <c r="C1519" s="317">
        <v>69</v>
      </c>
      <c r="D1519" s="318" t="s">
        <v>3937</v>
      </c>
      <c r="E1519" s="219"/>
    </row>
    <row r="1520" spans="2:5">
      <c r="B1520" s="316">
        <v>42788</v>
      </c>
      <c r="C1520" s="317">
        <v>70</v>
      </c>
      <c r="D1520" s="318" t="s">
        <v>3937</v>
      </c>
      <c r="E1520" s="219"/>
    </row>
    <row r="1521" spans="2:5">
      <c r="B1521" s="316">
        <v>42788</v>
      </c>
      <c r="C1521" s="317">
        <v>75</v>
      </c>
      <c r="D1521" s="318" t="s">
        <v>3937</v>
      </c>
      <c r="E1521" s="219"/>
    </row>
    <row r="1522" spans="2:5">
      <c r="B1522" s="316">
        <v>42788</v>
      </c>
      <c r="C1522" s="317">
        <v>80</v>
      </c>
      <c r="D1522" s="318" t="s">
        <v>3937</v>
      </c>
      <c r="E1522" s="219"/>
    </row>
    <row r="1523" spans="2:5">
      <c r="B1523" s="316">
        <v>42788</v>
      </c>
      <c r="C1523" s="317">
        <v>82</v>
      </c>
      <c r="D1523" s="318" t="s">
        <v>3937</v>
      </c>
      <c r="E1523" s="219"/>
    </row>
    <row r="1524" spans="2:5" ht="14.25" customHeight="1">
      <c r="B1524" s="316">
        <v>42788</v>
      </c>
      <c r="C1524" s="317">
        <v>97</v>
      </c>
      <c r="D1524" s="318" t="s">
        <v>3937</v>
      </c>
      <c r="E1524" s="219"/>
    </row>
    <row r="1525" spans="2:5">
      <c r="B1525" s="316">
        <v>42788</v>
      </c>
      <c r="C1525" s="317">
        <v>100</v>
      </c>
      <c r="D1525" s="318" t="s">
        <v>3937</v>
      </c>
      <c r="E1525" s="219"/>
    </row>
    <row r="1526" spans="2:5">
      <c r="B1526" s="316">
        <v>42788</v>
      </c>
      <c r="C1526" s="317">
        <v>1067</v>
      </c>
      <c r="D1526" s="319" t="s">
        <v>3939</v>
      </c>
      <c r="E1526" s="219"/>
    </row>
    <row r="1527" spans="2:5">
      <c r="B1527" s="316">
        <v>42788</v>
      </c>
      <c r="C1527" s="317">
        <v>1117.07</v>
      </c>
      <c r="D1527" s="319" t="s">
        <v>3939</v>
      </c>
      <c r="E1527" s="219"/>
    </row>
    <row r="1528" spans="2:5">
      <c r="B1528" s="316">
        <v>42793</v>
      </c>
      <c r="C1528" s="317">
        <v>0.13</v>
      </c>
      <c r="D1528" s="318" t="s">
        <v>3937</v>
      </c>
      <c r="E1528" s="219"/>
    </row>
    <row r="1529" spans="2:5">
      <c r="B1529" s="316">
        <v>42793</v>
      </c>
      <c r="C1529" s="317">
        <v>0.2</v>
      </c>
      <c r="D1529" s="318" t="s">
        <v>3937</v>
      </c>
      <c r="E1529" s="219"/>
    </row>
    <row r="1530" spans="2:5">
      <c r="B1530" s="316">
        <v>42793</v>
      </c>
      <c r="C1530" s="317">
        <v>0.25</v>
      </c>
      <c r="D1530" s="318" t="s">
        <v>3937</v>
      </c>
      <c r="E1530" s="219"/>
    </row>
    <row r="1531" spans="2:5">
      <c r="B1531" s="316">
        <v>42793</v>
      </c>
      <c r="C1531" s="317">
        <v>0.27</v>
      </c>
      <c r="D1531" s="318" t="s">
        <v>3937</v>
      </c>
      <c r="E1531" s="219"/>
    </row>
    <row r="1532" spans="2:5">
      <c r="B1532" s="316">
        <v>42793</v>
      </c>
      <c r="C1532" s="317">
        <v>0.28000000000000003</v>
      </c>
      <c r="D1532" s="318" t="s">
        <v>3937</v>
      </c>
      <c r="E1532" s="219"/>
    </row>
    <row r="1533" spans="2:5">
      <c r="B1533" s="316">
        <v>42793</v>
      </c>
      <c r="C1533" s="317">
        <v>0.28000000000000003</v>
      </c>
      <c r="D1533" s="318" t="s">
        <v>3937</v>
      </c>
      <c r="E1533" s="219"/>
    </row>
    <row r="1534" spans="2:5">
      <c r="B1534" s="316">
        <v>42793</v>
      </c>
      <c r="C1534" s="317">
        <v>0.38</v>
      </c>
      <c r="D1534" s="318" t="s">
        <v>3937</v>
      </c>
      <c r="E1534" s="219"/>
    </row>
    <row r="1535" spans="2:5">
      <c r="B1535" s="316">
        <v>42793</v>
      </c>
      <c r="C1535" s="317">
        <v>0.38</v>
      </c>
      <c r="D1535" s="318" t="s">
        <v>3937</v>
      </c>
      <c r="E1535" s="219"/>
    </row>
    <row r="1536" spans="2:5">
      <c r="B1536" s="316">
        <v>42793</v>
      </c>
      <c r="C1536" s="317">
        <v>0.38</v>
      </c>
      <c r="D1536" s="318" t="s">
        <v>3937</v>
      </c>
      <c r="E1536" s="219"/>
    </row>
    <row r="1537" spans="2:5">
      <c r="B1537" s="316">
        <v>42793</v>
      </c>
      <c r="C1537" s="317">
        <v>0.38</v>
      </c>
      <c r="D1537" s="318" t="s">
        <v>3937</v>
      </c>
      <c r="E1537" s="219"/>
    </row>
    <row r="1538" spans="2:5">
      <c r="B1538" s="316">
        <v>42793</v>
      </c>
      <c r="C1538" s="317">
        <v>0.5</v>
      </c>
      <c r="D1538" s="318" t="s">
        <v>3937</v>
      </c>
      <c r="E1538" s="219"/>
    </row>
    <row r="1539" spans="2:5">
      <c r="B1539" s="316">
        <v>42793</v>
      </c>
      <c r="C1539" s="317">
        <v>0.75</v>
      </c>
      <c r="D1539" s="318" t="s">
        <v>3937</v>
      </c>
      <c r="E1539" s="219"/>
    </row>
    <row r="1540" spans="2:5">
      <c r="B1540" s="316">
        <v>42793</v>
      </c>
      <c r="C1540" s="317">
        <v>0.76</v>
      </c>
      <c r="D1540" s="318" t="s">
        <v>3937</v>
      </c>
      <c r="E1540" s="219"/>
    </row>
    <row r="1541" spans="2:5">
      <c r="B1541" s="316">
        <v>42793</v>
      </c>
      <c r="C1541" s="317">
        <v>1</v>
      </c>
      <c r="D1541" s="318" t="s">
        <v>3937</v>
      </c>
      <c r="E1541" s="219"/>
    </row>
    <row r="1542" spans="2:5">
      <c r="B1542" s="316">
        <v>42793</v>
      </c>
      <c r="C1542" s="317">
        <v>1.32</v>
      </c>
      <c r="D1542" s="318" t="s">
        <v>3937</v>
      </c>
      <c r="E1542" s="219"/>
    </row>
    <row r="1543" spans="2:5">
      <c r="B1543" s="316">
        <v>42793</v>
      </c>
      <c r="C1543" s="317">
        <v>1.32</v>
      </c>
      <c r="D1543" s="318" t="s">
        <v>3937</v>
      </c>
      <c r="E1543" s="219"/>
    </row>
    <row r="1544" spans="2:5">
      <c r="B1544" s="316">
        <v>42793</v>
      </c>
      <c r="C1544" s="317">
        <v>1.44</v>
      </c>
      <c r="D1544" s="318" t="s">
        <v>3937</v>
      </c>
      <c r="E1544" s="219"/>
    </row>
    <row r="1545" spans="2:5">
      <c r="B1545" s="316">
        <v>42793</v>
      </c>
      <c r="C1545" s="317">
        <v>1.63</v>
      </c>
      <c r="D1545" s="318" t="s">
        <v>3937</v>
      </c>
      <c r="E1545" s="219"/>
    </row>
    <row r="1546" spans="2:5">
      <c r="B1546" s="316">
        <v>42793</v>
      </c>
      <c r="C1546" s="317">
        <v>1.75</v>
      </c>
      <c r="D1546" s="318" t="s">
        <v>3937</v>
      </c>
      <c r="E1546" s="219"/>
    </row>
    <row r="1547" spans="2:5">
      <c r="B1547" s="316">
        <v>42793</v>
      </c>
      <c r="C1547" s="317">
        <v>1.8</v>
      </c>
      <c r="D1547" s="318" t="s">
        <v>3937</v>
      </c>
      <c r="E1547" s="219"/>
    </row>
    <row r="1548" spans="2:5">
      <c r="B1548" s="316">
        <v>42793</v>
      </c>
      <c r="C1548" s="317">
        <v>1.88</v>
      </c>
      <c r="D1548" s="318" t="s">
        <v>3937</v>
      </c>
      <c r="E1548" s="219"/>
    </row>
    <row r="1549" spans="2:5" ht="15.75" customHeight="1">
      <c r="B1549" s="316">
        <v>42793</v>
      </c>
      <c r="C1549" s="317">
        <v>2</v>
      </c>
      <c r="D1549" s="318" t="s">
        <v>3937</v>
      </c>
      <c r="E1549" s="219"/>
    </row>
    <row r="1550" spans="2:5">
      <c r="B1550" s="316">
        <v>42793</v>
      </c>
      <c r="C1550" s="317">
        <v>2</v>
      </c>
      <c r="D1550" s="318" t="s">
        <v>3937</v>
      </c>
      <c r="E1550" s="219"/>
    </row>
    <row r="1551" spans="2:5">
      <c r="B1551" s="316">
        <v>42793</v>
      </c>
      <c r="C1551" s="317">
        <v>2</v>
      </c>
      <c r="D1551" s="318" t="s">
        <v>3937</v>
      </c>
      <c r="E1551" s="219"/>
    </row>
    <row r="1552" spans="2:5">
      <c r="B1552" s="316">
        <v>42793</v>
      </c>
      <c r="C1552" s="317">
        <v>2</v>
      </c>
      <c r="D1552" s="318" t="s">
        <v>3937</v>
      </c>
      <c r="E1552" s="219"/>
    </row>
    <row r="1553" spans="2:5">
      <c r="B1553" s="316">
        <v>42793</v>
      </c>
      <c r="C1553" s="317">
        <v>2</v>
      </c>
      <c r="D1553" s="318" t="s">
        <v>3937</v>
      </c>
      <c r="E1553" s="219"/>
    </row>
    <row r="1554" spans="2:5">
      <c r="B1554" s="316">
        <v>42793</v>
      </c>
      <c r="C1554" s="317">
        <v>2</v>
      </c>
      <c r="D1554" s="318" t="s">
        <v>3937</v>
      </c>
      <c r="E1554" s="219"/>
    </row>
    <row r="1555" spans="2:5">
      <c r="B1555" s="316">
        <v>42793</v>
      </c>
      <c r="C1555" s="317">
        <v>2</v>
      </c>
      <c r="D1555" s="318" t="s">
        <v>3937</v>
      </c>
      <c r="E1555" s="219"/>
    </row>
    <row r="1556" spans="2:5">
      <c r="B1556" s="316">
        <v>42793</v>
      </c>
      <c r="C1556" s="317">
        <v>2</v>
      </c>
      <c r="D1556" s="318" t="s">
        <v>3937</v>
      </c>
      <c r="E1556" s="219"/>
    </row>
    <row r="1557" spans="2:5">
      <c r="B1557" s="316">
        <v>42793</v>
      </c>
      <c r="C1557" s="317">
        <v>2</v>
      </c>
      <c r="D1557" s="318" t="s">
        <v>3937</v>
      </c>
      <c r="E1557" s="219"/>
    </row>
    <row r="1558" spans="2:5">
      <c r="B1558" s="316">
        <v>42793</v>
      </c>
      <c r="C1558" s="317">
        <v>2.89</v>
      </c>
      <c r="D1558" s="318" t="s">
        <v>3937</v>
      </c>
      <c r="E1558" s="219"/>
    </row>
    <row r="1559" spans="2:5">
      <c r="B1559" s="316">
        <v>42793</v>
      </c>
      <c r="C1559" s="317">
        <v>3</v>
      </c>
      <c r="D1559" s="318" t="s">
        <v>3937</v>
      </c>
      <c r="E1559" s="219"/>
    </row>
    <row r="1560" spans="2:5">
      <c r="B1560" s="316">
        <v>42793</v>
      </c>
      <c r="C1560" s="317">
        <v>3</v>
      </c>
      <c r="D1560" s="318" t="s">
        <v>3937</v>
      </c>
      <c r="E1560" s="219"/>
    </row>
    <row r="1561" spans="2:5">
      <c r="B1561" s="316">
        <v>42793</v>
      </c>
      <c r="C1561" s="317">
        <v>3.77</v>
      </c>
      <c r="D1561" s="318" t="s">
        <v>3937</v>
      </c>
      <c r="E1561" s="219"/>
    </row>
    <row r="1562" spans="2:5">
      <c r="B1562" s="316">
        <v>42793</v>
      </c>
      <c r="C1562" s="317">
        <v>4</v>
      </c>
      <c r="D1562" s="318" t="s">
        <v>3937</v>
      </c>
      <c r="E1562" s="219"/>
    </row>
    <row r="1563" spans="2:5">
      <c r="B1563" s="316">
        <v>42793</v>
      </c>
      <c r="C1563" s="317">
        <v>4</v>
      </c>
      <c r="D1563" s="318" t="s">
        <v>3937</v>
      </c>
      <c r="E1563" s="219"/>
    </row>
    <row r="1564" spans="2:5">
      <c r="B1564" s="316">
        <v>42793</v>
      </c>
      <c r="C1564" s="317">
        <v>4.3</v>
      </c>
      <c r="D1564" s="318" t="s">
        <v>3937</v>
      </c>
      <c r="E1564" s="219"/>
    </row>
    <row r="1565" spans="2:5">
      <c r="B1565" s="316">
        <v>42793</v>
      </c>
      <c r="C1565" s="317">
        <v>5</v>
      </c>
      <c r="D1565" s="318" t="s">
        <v>3937</v>
      </c>
      <c r="E1565" s="219"/>
    </row>
    <row r="1566" spans="2:5">
      <c r="B1566" s="316">
        <v>42793</v>
      </c>
      <c r="C1566" s="317">
        <v>5</v>
      </c>
      <c r="D1566" s="318" t="s">
        <v>3937</v>
      </c>
      <c r="E1566" s="219"/>
    </row>
    <row r="1567" spans="2:5">
      <c r="B1567" s="316">
        <v>42793</v>
      </c>
      <c r="C1567" s="317">
        <v>5</v>
      </c>
      <c r="D1567" s="318" t="s">
        <v>3937</v>
      </c>
      <c r="E1567" s="219"/>
    </row>
    <row r="1568" spans="2:5">
      <c r="B1568" s="316">
        <v>42793</v>
      </c>
      <c r="C1568" s="317">
        <v>5</v>
      </c>
      <c r="D1568" s="318" t="s">
        <v>3937</v>
      </c>
      <c r="E1568" s="219"/>
    </row>
    <row r="1569" spans="2:5">
      <c r="B1569" s="316">
        <v>42793</v>
      </c>
      <c r="C1569" s="317">
        <v>5</v>
      </c>
      <c r="D1569" s="318" t="s">
        <v>3937</v>
      </c>
      <c r="E1569" s="219"/>
    </row>
    <row r="1570" spans="2:5">
      <c r="B1570" s="316">
        <v>42793</v>
      </c>
      <c r="C1570" s="317">
        <v>5</v>
      </c>
      <c r="D1570" s="318" t="s">
        <v>3937</v>
      </c>
      <c r="E1570" s="219"/>
    </row>
    <row r="1571" spans="2:5">
      <c r="B1571" s="316">
        <v>42793</v>
      </c>
      <c r="C1571" s="317">
        <v>5</v>
      </c>
      <c r="D1571" s="318" t="s">
        <v>3937</v>
      </c>
      <c r="E1571" s="219"/>
    </row>
    <row r="1572" spans="2:5">
      <c r="B1572" s="316">
        <v>42793</v>
      </c>
      <c r="C1572" s="317">
        <v>5</v>
      </c>
      <c r="D1572" s="318" t="s">
        <v>3937</v>
      </c>
      <c r="E1572" s="219"/>
    </row>
    <row r="1573" spans="2:5">
      <c r="B1573" s="316">
        <v>42793</v>
      </c>
      <c r="C1573" s="317">
        <v>5</v>
      </c>
      <c r="D1573" s="318" t="s">
        <v>3937</v>
      </c>
      <c r="E1573" s="219"/>
    </row>
    <row r="1574" spans="2:5">
      <c r="B1574" s="316">
        <v>42793</v>
      </c>
      <c r="C1574" s="317">
        <v>5.24</v>
      </c>
      <c r="D1574" s="318" t="s">
        <v>3937</v>
      </c>
      <c r="E1574" s="219"/>
    </row>
    <row r="1575" spans="2:5">
      <c r="B1575" s="316">
        <v>42793</v>
      </c>
      <c r="C1575" s="317">
        <v>5.3</v>
      </c>
      <c r="D1575" s="318" t="s">
        <v>3937</v>
      </c>
      <c r="E1575" s="219"/>
    </row>
    <row r="1576" spans="2:5">
      <c r="B1576" s="316">
        <v>42793</v>
      </c>
      <c r="C1576" s="317">
        <v>5.35</v>
      </c>
      <c r="D1576" s="318" t="s">
        <v>3937</v>
      </c>
      <c r="E1576" s="219"/>
    </row>
    <row r="1577" spans="2:5">
      <c r="B1577" s="316">
        <v>42793</v>
      </c>
      <c r="C1577" s="317">
        <v>5.85</v>
      </c>
      <c r="D1577" s="318" t="s">
        <v>3937</v>
      </c>
      <c r="E1577" s="219"/>
    </row>
    <row r="1578" spans="2:5">
      <c r="B1578" s="316">
        <v>42793</v>
      </c>
      <c r="C1578" s="317">
        <v>6</v>
      </c>
      <c r="D1578" s="318" t="s">
        <v>3937</v>
      </c>
      <c r="E1578" s="219"/>
    </row>
    <row r="1579" spans="2:5">
      <c r="B1579" s="316">
        <v>42793</v>
      </c>
      <c r="C1579" s="317">
        <v>6.47</v>
      </c>
      <c r="D1579" s="318" t="s">
        <v>3937</v>
      </c>
      <c r="E1579" s="219"/>
    </row>
    <row r="1580" spans="2:5">
      <c r="B1580" s="316">
        <v>42793</v>
      </c>
      <c r="C1580" s="317">
        <v>6.5</v>
      </c>
      <c r="D1580" s="318" t="s">
        <v>3937</v>
      </c>
      <c r="E1580" s="219"/>
    </row>
    <row r="1581" spans="2:5">
      <c r="B1581" s="316">
        <v>42793</v>
      </c>
      <c r="C1581" s="317">
        <v>7.65</v>
      </c>
      <c r="D1581" s="318" t="s">
        <v>3937</v>
      </c>
      <c r="E1581" s="219"/>
    </row>
    <row r="1582" spans="2:5">
      <c r="B1582" s="316">
        <v>42793</v>
      </c>
      <c r="C1582" s="317">
        <v>8</v>
      </c>
      <c r="D1582" s="318" t="s">
        <v>3937</v>
      </c>
      <c r="E1582" s="219"/>
    </row>
    <row r="1583" spans="2:5">
      <c r="B1583" s="316">
        <v>42793</v>
      </c>
      <c r="C1583" s="317">
        <v>8</v>
      </c>
      <c r="D1583" s="318" t="s">
        <v>3937</v>
      </c>
      <c r="E1583" s="219"/>
    </row>
    <row r="1584" spans="2:5">
      <c r="B1584" s="316">
        <v>42793</v>
      </c>
      <c r="C1584" s="317">
        <v>9</v>
      </c>
      <c r="D1584" s="318" t="s">
        <v>3937</v>
      </c>
      <c r="E1584" s="219"/>
    </row>
    <row r="1585" spans="2:5">
      <c r="B1585" s="316">
        <v>42793</v>
      </c>
      <c r="C1585" s="317">
        <v>10</v>
      </c>
      <c r="D1585" s="318" t="s">
        <v>3937</v>
      </c>
      <c r="E1585" s="219"/>
    </row>
    <row r="1586" spans="2:5">
      <c r="B1586" s="316">
        <v>42793</v>
      </c>
      <c r="C1586" s="317">
        <v>10</v>
      </c>
      <c r="D1586" s="318" t="s">
        <v>3937</v>
      </c>
      <c r="E1586" s="219"/>
    </row>
    <row r="1587" spans="2:5">
      <c r="B1587" s="316">
        <v>42793</v>
      </c>
      <c r="C1587" s="317">
        <v>10</v>
      </c>
      <c r="D1587" s="318" t="s">
        <v>3937</v>
      </c>
      <c r="E1587" s="219"/>
    </row>
    <row r="1588" spans="2:5">
      <c r="B1588" s="316">
        <v>42793</v>
      </c>
      <c r="C1588" s="317">
        <v>10</v>
      </c>
      <c r="D1588" s="318" t="s">
        <v>3937</v>
      </c>
      <c r="E1588" s="219"/>
    </row>
    <row r="1589" spans="2:5">
      <c r="B1589" s="316">
        <v>42793</v>
      </c>
      <c r="C1589" s="317">
        <v>10</v>
      </c>
      <c r="D1589" s="318" t="s">
        <v>3937</v>
      </c>
      <c r="E1589" s="219"/>
    </row>
    <row r="1590" spans="2:5">
      <c r="B1590" s="316">
        <v>42793</v>
      </c>
      <c r="C1590" s="317">
        <v>10</v>
      </c>
      <c r="D1590" s="318" t="s">
        <v>3937</v>
      </c>
      <c r="E1590" s="219"/>
    </row>
    <row r="1591" spans="2:5">
      <c r="B1591" s="316">
        <v>42793</v>
      </c>
      <c r="C1591" s="317">
        <v>10</v>
      </c>
      <c r="D1591" s="318" t="s">
        <v>3937</v>
      </c>
      <c r="E1591" s="219"/>
    </row>
    <row r="1592" spans="2:5">
      <c r="B1592" s="316">
        <v>42793</v>
      </c>
      <c r="C1592" s="317">
        <v>10</v>
      </c>
      <c r="D1592" s="318" t="s">
        <v>3937</v>
      </c>
      <c r="E1592" s="219"/>
    </row>
    <row r="1593" spans="2:5">
      <c r="B1593" s="316">
        <v>42793</v>
      </c>
      <c r="C1593" s="317">
        <v>10</v>
      </c>
      <c r="D1593" s="318" t="s">
        <v>3937</v>
      </c>
      <c r="E1593" s="219"/>
    </row>
    <row r="1594" spans="2:5">
      <c r="B1594" s="316">
        <v>42793</v>
      </c>
      <c r="C1594" s="317">
        <v>10</v>
      </c>
      <c r="D1594" s="318" t="s">
        <v>3937</v>
      </c>
      <c r="E1594" s="219"/>
    </row>
    <row r="1595" spans="2:5">
      <c r="B1595" s="316">
        <v>42793</v>
      </c>
      <c r="C1595" s="317">
        <v>10.24</v>
      </c>
      <c r="D1595" s="318" t="s">
        <v>3937</v>
      </c>
      <c r="E1595" s="219"/>
    </row>
    <row r="1596" spans="2:5">
      <c r="B1596" s="316">
        <v>42793</v>
      </c>
      <c r="C1596" s="317">
        <v>11</v>
      </c>
      <c r="D1596" s="318" t="s">
        <v>3937</v>
      </c>
      <c r="E1596" s="219"/>
    </row>
    <row r="1597" spans="2:5">
      <c r="B1597" s="316">
        <v>42793</v>
      </c>
      <c r="C1597" s="317">
        <v>12.6</v>
      </c>
      <c r="D1597" s="318" t="s">
        <v>3937</v>
      </c>
      <c r="E1597" s="219"/>
    </row>
    <row r="1598" spans="2:5">
      <c r="B1598" s="316">
        <v>42793</v>
      </c>
      <c r="C1598" s="317">
        <v>12.75</v>
      </c>
      <c r="D1598" s="318" t="s">
        <v>3937</v>
      </c>
      <c r="E1598" s="219"/>
    </row>
    <row r="1599" spans="2:5">
      <c r="B1599" s="316">
        <v>42793</v>
      </c>
      <c r="C1599" s="317">
        <v>12.75</v>
      </c>
      <c r="D1599" s="318" t="s">
        <v>3937</v>
      </c>
      <c r="E1599" s="219"/>
    </row>
    <row r="1600" spans="2:5">
      <c r="B1600" s="316">
        <v>42793</v>
      </c>
      <c r="C1600" s="317">
        <v>13</v>
      </c>
      <c r="D1600" s="318" t="s">
        <v>3937</v>
      </c>
      <c r="E1600" s="219"/>
    </row>
    <row r="1601" spans="2:5">
      <c r="B1601" s="316">
        <v>42793</v>
      </c>
      <c r="C1601" s="317">
        <v>13.94</v>
      </c>
      <c r="D1601" s="318" t="s">
        <v>3937</v>
      </c>
      <c r="E1601" s="219"/>
    </row>
    <row r="1602" spans="2:5">
      <c r="B1602" s="316">
        <v>42793</v>
      </c>
      <c r="C1602" s="317">
        <v>14</v>
      </c>
      <c r="D1602" s="318" t="s">
        <v>3937</v>
      </c>
      <c r="E1602" s="219"/>
    </row>
    <row r="1603" spans="2:5">
      <c r="B1603" s="316">
        <v>42793</v>
      </c>
      <c r="C1603" s="317">
        <v>14</v>
      </c>
      <c r="D1603" s="318" t="s">
        <v>3937</v>
      </c>
      <c r="E1603" s="219"/>
    </row>
    <row r="1604" spans="2:5">
      <c r="B1604" s="316">
        <v>42793</v>
      </c>
      <c r="C1604" s="317">
        <v>14</v>
      </c>
      <c r="D1604" s="318" t="s">
        <v>3937</v>
      </c>
      <c r="E1604" s="219"/>
    </row>
    <row r="1605" spans="2:5">
      <c r="B1605" s="316">
        <v>42793</v>
      </c>
      <c r="C1605" s="317">
        <v>15</v>
      </c>
      <c r="D1605" s="318" t="s">
        <v>3937</v>
      </c>
      <c r="E1605" s="219"/>
    </row>
    <row r="1606" spans="2:5">
      <c r="B1606" s="316">
        <v>42793</v>
      </c>
      <c r="C1606" s="317">
        <v>15</v>
      </c>
      <c r="D1606" s="318" t="s">
        <v>3937</v>
      </c>
      <c r="E1606" s="219"/>
    </row>
    <row r="1607" spans="2:5">
      <c r="B1607" s="316">
        <v>42793</v>
      </c>
      <c r="C1607" s="317">
        <v>15</v>
      </c>
      <c r="D1607" s="318" t="s">
        <v>3937</v>
      </c>
      <c r="E1607" s="219"/>
    </row>
    <row r="1608" spans="2:5">
      <c r="B1608" s="316">
        <v>42793</v>
      </c>
      <c r="C1608" s="317">
        <v>15</v>
      </c>
      <c r="D1608" s="318" t="s">
        <v>3937</v>
      </c>
      <c r="E1608" s="219"/>
    </row>
    <row r="1609" spans="2:5">
      <c r="B1609" s="316">
        <v>42793</v>
      </c>
      <c r="C1609" s="317">
        <v>15.82</v>
      </c>
      <c r="D1609" s="318" t="s">
        <v>3937</v>
      </c>
      <c r="E1609" s="219"/>
    </row>
    <row r="1610" spans="2:5">
      <c r="B1610" s="316">
        <v>42793</v>
      </c>
      <c r="C1610" s="317">
        <v>16.61</v>
      </c>
      <c r="D1610" s="318" t="s">
        <v>3937</v>
      </c>
      <c r="E1610" s="219"/>
    </row>
    <row r="1611" spans="2:5">
      <c r="B1611" s="316">
        <v>42793</v>
      </c>
      <c r="C1611" s="317">
        <v>17.5</v>
      </c>
      <c r="D1611" s="318" t="s">
        <v>3937</v>
      </c>
      <c r="E1611" s="219"/>
    </row>
    <row r="1612" spans="2:5">
      <c r="B1612" s="316">
        <v>42793</v>
      </c>
      <c r="C1612" s="317">
        <v>17.5</v>
      </c>
      <c r="D1612" s="318" t="s">
        <v>3937</v>
      </c>
      <c r="E1612" s="219"/>
    </row>
    <row r="1613" spans="2:5">
      <c r="B1613" s="316">
        <v>42793</v>
      </c>
      <c r="C1613" s="317">
        <v>18</v>
      </c>
      <c r="D1613" s="318" t="s">
        <v>3937</v>
      </c>
      <c r="E1613" s="219"/>
    </row>
    <row r="1614" spans="2:5">
      <c r="B1614" s="316">
        <v>42793</v>
      </c>
      <c r="C1614" s="317">
        <v>19.760000000000002</v>
      </c>
      <c r="D1614" s="318" t="s">
        <v>3937</v>
      </c>
      <c r="E1614" s="219"/>
    </row>
    <row r="1615" spans="2:5">
      <c r="B1615" s="316">
        <v>42793</v>
      </c>
      <c r="C1615" s="317">
        <v>20</v>
      </c>
      <c r="D1615" s="318" t="s">
        <v>3937</v>
      </c>
      <c r="E1615" s="219"/>
    </row>
    <row r="1616" spans="2:5">
      <c r="B1616" s="316">
        <v>42793</v>
      </c>
      <c r="C1616" s="317">
        <v>20</v>
      </c>
      <c r="D1616" s="318" t="s">
        <v>3937</v>
      </c>
      <c r="E1616" s="219"/>
    </row>
    <row r="1617" spans="2:5">
      <c r="B1617" s="316">
        <v>42793</v>
      </c>
      <c r="C1617" s="317">
        <v>20</v>
      </c>
      <c r="D1617" s="318" t="s">
        <v>3937</v>
      </c>
      <c r="E1617" s="219"/>
    </row>
    <row r="1618" spans="2:5">
      <c r="B1618" s="316">
        <v>42793</v>
      </c>
      <c r="C1618" s="317">
        <v>20.9</v>
      </c>
      <c r="D1618" s="318" t="s">
        <v>3937</v>
      </c>
      <c r="E1618" s="219"/>
    </row>
    <row r="1619" spans="2:5">
      <c r="B1619" s="316">
        <v>42793</v>
      </c>
      <c r="C1619" s="317">
        <v>23.5</v>
      </c>
      <c r="D1619" s="318" t="s">
        <v>3937</v>
      </c>
      <c r="E1619" s="219"/>
    </row>
    <row r="1620" spans="2:5">
      <c r="B1620" s="316">
        <v>42793</v>
      </c>
      <c r="C1620" s="317">
        <v>25</v>
      </c>
      <c r="D1620" s="318" t="s">
        <v>3937</v>
      </c>
      <c r="E1620" s="219"/>
    </row>
    <row r="1621" spans="2:5">
      <c r="B1621" s="316">
        <v>42793</v>
      </c>
      <c r="C1621" s="317">
        <v>25</v>
      </c>
      <c r="D1621" s="318" t="s">
        <v>3937</v>
      </c>
      <c r="E1621" s="219"/>
    </row>
    <row r="1622" spans="2:5">
      <c r="B1622" s="316">
        <v>42793</v>
      </c>
      <c r="C1622" s="317">
        <v>25</v>
      </c>
      <c r="D1622" s="318" t="s">
        <v>3937</v>
      </c>
      <c r="E1622" s="219"/>
    </row>
    <row r="1623" spans="2:5">
      <c r="B1623" s="316">
        <v>42793</v>
      </c>
      <c r="C1623" s="317">
        <v>25</v>
      </c>
      <c r="D1623" s="318" t="s">
        <v>3937</v>
      </c>
      <c r="E1623" s="219"/>
    </row>
    <row r="1624" spans="2:5">
      <c r="B1624" s="316">
        <v>42793</v>
      </c>
      <c r="C1624" s="317">
        <v>25</v>
      </c>
      <c r="D1624" s="318" t="s">
        <v>3937</v>
      </c>
      <c r="E1624" s="219"/>
    </row>
    <row r="1625" spans="2:5">
      <c r="B1625" s="316">
        <v>42793</v>
      </c>
      <c r="C1625" s="317">
        <v>25</v>
      </c>
      <c r="D1625" s="318" t="s">
        <v>3937</v>
      </c>
      <c r="E1625" s="219"/>
    </row>
    <row r="1626" spans="2:5">
      <c r="B1626" s="316">
        <v>42793</v>
      </c>
      <c r="C1626" s="317">
        <v>25</v>
      </c>
      <c r="D1626" s="318" t="s">
        <v>3937</v>
      </c>
      <c r="E1626" s="219"/>
    </row>
    <row r="1627" spans="2:5">
      <c r="B1627" s="316">
        <v>42793</v>
      </c>
      <c r="C1627" s="317">
        <v>25</v>
      </c>
      <c r="D1627" s="318" t="s">
        <v>3937</v>
      </c>
      <c r="E1627" s="219"/>
    </row>
    <row r="1628" spans="2:5">
      <c r="B1628" s="316">
        <v>42793</v>
      </c>
      <c r="C1628" s="317">
        <v>28</v>
      </c>
      <c r="D1628" s="318" t="s">
        <v>3937</v>
      </c>
      <c r="E1628" s="219"/>
    </row>
    <row r="1629" spans="2:5">
      <c r="B1629" s="316">
        <v>42793</v>
      </c>
      <c r="C1629" s="317">
        <v>30</v>
      </c>
      <c r="D1629" s="318" t="s">
        <v>3937</v>
      </c>
      <c r="E1629" s="219"/>
    </row>
    <row r="1630" spans="2:5">
      <c r="B1630" s="316">
        <v>42793</v>
      </c>
      <c r="C1630" s="317">
        <v>30</v>
      </c>
      <c r="D1630" s="318" t="s">
        <v>3937</v>
      </c>
      <c r="E1630" s="219"/>
    </row>
    <row r="1631" spans="2:5">
      <c r="B1631" s="316">
        <v>42793</v>
      </c>
      <c r="C1631" s="317">
        <v>30</v>
      </c>
      <c r="D1631" s="318" t="s">
        <v>3937</v>
      </c>
      <c r="E1631" s="219"/>
    </row>
    <row r="1632" spans="2:5">
      <c r="B1632" s="316">
        <v>42793</v>
      </c>
      <c r="C1632" s="317">
        <v>30</v>
      </c>
      <c r="D1632" s="318" t="s">
        <v>3937</v>
      </c>
      <c r="E1632" s="219"/>
    </row>
    <row r="1633" spans="2:5">
      <c r="B1633" s="316">
        <v>42793</v>
      </c>
      <c r="C1633" s="317">
        <v>30</v>
      </c>
      <c r="D1633" s="318" t="s">
        <v>3937</v>
      </c>
      <c r="E1633" s="219"/>
    </row>
    <row r="1634" spans="2:5">
      <c r="B1634" s="316">
        <v>42793</v>
      </c>
      <c r="C1634" s="317">
        <v>30</v>
      </c>
      <c r="D1634" s="318" t="s">
        <v>3937</v>
      </c>
      <c r="E1634" s="219"/>
    </row>
    <row r="1635" spans="2:5">
      <c r="B1635" s="316">
        <v>42793</v>
      </c>
      <c r="C1635" s="317">
        <v>30</v>
      </c>
      <c r="D1635" s="318" t="s">
        <v>3937</v>
      </c>
      <c r="E1635" s="219"/>
    </row>
    <row r="1636" spans="2:5">
      <c r="B1636" s="316">
        <v>42793</v>
      </c>
      <c r="C1636" s="317">
        <v>30</v>
      </c>
      <c r="D1636" s="318" t="s">
        <v>3937</v>
      </c>
      <c r="E1636" s="219"/>
    </row>
    <row r="1637" spans="2:5">
      <c r="B1637" s="316">
        <v>42793</v>
      </c>
      <c r="C1637" s="317">
        <v>30</v>
      </c>
      <c r="D1637" s="318" t="s">
        <v>3937</v>
      </c>
      <c r="E1637" s="219"/>
    </row>
    <row r="1638" spans="2:5">
      <c r="B1638" s="316">
        <v>42793</v>
      </c>
      <c r="C1638" s="317">
        <v>30</v>
      </c>
      <c r="D1638" s="318" t="s">
        <v>3937</v>
      </c>
      <c r="E1638" s="219"/>
    </row>
    <row r="1639" spans="2:5">
      <c r="B1639" s="316">
        <v>42793</v>
      </c>
      <c r="C1639" s="317">
        <v>30</v>
      </c>
      <c r="D1639" s="318" t="s">
        <v>3937</v>
      </c>
      <c r="E1639" s="219"/>
    </row>
    <row r="1640" spans="2:5">
      <c r="B1640" s="316">
        <v>42793</v>
      </c>
      <c r="C1640" s="317">
        <v>30</v>
      </c>
      <c r="D1640" s="318" t="s">
        <v>3937</v>
      </c>
      <c r="E1640" s="219"/>
    </row>
    <row r="1641" spans="2:5">
      <c r="B1641" s="316">
        <v>42793</v>
      </c>
      <c r="C1641" s="317">
        <v>30</v>
      </c>
      <c r="D1641" s="318" t="s">
        <v>3937</v>
      </c>
      <c r="E1641" s="219"/>
    </row>
    <row r="1642" spans="2:5">
      <c r="B1642" s="316">
        <v>42793</v>
      </c>
      <c r="C1642" s="317">
        <v>30</v>
      </c>
      <c r="D1642" s="318" t="s">
        <v>3937</v>
      </c>
      <c r="E1642" s="219"/>
    </row>
    <row r="1643" spans="2:5">
      <c r="B1643" s="316">
        <v>42793</v>
      </c>
      <c r="C1643" s="317">
        <v>30</v>
      </c>
      <c r="D1643" s="318" t="s">
        <v>3937</v>
      </c>
      <c r="E1643" s="219"/>
    </row>
    <row r="1644" spans="2:5">
      <c r="B1644" s="316">
        <v>42793</v>
      </c>
      <c r="C1644" s="317">
        <v>30</v>
      </c>
      <c r="D1644" s="318" t="s">
        <v>3937</v>
      </c>
      <c r="E1644" s="219"/>
    </row>
    <row r="1645" spans="2:5">
      <c r="B1645" s="316">
        <v>42793</v>
      </c>
      <c r="C1645" s="317">
        <v>30</v>
      </c>
      <c r="D1645" s="318" t="s">
        <v>3937</v>
      </c>
      <c r="E1645" s="219"/>
    </row>
    <row r="1646" spans="2:5">
      <c r="B1646" s="316">
        <v>42793</v>
      </c>
      <c r="C1646" s="317">
        <v>30</v>
      </c>
      <c r="D1646" s="318" t="s">
        <v>3937</v>
      </c>
      <c r="E1646" s="219"/>
    </row>
    <row r="1647" spans="2:5">
      <c r="B1647" s="316">
        <v>42793</v>
      </c>
      <c r="C1647" s="317">
        <v>30</v>
      </c>
      <c r="D1647" s="318" t="s">
        <v>3937</v>
      </c>
      <c r="E1647" s="219"/>
    </row>
    <row r="1648" spans="2:5">
      <c r="B1648" s="316">
        <v>42793</v>
      </c>
      <c r="C1648" s="317">
        <v>30</v>
      </c>
      <c r="D1648" s="318" t="s">
        <v>3937</v>
      </c>
      <c r="E1648" s="219"/>
    </row>
    <row r="1649" spans="2:5">
      <c r="B1649" s="316">
        <v>42793</v>
      </c>
      <c r="C1649" s="317">
        <v>30</v>
      </c>
      <c r="D1649" s="318" t="s">
        <v>3937</v>
      </c>
      <c r="E1649" s="219"/>
    </row>
    <row r="1650" spans="2:5">
      <c r="B1650" s="316">
        <v>42793</v>
      </c>
      <c r="C1650" s="317">
        <v>33.619999999999997</v>
      </c>
      <c r="D1650" s="318" t="s">
        <v>3937</v>
      </c>
      <c r="E1650" s="219"/>
    </row>
    <row r="1651" spans="2:5">
      <c r="B1651" s="316">
        <v>42793</v>
      </c>
      <c r="C1651" s="317">
        <v>35</v>
      </c>
      <c r="D1651" s="318" t="s">
        <v>3937</v>
      </c>
      <c r="E1651" s="219"/>
    </row>
    <row r="1652" spans="2:5">
      <c r="B1652" s="316">
        <v>42793</v>
      </c>
      <c r="C1652" s="317">
        <v>35</v>
      </c>
      <c r="D1652" s="318" t="s">
        <v>3937</v>
      </c>
      <c r="E1652" s="219"/>
    </row>
    <row r="1653" spans="2:5">
      <c r="B1653" s="316">
        <v>42793</v>
      </c>
      <c r="C1653" s="317">
        <v>35</v>
      </c>
      <c r="D1653" s="318" t="s">
        <v>3937</v>
      </c>
      <c r="E1653" s="219"/>
    </row>
    <row r="1654" spans="2:5">
      <c r="B1654" s="316">
        <v>42793</v>
      </c>
      <c r="C1654" s="317">
        <v>35.58</v>
      </c>
      <c r="D1654" s="318" t="s">
        <v>3937</v>
      </c>
      <c r="E1654" s="219"/>
    </row>
    <row r="1655" spans="2:5">
      <c r="B1655" s="316">
        <v>42793</v>
      </c>
      <c r="C1655" s="317">
        <v>37</v>
      </c>
      <c r="D1655" s="318" t="s">
        <v>3937</v>
      </c>
      <c r="E1655" s="219"/>
    </row>
    <row r="1656" spans="2:5">
      <c r="B1656" s="316">
        <v>42793</v>
      </c>
      <c r="C1656" s="317">
        <v>40</v>
      </c>
      <c r="D1656" s="318" t="s">
        <v>3937</v>
      </c>
      <c r="E1656" s="219"/>
    </row>
    <row r="1657" spans="2:5">
      <c r="B1657" s="316">
        <v>42793</v>
      </c>
      <c r="C1657" s="317">
        <v>41.5</v>
      </c>
      <c r="D1657" s="318" t="s">
        <v>3937</v>
      </c>
      <c r="E1657" s="219"/>
    </row>
    <row r="1658" spans="2:5">
      <c r="B1658" s="316">
        <v>42793</v>
      </c>
      <c r="C1658" s="317">
        <v>44</v>
      </c>
      <c r="D1658" s="318" t="s">
        <v>3937</v>
      </c>
      <c r="E1658" s="219"/>
    </row>
    <row r="1659" spans="2:5">
      <c r="B1659" s="316">
        <v>42793</v>
      </c>
      <c r="C1659" s="317">
        <v>45</v>
      </c>
      <c r="D1659" s="318" t="s">
        <v>3937</v>
      </c>
      <c r="E1659" s="219"/>
    </row>
    <row r="1660" spans="2:5">
      <c r="B1660" s="316">
        <v>42793</v>
      </c>
      <c r="C1660" s="317">
        <v>45</v>
      </c>
      <c r="D1660" s="318" t="s">
        <v>3937</v>
      </c>
      <c r="E1660" s="219"/>
    </row>
    <row r="1661" spans="2:5">
      <c r="B1661" s="316">
        <v>42793</v>
      </c>
      <c r="C1661" s="317">
        <v>46.2</v>
      </c>
      <c r="D1661" s="318" t="s">
        <v>3937</v>
      </c>
      <c r="E1661" s="219"/>
    </row>
    <row r="1662" spans="2:5">
      <c r="B1662" s="316">
        <v>42793</v>
      </c>
      <c r="C1662" s="317">
        <v>47.5</v>
      </c>
      <c r="D1662" s="318" t="s">
        <v>3937</v>
      </c>
      <c r="E1662" s="219"/>
    </row>
    <row r="1663" spans="2:5">
      <c r="B1663" s="316">
        <v>42793</v>
      </c>
      <c r="C1663" s="317">
        <v>47.95</v>
      </c>
      <c r="D1663" s="319" t="s">
        <v>3939</v>
      </c>
      <c r="E1663" s="219"/>
    </row>
    <row r="1664" spans="2:5">
      <c r="B1664" s="316">
        <v>42793</v>
      </c>
      <c r="C1664" s="317">
        <v>48.27</v>
      </c>
      <c r="D1664" s="318" t="s">
        <v>3937</v>
      </c>
      <c r="E1664" s="219"/>
    </row>
    <row r="1665" spans="2:5">
      <c r="B1665" s="316">
        <v>42793</v>
      </c>
      <c r="C1665" s="317">
        <v>49.5</v>
      </c>
      <c r="D1665" s="318" t="s">
        <v>3937</v>
      </c>
      <c r="E1665" s="219"/>
    </row>
    <row r="1666" spans="2:5">
      <c r="B1666" s="316">
        <v>42793</v>
      </c>
      <c r="C1666" s="317">
        <v>50</v>
      </c>
      <c r="D1666" s="318" t="s">
        <v>3937</v>
      </c>
      <c r="E1666" s="219"/>
    </row>
    <row r="1667" spans="2:5">
      <c r="B1667" s="316">
        <v>42793</v>
      </c>
      <c r="C1667" s="317">
        <v>50</v>
      </c>
      <c r="D1667" s="318" t="s">
        <v>3937</v>
      </c>
      <c r="E1667" s="219"/>
    </row>
    <row r="1668" spans="2:5">
      <c r="B1668" s="316">
        <v>42793</v>
      </c>
      <c r="C1668" s="317">
        <v>50</v>
      </c>
      <c r="D1668" s="318" t="s">
        <v>3937</v>
      </c>
      <c r="E1668" s="219"/>
    </row>
    <row r="1669" spans="2:5">
      <c r="B1669" s="316">
        <v>42793</v>
      </c>
      <c r="C1669" s="317">
        <v>52</v>
      </c>
      <c r="D1669" s="318" t="s">
        <v>3937</v>
      </c>
      <c r="E1669" s="219"/>
    </row>
    <row r="1670" spans="2:5">
      <c r="B1670" s="316">
        <v>42793</v>
      </c>
      <c r="C1670" s="317">
        <v>52</v>
      </c>
      <c r="D1670" s="318" t="s">
        <v>3937</v>
      </c>
      <c r="E1670" s="219"/>
    </row>
    <row r="1671" spans="2:5">
      <c r="B1671" s="316">
        <v>42793</v>
      </c>
      <c r="C1671" s="317">
        <v>58</v>
      </c>
      <c r="D1671" s="318" t="s">
        <v>3937</v>
      </c>
      <c r="E1671" s="219"/>
    </row>
    <row r="1672" spans="2:5">
      <c r="B1672" s="316">
        <v>42793</v>
      </c>
      <c r="C1672" s="317">
        <v>60</v>
      </c>
      <c r="D1672" s="318" t="s">
        <v>3937</v>
      </c>
      <c r="E1672" s="219"/>
    </row>
    <row r="1673" spans="2:5">
      <c r="B1673" s="316">
        <v>42793</v>
      </c>
      <c r="C1673" s="317">
        <v>60</v>
      </c>
      <c r="D1673" s="318" t="s">
        <v>3937</v>
      </c>
      <c r="E1673" s="219"/>
    </row>
    <row r="1674" spans="2:5">
      <c r="B1674" s="316">
        <v>42793</v>
      </c>
      <c r="C1674" s="317">
        <v>60</v>
      </c>
      <c r="D1674" s="318" t="s">
        <v>3937</v>
      </c>
      <c r="E1674" s="219"/>
    </row>
    <row r="1675" spans="2:5">
      <c r="B1675" s="316">
        <v>42793</v>
      </c>
      <c r="C1675" s="317">
        <v>60</v>
      </c>
      <c r="D1675" s="318" t="s">
        <v>3937</v>
      </c>
      <c r="E1675" s="219"/>
    </row>
    <row r="1676" spans="2:5">
      <c r="B1676" s="316">
        <v>42793</v>
      </c>
      <c r="C1676" s="317">
        <v>60</v>
      </c>
      <c r="D1676" s="318" t="s">
        <v>3937</v>
      </c>
      <c r="E1676" s="219"/>
    </row>
    <row r="1677" spans="2:5">
      <c r="B1677" s="316">
        <v>42793</v>
      </c>
      <c r="C1677" s="317">
        <v>60</v>
      </c>
      <c r="D1677" s="318" t="s">
        <v>3937</v>
      </c>
      <c r="E1677" s="219"/>
    </row>
    <row r="1678" spans="2:5">
      <c r="B1678" s="316">
        <v>42793</v>
      </c>
      <c r="C1678" s="317">
        <v>60</v>
      </c>
      <c r="D1678" s="318" t="s">
        <v>3937</v>
      </c>
      <c r="E1678" s="219"/>
    </row>
    <row r="1679" spans="2:5">
      <c r="B1679" s="316">
        <v>42793</v>
      </c>
      <c r="C1679" s="317">
        <v>60</v>
      </c>
      <c r="D1679" s="318" t="s">
        <v>3937</v>
      </c>
      <c r="E1679" s="219"/>
    </row>
    <row r="1680" spans="2:5">
      <c r="B1680" s="316">
        <v>42793</v>
      </c>
      <c r="C1680" s="317">
        <v>60</v>
      </c>
      <c r="D1680" s="318" t="s">
        <v>3937</v>
      </c>
      <c r="E1680" s="219"/>
    </row>
    <row r="1681" spans="2:5">
      <c r="B1681" s="316">
        <v>42793</v>
      </c>
      <c r="C1681" s="317">
        <v>60</v>
      </c>
      <c r="D1681" s="318" t="s">
        <v>3937</v>
      </c>
      <c r="E1681" s="219"/>
    </row>
    <row r="1682" spans="2:5">
      <c r="B1682" s="316">
        <v>42793</v>
      </c>
      <c r="C1682" s="317">
        <v>60</v>
      </c>
      <c r="D1682" s="318" t="s">
        <v>3937</v>
      </c>
      <c r="E1682" s="219"/>
    </row>
    <row r="1683" spans="2:5">
      <c r="B1683" s="316">
        <v>42793</v>
      </c>
      <c r="C1683" s="317">
        <v>60</v>
      </c>
      <c r="D1683" s="318" t="s">
        <v>3937</v>
      </c>
      <c r="E1683" s="219"/>
    </row>
    <row r="1684" spans="2:5">
      <c r="B1684" s="316">
        <v>42793</v>
      </c>
      <c r="C1684" s="317">
        <v>66.25</v>
      </c>
      <c r="D1684" s="318" t="s">
        <v>3937</v>
      </c>
      <c r="E1684" s="219"/>
    </row>
    <row r="1685" spans="2:5">
      <c r="B1685" s="316">
        <v>42793</v>
      </c>
      <c r="C1685" s="317">
        <v>70</v>
      </c>
      <c r="D1685" s="318" t="s">
        <v>3937</v>
      </c>
      <c r="E1685" s="219"/>
    </row>
    <row r="1686" spans="2:5">
      <c r="B1686" s="316">
        <v>42793</v>
      </c>
      <c r="C1686" s="317">
        <v>78</v>
      </c>
      <c r="D1686" s="318" t="s">
        <v>3937</v>
      </c>
      <c r="E1686" s="219"/>
    </row>
    <row r="1687" spans="2:5">
      <c r="B1687" s="316">
        <v>42793</v>
      </c>
      <c r="C1687" s="317">
        <v>84</v>
      </c>
      <c r="D1687" s="318" t="s">
        <v>3937</v>
      </c>
      <c r="E1687" s="219"/>
    </row>
    <row r="1688" spans="2:5">
      <c r="B1688" s="316">
        <v>42793</v>
      </c>
      <c r="C1688" s="317">
        <v>89.69</v>
      </c>
      <c r="D1688" s="318" t="s">
        <v>3937</v>
      </c>
      <c r="E1688" s="219"/>
    </row>
    <row r="1689" spans="2:5">
      <c r="B1689" s="316">
        <v>42793</v>
      </c>
      <c r="C1689" s="317">
        <v>90</v>
      </c>
      <c r="D1689" s="318" t="s">
        <v>3937</v>
      </c>
      <c r="E1689" s="219"/>
    </row>
    <row r="1690" spans="2:5">
      <c r="B1690" s="316">
        <v>42793</v>
      </c>
      <c r="C1690" s="317">
        <v>90</v>
      </c>
      <c r="D1690" s="318" t="s">
        <v>3937</v>
      </c>
      <c r="E1690" s="219"/>
    </row>
    <row r="1691" spans="2:5">
      <c r="B1691" s="316">
        <v>42793</v>
      </c>
      <c r="C1691" s="317">
        <v>90</v>
      </c>
      <c r="D1691" s="318" t="s">
        <v>3937</v>
      </c>
      <c r="E1691" s="219"/>
    </row>
    <row r="1692" spans="2:5">
      <c r="B1692" s="316">
        <v>42793</v>
      </c>
      <c r="C1692" s="317">
        <v>95</v>
      </c>
      <c r="D1692" s="318" t="s">
        <v>3937</v>
      </c>
      <c r="E1692" s="219"/>
    </row>
    <row r="1693" spans="2:5">
      <c r="B1693" s="316">
        <v>42793</v>
      </c>
      <c r="C1693" s="317">
        <v>97</v>
      </c>
      <c r="D1693" s="319" t="s">
        <v>3939</v>
      </c>
      <c r="E1693" s="219"/>
    </row>
    <row r="1694" spans="2:5">
      <c r="B1694" s="316">
        <v>42793</v>
      </c>
      <c r="C1694" s="317">
        <v>142.51</v>
      </c>
      <c r="D1694" s="318" t="s">
        <v>3937</v>
      </c>
      <c r="E1694" s="219"/>
    </row>
    <row r="1695" spans="2:5">
      <c r="B1695" s="316">
        <v>42793</v>
      </c>
      <c r="C1695" s="317">
        <v>145.5</v>
      </c>
      <c r="D1695" s="319" t="s">
        <v>3939</v>
      </c>
      <c r="E1695" s="219"/>
    </row>
    <row r="1696" spans="2:5">
      <c r="B1696" s="316">
        <v>42793</v>
      </c>
      <c r="C1696" s="317">
        <v>194</v>
      </c>
      <c r="D1696" s="319" t="s">
        <v>3939</v>
      </c>
      <c r="E1696" s="219"/>
    </row>
    <row r="1697" spans="2:5">
      <c r="B1697" s="316">
        <v>42793</v>
      </c>
      <c r="C1697" s="317">
        <v>230</v>
      </c>
      <c r="D1697" s="318" t="s">
        <v>3937</v>
      </c>
      <c r="E1697" s="219"/>
    </row>
    <row r="1698" spans="2:5">
      <c r="B1698" s="316">
        <v>42793</v>
      </c>
      <c r="C1698" s="317">
        <v>400</v>
      </c>
      <c r="D1698" s="318" t="s">
        <v>3937</v>
      </c>
      <c r="E1698" s="219"/>
    </row>
    <row r="1699" spans="2:5">
      <c r="B1699" s="316">
        <v>42793</v>
      </c>
      <c r="C1699" s="317">
        <v>485</v>
      </c>
      <c r="D1699" s="319" t="s">
        <v>3939</v>
      </c>
      <c r="E1699" s="219"/>
    </row>
    <row r="1700" spans="2:5">
      <c r="B1700" s="316">
        <v>42793</v>
      </c>
      <c r="C1700" s="317">
        <v>485</v>
      </c>
      <c r="D1700" s="319" t="s">
        <v>3939</v>
      </c>
      <c r="E1700" s="219"/>
    </row>
    <row r="1701" spans="2:5">
      <c r="B1701" s="316">
        <v>42793</v>
      </c>
      <c r="C1701" s="317">
        <v>970</v>
      </c>
      <c r="D1701" s="319" t="s">
        <v>3939</v>
      </c>
      <c r="E1701" s="219"/>
    </row>
    <row r="1702" spans="2:5">
      <c r="B1702" s="316">
        <v>42793</v>
      </c>
      <c r="C1702" s="317">
        <v>970</v>
      </c>
      <c r="D1702" s="319" t="s">
        <v>3939</v>
      </c>
      <c r="E1702" s="219"/>
    </row>
    <row r="1703" spans="2:5">
      <c r="B1703" s="316">
        <v>42793</v>
      </c>
      <c r="C1703" s="317">
        <v>5150</v>
      </c>
      <c r="D1703" s="318" t="s">
        <v>3937</v>
      </c>
      <c r="E1703" s="219"/>
    </row>
    <row r="1704" spans="2:5">
      <c r="B1704" s="316">
        <v>42794</v>
      </c>
      <c r="C1704" s="317">
        <v>0.02</v>
      </c>
      <c r="D1704" s="318" t="s">
        <v>3937</v>
      </c>
      <c r="E1704" s="219"/>
    </row>
    <row r="1705" spans="2:5">
      <c r="B1705" s="316">
        <v>42794</v>
      </c>
      <c r="C1705" s="317">
        <v>0.13</v>
      </c>
      <c r="D1705" s="318" t="s">
        <v>3937</v>
      </c>
      <c r="E1705" s="219"/>
    </row>
    <row r="1706" spans="2:5">
      <c r="B1706" s="316">
        <v>42794</v>
      </c>
      <c r="C1706" s="317">
        <v>0.17</v>
      </c>
      <c r="D1706" s="318" t="s">
        <v>3937</v>
      </c>
      <c r="E1706" s="219"/>
    </row>
    <row r="1707" spans="2:5">
      <c r="B1707" s="316">
        <v>42794</v>
      </c>
      <c r="C1707" s="317">
        <v>0.2</v>
      </c>
      <c r="D1707" s="318" t="s">
        <v>3937</v>
      </c>
      <c r="E1707" s="219"/>
    </row>
    <row r="1708" spans="2:5">
      <c r="B1708" s="316">
        <v>42794</v>
      </c>
      <c r="C1708" s="317">
        <v>0.2</v>
      </c>
      <c r="D1708" s="318" t="s">
        <v>3937</v>
      </c>
      <c r="E1708" s="219"/>
    </row>
    <row r="1709" spans="2:5">
      <c r="B1709" s="316">
        <v>42794</v>
      </c>
      <c r="C1709" s="317">
        <v>0.2</v>
      </c>
      <c r="D1709" s="318" t="s">
        <v>3937</v>
      </c>
      <c r="E1709" s="219"/>
    </row>
    <row r="1710" spans="2:5">
      <c r="B1710" s="316">
        <v>42794</v>
      </c>
      <c r="C1710" s="317">
        <v>0.2</v>
      </c>
      <c r="D1710" s="318" t="s">
        <v>3937</v>
      </c>
      <c r="E1710" s="219"/>
    </row>
    <row r="1711" spans="2:5">
      <c r="B1711" s="316">
        <v>42794</v>
      </c>
      <c r="C1711" s="317">
        <v>0.34</v>
      </c>
      <c r="D1711" s="318" t="s">
        <v>3937</v>
      </c>
      <c r="E1711" s="219"/>
    </row>
    <row r="1712" spans="2:5">
      <c r="B1712" s="316">
        <v>42794</v>
      </c>
      <c r="C1712" s="317">
        <v>0.38</v>
      </c>
      <c r="D1712" s="318" t="s">
        <v>3937</v>
      </c>
      <c r="E1712" s="219"/>
    </row>
    <row r="1713" spans="2:5">
      <c r="B1713" s="316">
        <v>42794</v>
      </c>
      <c r="C1713" s="317">
        <v>0.38</v>
      </c>
      <c r="D1713" s="318" t="s">
        <v>3937</v>
      </c>
      <c r="E1713" s="219"/>
    </row>
    <row r="1714" spans="2:5">
      <c r="B1714" s="316">
        <v>42794</v>
      </c>
      <c r="C1714" s="317">
        <v>0.38</v>
      </c>
      <c r="D1714" s="318" t="s">
        <v>3937</v>
      </c>
      <c r="E1714" s="219"/>
    </row>
    <row r="1715" spans="2:5">
      <c r="B1715" s="316">
        <v>42794</v>
      </c>
      <c r="C1715" s="317">
        <v>0.38</v>
      </c>
      <c r="D1715" s="318" t="s">
        <v>3937</v>
      </c>
      <c r="E1715" s="219"/>
    </row>
    <row r="1716" spans="2:5">
      <c r="B1716" s="316">
        <v>42794</v>
      </c>
      <c r="C1716" s="317">
        <v>0.38</v>
      </c>
      <c r="D1716" s="318" t="s">
        <v>3937</v>
      </c>
      <c r="E1716" s="219"/>
    </row>
    <row r="1717" spans="2:5">
      <c r="B1717" s="316">
        <v>42794</v>
      </c>
      <c r="C1717" s="317">
        <v>0.38</v>
      </c>
      <c r="D1717" s="318" t="s">
        <v>3937</v>
      </c>
      <c r="E1717" s="219"/>
    </row>
    <row r="1718" spans="2:5">
      <c r="B1718" s="316">
        <v>42794</v>
      </c>
      <c r="C1718" s="317">
        <v>0.38</v>
      </c>
      <c r="D1718" s="318" t="s">
        <v>3937</v>
      </c>
      <c r="E1718" s="219"/>
    </row>
    <row r="1719" spans="2:5">
      <c r="B1719" s="316">
        <v>42794</v>
      </c>
      <c r="C1719" s="317">
        <v>0.38</v>
      </c>
      <c r="D1719" s="318" t="s">
        <v>3937</v>
      </c>
      <c r="E1719" s="219"/>
    </row>
    <row r="1720" spans="2:5">
      <c r="B1720" s="316">
        <v>42794</v>
      </c>
      <c r="C1720" s="317">
        <v>0.38</v>
      </c>
      <c r="D1720" s="318" t="s">
        <v>3937</v>
      </c>
      <c r="E1720" s="219"/>
    </row>
    <row r="1721" spans="2:5">
      <c r="B1721" s="316">
        <v>42794</v>
      </c>
      <c r="C1721" s="317">
        <v>0.38</v>
      </c>
      <c r="D1721" s="318" t="s">
        <v>3937</v>
      </c>
      <c r="E1721" s="219"/>
    </row>
    <row r="1722" spans="2:5">
      <c r="B1722" s="316">
        <v>42794</v>
      </c>
      <c r="C1722" s="317">
        <v>0.38</v>
      </c>
      <c r="D1722" s="318" t="s">
        <v>3937</v>
      </c>
      <c r="E1722" s="219"/>
    </row>
    <row r="1723" spans="2:5">
      <c r="B1723" s="316">
        <v>42794</v>
      </c>
      <c r="C1723" s="317">
        <v>0.38</v>
      </c>
      <c r="D1723" s="318" t="s">
        <v>3937</v>
      </c>
      <c r="E1723" s="219"/>
    </row>
    <row r="1724" spans="2:5">
      <c r="B1724" s="316">
        <v>42794</v>
      </c>
      <c r="C1724" s="317">
        <v>0.38</v>
      </c>
      <c r="D1724" s="318" t="s">
        <v>3937</v>
      </c>
      <c r="E1724" s="219"/>
    </row>
    <row r="1725" spans="2:5">
      <c r="B1725" s="316">
        <v>42794</v>
      </c>
      <c r="C1725" s="317">
        <v>0.38</v>
      </c>
      <c r="D1725" s="318" t="s">
        <v>3937</v>
      </c>
      <c r="E1725" s="219"/>
    </row>
    <row r="1726" spans="2:5">
      <c r="B1726" s="316">
        <v>42794</v>
      </c>
      <c r="C1726" s="317">
        <v>0.5</v>
      </c>
      <c r="D1726" s="318" t="s">
        <v>3937</v>
      </c>
      <c r="E1726" s="219"/>
    </row>
    <row r="1727" spans="2:5">
      <c r="B1727" s="316">
        <v>42794</v>
      </c>
      <c r="C1727" s="317">
        <v>0.53</v>
      </c>
      <c r="D1727" s="318" t="s">
        <v>3937</v>
      </c>
      <c r="E1727" s="219"/>
    </row>
    <row r="1728" spans="2:5">
      <c r="B1728" s="316">
        <v>42794</v>
      </c>
      <c r="C1728" s="317">
        <v>0.57999999999999996</v>
      </c>
      <c r="D1728" s="318" t="s">
        <v>3937</v>
      </c>
      <c r="E1728" s="219"/>
    </row>
    <row r="1729" spans="2:5">
      <c r="B1729" s="316">
        <v>42794</v>
      </c>
      <c r="C1729" s="317">
        <v>0.64</v>
      </c>
      <c r="D1729" s="318" t="s">
        <v>3937</v>
      </c>
      <c r="E1729" s="219"/>
    </row>
    <row r="1730" spans="2:5">
      <c r="B1730" s="316">
        <v>42794</v>
      </c>
      <c r="C1730" s="317">
        <v>0.68</v>
      </c>
      <c r="D1730" s="318" t="s">
        <v>3937</v>
      </c>
      <c r="E1730" s="219"/>
    </row>
    <row r="1731" spans="2:5">
      <c r="B1731" s="316">
        <v>42794</v>
      </c>
      <c r="C1731" s="317">
        <v>0.76</v>
      </c>
      <c r="D1731" s="318" t="s">
        <v>3937</v>
      </c>
      <c r="E1731" s="219"/>
    </row>
    <row r="1732" spans="2:5">
      <c r="B1732" s="316">
        <v>42794</v>
      </c>
      <c r="C1732" s="317">
        <v>0.83</v>
      </c>
      <c r="D1732" s="318" t="s">
        <v>3937</v>
      </c>
      <c r="E1732" s="219"/>
    </row>
    <row r="1733" spans="2:5">
      <c r="B1733" s="316">
        <v>42794</v>
      </c>
      <c r="C1733" s="317">
        <v>0.85</v>
      </c>
      <c r="D1733" s="318" t="s">
        <v>3937</v>
      </c>
      <c r="E1733" s="219"/>
    </row>
    <row r="1734" spans="2:5">
      <c r="B1734" s="316">
        <v>42794</v>
      </c>
      <c r="C1734" s="317">
        <v>0.97</v>
      </c>
      <c r="D1734" s="318" t="s">
        <v>3937</v>
      </c>
      <c r="E1734" s="219"/>
    </row>
    <row r="1735" spans="2:5">
      <c r="B1735" s="316">
        <v>42794</v>
      </c>
      <c r="C1735" s="317">
        <v>0.97</v>
      </c>
      <c r="D1735" s="318" t="s">
        <v>3937</v>
      </c>
      <c r="E1735" s="219"/>
    </row>
    <row r="1736" spans="2:5">
      <c r="B1736" s="316">
        <v>42794</v>
      </c>
      <c r="C1736" s="317">
        <v>0.97</v>
      </c>
      <c r="D1736" s="318" t="s">
        <v>3937</v>
      </c>
      <c r="E1736" s="219"/>
    </row>
    <row r="1737" spans="2:5">
      <c r="B1737" s="316">
        <v>42794</v>
      </c>
      <c r="C1737" s="317">
        <v>0.97</v>
      </c>
      <c r="D1737" s="318" t="s">
        <v>3937</v>
      </c>
      <c r="E1737" s="219"/>
    </row>
    <row r="1738" spans="2:5">
      <c r="B1738" s="316">
        <v>42794</v>
      </c>
      <c r="C1738" s="317">
        <v>1</v>
      </c>
      <c r="D1738" s="318" t="s">
        <v>3937</v>
      </c>
      <c r="E1738" s="219"/>
    </row>
    <row r="1739" spans="2:5">
      <c r="B1739" s="316">
        <v>42794</v>
      </c>
      <c r="C1739" s="317">
        <v>1</v>
      </c>
      <c r="D1739" s="318" t="s">
        <v>3937</v>
      </c>
      <c r="E1739" s="219"/>
    </row>
    <row r="1740" spans="2:5">
      <c r="B1740" s="316">
        <v>42794</v>
      </c>
      <c r="C1740" s="317">
        <v>1.19</v>
      </c>
      <c r="D1740" s="318" t="s">
        <v>3937</v>
      </c>
      <c r="E1740" s="219"/>
    </row>
    <row r="1741" spans="2:5">
      <c r="B1741" s="316">
        <v>42794</v>
      </c>
      <c r="C1741" s="317">
        <v>1.2</v>
      </c>
      <c r="D1741" s="318" t="s">
        <v>3937</v>
      </c>
      <c r="E1741" s="219"/>
    </row>
    <row r="1742" spans="2:5">
      <c r="B1742" s="316">
        <v>42794</v>
      </c>
      <c r="C1742" s="317">
        <v>1.57</v>
      </c>
      <c r="D1742" s="318" t="s">
        <v>3937</v>
      </c>
      <c r="E1742" s="219"/>
    </row>
    <row r="1743" spans="2:5">
      <c r="B1743" s="316">
        <v>42794</v>
      </c>
      <c r="C1743" s="317">
        <v>1.57</v>
      </c>
      <c r="D1743" s="318" t="s">
        <v>3937</v>
      </c>
      <c r="E1743" s="219"/>
    </row>
    <row r="1744" spans="2:5">
      <c r="B1744" s="316">
        <v>42794</v>
      </c>
      <c r="C1744" s="317">
        <v>2</v>
      </c>
      <c r="D1744" s="318" t="s">
        <v>3937</v>
      </c>
      <c r="E1744" s="219"/>
    </row>
    <row r="1745" spans="2:5">
      <c r="B1745" s="316">
        <v>42794</v>
      </c>
      <c r="C1745" s="317">
        <v>2</v>
      </c>
      <c r="D1745" s="318" t="s">
        <v>3937</v>
      </c>
      <c r="E1745" s="219"/>
    </row>
    <row r="1746" spans="2:5">
      <c r="B1746" s="316">
        <v>42794</v>
      </c>
      <c r="C1746" s="317">
        <v>2</v>
      </c>
      <c r="D1746" s="318" t="s">
        <v>3937</v>
      </c>
      <c r="E1746" s="219"/>
    </row>
    <row r="1747" spans="2:5">
      <c r="B1747" s="316">
        <v>42794</v>
      </c>
      <c r="C1747" s="317">
        <v>2.5</v>
      </c>
      <c r="D1747" s="318" t="s">
        <v>3937</v>
      </c>
      <c r="E1747" s="219"/>
    </row>
    <row r="1748" spans="2:5">
      <c r="B1748" s="316">
        <v>42794</v>
      </c>
      <c r="C1748" s="317">
        <v>2.65</v>
      </c>
      <c r="D1748" s="318" t="s">
        <v>3937</v>
      </c>
      <c r="E1748" s="219"/>
    </row>
    <row r="1749" spans="2:5">
      <c r="B1749" s="316">
        <v>42794</v>
      </c>
      <c r="C1749" s="317">
        <v>2.74</v>
      </c>
      <c r="D1749" s="318" t="s">
        <v>3937</v>
      </c>
      <c r="E1749" s="219"/>
    </row>
    <row r="1750" spans="2:5">
      <c r="B1750" s="316">
        <v>42794</v>
      </c>
      <c r="C1750" s="317">
        <v>3.75</v>
      </c>
      <c r="D1750" s="318" t="s">
        <v>3937</v>
      </c>
      <c r="E1750" s="219"/>
    </row>
    <row r="1751" spans="2:5">
      <c r="B1751" s="316">
        <v>42794</v>
      </c>
      <c r="C1751" s="317">
        <v>4</v>
      </c>
      <c r="D1751" s="318" t="s">
        <v>3937</v>
      </c>
      <c r="E1751" s="219"/>
    </row>
    <row r="1752" spans="2:5">
      <c r="B1752" s="316">
        <v>42794</v>
      </c>
      <c r="C1752" s="317">
        <v>4</v>
      </c>
      <c r="D1752" s="318" t="s">
        <v>3937</v>
      </c>
      <c r="E1752" s="219"/>
    </row>
    <row r="1753" spans="2:5">
      <c r="B1753" s="316">
        <v>42794</v>
      </c>
      <c r="C1753" s="317">
        <v>4</v>
      </c>
      <c r="D1753" s="318" t="s">
        <v>3937</v>
      </c>
      <c r="E1753" s="219"/>
    </row>
    <row r="1754" spans="2:5">
      <c r="B1754" s="316">
        <v>42794</v>
      </c>
      <c r="C1754" s="317">
        <v>4</v>
      </c>
      <c r="D1754" s="318" t="s">
        <v>3937</v>
      </c>
      <c r="E1754" s="219"/>
    </row>
    <row r="1755" spans="2:5">
      <c r="B1755" s="316">
        <v>42794</v>
      </c>
      <c r="C1755" s="317">
        <v>4</v>
      </c>
      <c r="D1755" s="318" t="s">
        <v>3937</v>
      </c>
      <c r="E1755" s="219"/>
    </row>
    <row r="1756" spans="2:5">
      <c r="B1756" s="316">
        <v>42794</v>
      </c>
      <c r="C1756" s="317">
        <v>4</v>
      </c>
      <c r="D1756" s="318" t="s">
        <v>3937</v>
      </c>
      <c r="E1756" s="219"/>
    </row>
    <row r="1757" spans="2:5">
      <c r="B1757" s="316">
        <v>42794</v>
      </c>
      <c r="C1757" s="317">
        <v>4</v>
      </c>
      <c r="D1757" s="318" t="s">
        <v>3937</v>
      </c>
      <c r="E1757" s="219"/>
    </row>
    <row r="1758" spans="2:5">
      <c r="B1758" s="316">
        <v>42794</v>
      </c>
      <c r="C1758" s="317">
        <v>4</v>
      </c>
      <c r="D1758" s="318" t="s">
        <v>3937</v>
      </c>
      <c r="E1758" s="219"/>
    </row>
    <row r="1759" spans="2:5">
      <c r="B1759" s="316">
        <v>42794</v>
      </c>
      <c r="C1759" s="317">
        <v>4.16</v>
      </c>
      <c r="D1759" s="318" t="s">
        <v>3937</v>
      </c>
      <c r="E1759" s="219"/>
    </row>
    <row r="1760" spans="2:5">
      <c r="B1760" s="316">
        <v>42794</v>
      </c>
      <c r="C1760" s="317">
        <v>4.45</v>
      </c>
      <c r="D1760" s="318" t="s">
        <v>3937</v>
      </c>
      <c r="E1760" s="219"/>
    </row>
    <row r="1761" spans="2:5">
      <c r="B1761" s="316">
        <v>42794</v>
      </c>
      <c r="C1761" s="317">
        <v>4.5999999999999996</v>
      </c>
      <c r="D1761" s="318" t="s">
        <v>3937</v>
      </c>
      <c r="E1761" s="219"/>
    </row>
    <row r="1762" spans="2:5">
      <c r="B1762" s="316">
        <v>42794</v>
      </c>
      <c r="C1762" s="317">
        <v>4.75</v>
      </c>
      <c r="D1762" s="318" t="s">
        <v>3937</v>
      </c>
      <c r="E1762" s="219"/>
    </row>
    <row r="1763" spans="2:5">
      <c r="B1763" s="316">
        <v>42794</v>
      </c>
      <c r="C1763" s="317">
        <v>5</v>
      </c>
      <c r="D1763" s="318" t="s">
        <v>3937</v>
      </c>
      <c r="E1763" s="219"/>
    </row>
    <row r="1764" spans="2:5">
      <c r="B1764" s="316">
        <v>42794</v>
      </c>
      <c r="C1764" s="317">
        <v>5</v>
      </c>
      <c r="D1764" s="318" t="s">
        <v>3937</v>
      </c>
      <c r="E1764" s="219"/>
    </row>
    <row r="1765" spans="2:5">
      <c r="B1765" s="316">
        <v>42794</v>
      </c>
      <c r="C1765" s="317">
        <v>5</v>
      </c>
      <c r="D1765" s="318" t="s">
        <v>3937</v>
      </c>
      <c r="E1765" s="219"/>
    </row>
    <row r="1766" spans="2:5">
      <c r="B1766" s="316">
        <v>42794</v>
      </c>
      <c r="C1766" s="317">
        <v>5</v>
      </c>
      <c r="D1766" s="318" t="s">
        <v>3937</v>
      </c>
      <c r="E1766" s="219"/>
    </row>
    <row r="1767" spans="2:5">
      <c r="B1767" s="316">
        <v>42794</v>
      </c>
      <c r="C1767" s="317">
        <v>6.05</v>
      </c>
      <c r="D1767" s="318" t="s">
        <v>3937</v>
      </c>
      <c r="E1767" s="219"/>
    </row>
    <row r="1768" spans="2:5">
      <c r="B1768" s="316">
        <v>42794</v>
      </c>
      <c r="C1768" s="317">
        <v>6.34</v>
      </c>
      <c r="D1768" s="318" t="s">
        <v>3937</v>
      </c>
      <c r="E1768" s="219"/>
    </row>
    <row r="1769" spans="2:5">
      <c r="B1769" s="316">
        <v>42794</v>
      </c>
      <c r="C1769" s="317">
        <v>6.95</v>
      </c>
      <c r="D1769" s="318" t="s">
        <v>3937</v>
      </c>
      <c r="E1769" s="219"/>
    </row>
    <row r="1770" spans="2:5">
      <c r="B1770" s="316">
        <v>42794</v>
      </c>
      <c r="C1770" s="317">
        <v>6.95</v>
      </c>
      <c r="D1770" s="318" t="s">
        <v>3937</v>
      </c>
      <c r="E1770" s="219"/>
    </row>
    <row r="1771" spans="2:5">
      <c r="B1771" s="316">
        <v>42794</v>
      </c>
      <c r="C1771" s="317">
        <v>7</v>
      </c>
      <c r="D1771" s="318" t="s">
        <v>3937</v>
      </c>
      <c r="E1771" s="219"/>
    </row>
    <row r="1772" spans="2:5">
      <c r="B1772" s="316">
        <v>42794</v>
      </c>
      <c r="C1772" s="317">
        <v>7</v>
      </c>
      <c r="D1772" s="318" t="s">
        <v>3937</v>
      </c>
      <c r="E1772" s="219"/>
    </row>
    <row r="1773" spans="2:5">
      <c r="B1773" s="316">
        <v>42794</v>
      </c>
      <c r="C1773" s="317">
        <v>7</v>
      </c>
      <c r="D1773" s="318" t="s">
        <v>3937</v>
      </c>
      <c r="E1773" s="219"/>
    </row>
    <row r="1774" spans="2:5">
      <c r="B1774" s="316">
        <v>42794</v>
      </c>
      <c r="C1774" s="317">
        <v>7</v>
      </c>
      <c r="D1774" s="318" t="s">
        <v>3937</v>
      </c>
      <c r="E1774" s="219"/>
    </row>
    <row r="1775" spans="2:5">
      <c r="B1775" s="316">
        <v>42794</v>
      </c>
      <c r="C1775" s="317">
        <v>7</v>
      </c>
      <c r="D1775" s="318" t="s">
        <v>3937</v>
      </c>
      <c r="E1775" s="219"/>
    </row>
    <row r="1776" spans="2:5">
      <c r="B1776" s="316">
        <v>42794</v>
      </c>
      <c r="C1776" s="317">
        <v>8.25</v>
      </c>
      <c r="D1776" s="318" t="s">
        <v>3937</v>
      </c>
      <c r="E1776" s="219"/>
    </row>
    <row r="1777" spans="2:5">
      <c r="B1777" s="316">
        <v>42794</v>
      </c>
      <c r="C1777" s="317">
        <v>9</v>
      </c>
      <c r="D1777" s="318" t="s">
        <v>3937</v>
      </c>
      <c r="E1777" s="219"/>
    </row>
    <row r="1778" spans="2:5">
      <c r="B1778" s="316">
        <v>42794</v>
      </c>
      <c r="C1778" s="317">
        <v>9.75</v>
      </c>
      <c r="D1778" s="318" t="s">
        <v>3937</v>
      </c>
      <c r="E1778" s="219"/>
    </row>
    <row r="1779" spans="2:5">
      <c r="B1779" s="316">
        <v>42794</v>
      </c>
      <c r="C1779" s="317">
        <v>10</v>
      </c>
      <c r="D1779" s="318" t="s">
        <v>3937</v>
      </c>
      <c r="E1779" s="219"/>
    </row>
    <row r="1780" spans="2:5">
      <c r="B1780" s="316">
        <v>42794</v>
      </c>
      <c r="C1780" s="317">
        <v>10</v>
      </c>
      <c r="D1780" s="318" t="s">
        <v>3937</v>
      </c>
      <c r="E1780" s="219"/>
    </row>
    <row r="1781" spans="2:5">
      <c r="B1781" s="316">
        <v>42794</v>
      </c>
      <c r="C1781" s="317">
        <v>10</v>
      </c>
      <c r="D1781" s="318" t="s">
        <v>3937</v>
      </c>
      <c r="E1781" s="219"/>
    </row>
    <row r="1782" spans="2:5">
      <c r="B1782" s="316">
        <v>42794</v>
      </c>
      <c r="C1782" s="317">
        <v>10</v>
      </c>
      <c r="D1782" s="318" t="s">
        <v>3937</v>
      </c>
      <c r="E1782" s="219"/>
    </row>
    <row r="1783" spans="2:5">
      <c r="B1783" s="316">
        <v>42794</v>
      </c>
      <c r="C1783" s="317">
        <v>10</v>
      </c>
      <c r="D1783" s="318" t="s">
        <v>3937</v>
      </c>
      <c r="E1783" s="219"/>
    </row>
    <row r="1784" spans="2:5">
      <c r="B1784" s="316">
        <v>42794</v>
      </c>
      <c r="C1784" s="317">
        <v>10</v>
      </c>
      <c r="D1784" s="318" t="s">
        <v>3937</v>
      </c>
      <c r="E1784" s="219"/>
    </row>
    <row r="1785" spans="2:5">
      <c r="B1785" s="316">
        <v>42794</v>
      </c>
      <c r="C1785" s="317">
        <v>10</v>
      </c>
      <c r="D1785" s="318" t="s">
        <v>3937</v>
      </c>
      <c r="E1785" s="219"/>
    </row>
    <row r="1786" spans="2:5">
      <c r="B1786" s="316">
        <v>42794</v>
      </c>
      <c r="C1786" s="317">
        <v>10</v>
      </c>
      <c r="D1786" s="318" t="s">
        <v>3937</v>
      </c>
      <c r="E1786" s="219"/>
    </row>
    <row r="1787" spans="2:5">
      <c r="B1787" s="316">
        <v>42794</v>
      </c>
      <c r="C1787" s="317">
        <v>11</v>
      </c>
      <c r="D1787" s="318" t="s">
        <v>3937</v>
      </c>
      <c r="E1787" s="219"/>
    </row>
    <row r="1788" spans="2:5">
      <c r="B1788" s="316">
        <v>42794</v>
      </c>
      <c r="C1788" s="317">
        <v>11.67</v>
      </c>
      <c r="D1788" s="318" t="s">
        <v>3937</v>
      </c>
      <c r="E1788" s="219"/>
    </row>
    <row r="1789" spans="2:5">
      <c r="B1789" s="316">
        <v>42794</v>
      </c>
      <c r="C1789" s="317">
        <v>12.5</v>
      </c>
      <c r="D1789" s="318" t="s">
        <v>3937</v>
      </c>
      <c r="E1789" s="219"/>
    </row>
    <row r="1790" spans="2:5">
      <c r="B1790" s="316">
        <v>42794</v>
      </c>
      <c r="C1790" s="317">
        <v>14</v>
      </c>
      <c r="D1790" s="318" t="s">
        <v>3937</v>
      </c>
      <c r="E1790" s="219"/>
    </row>
    <row r="1791" spans="2:5">
      <c r="B1791" s="316">
        <v>42794</v>
      </c>
      <c r="C1791" s="317">
        <v>15</v>
      </c>
      <c r="D1791" s="318" t="s">
        <v>3937</v>
      </c>
      <c r="E1791" s="219"/>
    </row>
    <row r="1792" spans="2:5">
      <c r="B1792" s="316">
        <v>42794</v>
      </c>
      <c r="C1792" s="317">
        <v>15</v>
      </c>
      <c r="D1792" s="318" t="s">
        <v>3937</v>
      </c>
      <c r="E1792" s="219"/>
    </row>
    <row r="1793" spans="2:5">
      <c r="B1793" s="316">
        <v>42794</v>
      </c>
      <c r="C1793" s="317">
        <v>15</v>
      </c>
      <c r="D1793" s="318" t="s">
        <v>3937</v>
      </c>
      <c r="E1793" s="219"/>
    </row>
    <row r="1794" spans="2:5">
      <c r="B1794" s="316">
        <v>42794</v>
      </c>
      <c r="C1794" s="317">
        <v>17.5</v>
      </c>
      <c r="D1794" s="318" t="s">
        <v>3937</v>
      </c>
      <c r="E1794" s="219"/>
    </row>
    <row r="1795" spans="2:5">
      <c r="B1795" s="316">
        <v>42794</v>
      </c>
      <c r="C1795" s="317">
        <v>17.77</v>
      </c>
      <c r="D1795" s="318" t="s">
        <v>3937</v>
      </c>
      <c r="E1795" s="219"/>
    </row>
    <row r="1796" spans="2:5">
      <c r="B1796" s="316">
        <v>42794</v>
      </c>
      <c r="C1796" s="317">
        <v>18</v>
      </c>
      <c r="D1796" s="318" t="s">
        <v>3937</v>
      </c>
      <c r="E1796" s="219"/>
    </row>
    <row r="1797" spans="2:5">
      <c r="B1797" s="316">
        <v>42794</v>
      </c>
      <c r="C1797" s="317">
        <v>19.8</v>
      </c>
      <c r="D1797" s="318" t="s">
        <v>3937</v>
      </c>
      <c r="E1797" s="219"/>
    </row>
    <row r="1798" spans="2:5">
      <c r="B1798" s="316">
        <v>42794</v>
      </c>
      <c r="C1798" s="317">
        <v>20</v>
      </c>
      <c r="D1798" s="318" t="s">
        <v>3937</v>
      </c>
      <c r="E1798" s="219"/>
    </row>
    <row r="1799" spans="2:5">
      <c r="B1799" s="316">
        <v>42794</v>
      </c>
      <c r="C1799" s="317">
        <v>20</v>
      </c>
      <c r="D1799" s="318" t="s">
        <v>3937</v>
      </c>
      <c r="E1799" s="219"/>
    </row>
    <row r="1800" spans="2:5">
      <c r="B1800" s="316">
        <v>42794</v>
      </c>
      <c r="C1800" s="317">
        <v>20</v>
      </c>
      <c r="D1800" s="318" t="s">
        <v>3937</v>
      </c>
      <c r="E1800" s="219"/>
    </row>
    <row r="1801" spans="2:5">
      <c r="B1801" s="316">
        <v>42794</v>
      </c>
      <c r="C1801" s="317">
        <v>20</v>
      </c>
      <c r="D1801" s="318" t="s">
        <v>3937</v>
      </c>
      <c r="E1801" s="219"/>
    </row>
    <row r="1802" spans="2:5">
      <c r="B1802" s="316">
        <v>42794</v>
      </c>
      <c r="C1802" s="317">
        <v>20</v>
      </c>
      <c r="D1802" s="318" t="s">
        <v>3937</v>
      </c>
      <c r="E1802" s="219"/>
    </row>
    <row r="1803" spans="2:5">
      <c r="B1803" s="316">
        <v>42794</v>
      </c>
      <c r="C1803" s="317">
        <v>20</v>
      </c>
      <c r="D1803" s="318" t="s">
        <v>3937</v>
      </c>
      <c r="E1803" s="219"/>
    </row>
    <row r="1804" spans="2:5">
      <c r="B1804" s="316">
        <v>42794</v>
      </c>
      <c r="C1804" s="317">
        <v>22.5</v>
      </c>
      <c r="D1804" s="318" t="s">
        <v>3937</v>
      </c>
      <c r="E1804" s="219"/>
    </row>
    <row r="1805" spans="2:5">
      <c r="B1805" s="316">
        <v>42794</v>
      </c>
      <c r="C1805" s="317">
        <v>25</v>
      </c>
      <c r="D1805" s="318" t="s">
        <v>3937</v>
      </c>
      <c r="E1805" s="219"/>
    </row>
    <row r="1806" spans="2:5">
      <c r="B1806" s="316">
        <v>42794</v>
      </c>
      <c r="C1806" s="317">
        <v>25</v>
      </c>
      <c r="D1806" s="318" t="s">
        <v>3937</v>
      </c>
      <c r="E1806" s="219"/>
    </row>
    <row r="1807" spans="2:5">
      <c r="B1807" s="316">
        <v>42794</v>
      </c>
      <c r="C1807" s="317">
        <v>25.81</v>
      </c>
      <c r="D1807" s="318" t="s">
        <v>3937</v>
      </c>
      <c r="E1807" s="219"/>
    </row>
    <row r="1808" spans="2:5">
      <c r="B1808" s="316">
        <v>42794</v>
      </c>
      <c r="C1808" s="317">
        <v>26</v>
      </c>
      <c r="D1808" s="318" t="s">
        <v>3937</v>
      </c>
      <c r="E1808" s="219"/>
    </row>
    <row r="1809" spans="2:5">
      <c r="B1809" s="316">
        <v>42794</v>
      </c>
      <c r="C1809" s="317">
        <v>30</v>
      </c>
      <c r="D1809" s="318" t="s">
        <v>3937</v>
      </c>
      <c r="E1809" s="219"/>
    </row>
    <row r="1810" spans="2:5">
      <c r="B1810" s="316">
        <v>42794</v>
      </c>
      <c r="C1810" s="317">
        <v>30</v>
      </c>
      <c r="D1810" s="318" t="s">
        <v>3937</v>
      </c>
      <c r="E1810" s="219"/>
    </row>
    <row r="1811" spans="2:5">
      <c r="B1811" s="316">
        <v>42794</v>
      </c>
      <c r="C1811" s="317">
        <v>30</v>
      </c>
      <c r="D1811" s="318" t="s">
        <v>3937</v>
      </c>
      <c r="E1811" s="219"/>
    </row>
    <row r="1812" spans="2:5">
      <c r="B1812" s="316">
        <v>42794</v>
      </c>
      <c r="C1812" s="317">
        <v>30</v>
      </c>
      <c r="D1812" s="318" t="s">
        <v>3937</v>
      </c>
      <c r="E1812" s="219"/>
    </row>
    <row r="1813" spans="2:5">
      <c r="B1813" s="316">
        <v>42794</v>
      </c>
      <c r="C1813" s="317">
        <v>30</v>
      </c>
      <c r="D1813" s="318" t="s">
        <v>3937</v>
      </c>
      <c r="E1813" s="219"/>
    </row>
    <row r="1814" spans="2:5">
      <c r="B1814" s="316">
        <v>42794</v>
      </c>
      <c r="C1814" s="317">
        <v>30</v>
      </c>
      <c r="D1814" s="318" t="s">
        <v>3937</v>
      </c>
      <c r="E1814" s="219"/>
    </row>
    <row r="1815" spans="2:5">
      <c r="B1815" s="316">
        <v>42794</v>
      </c>
      <c r="C1815" s="317">
        <v>30.5</v>
      </c>
      <c r="D1815" s="318" t="s">
        <v>3937</v>
      </c>
      <c r="E1815" s="219"/>
    </row>
    <row r="1816" spans="2:5">
      <c r="B1816" s="316">
        <v>42794</v>
      </c>
      <c r="C1816" s="317">
        <v>31.92</v>
      </c>
      <c r="D1816" s="318" t="s">
        <v>3937</v>
      </c>
      <c r="E1816" s="219"/>
    </row>
    <row r="1817" spans="2:5">
      <c r="B1817" s="316">
        <v>42794</v>
      </c>
      <c r="C1817" s="317">
        <v>32</v>
      </c>
      <c r="D1817" s="318" t="s">
        <v>3937</v>
      </c>
      <c r="E1817" s="219"/>
    </row>
    <row r="1818" spans="2:5">
      <c r="B1818" s="316">
        <v>42794</v>
      </c>
      <c r="C1818" s="317">
        <v>32</v>
      </c>
      <c r="D1818" s="318" t="s">
        <v>3937</v>
      </c>
      <c r="E1818" s="219"/>
    </row>
    <row r="1819" spans="2:5">
      <c r="B1819" s="316">
        <v>42794</v>
      </c>
      <c r="C1819" s="317">
        <v>34</v>
      </c>
      <c r="D1819" s="318" t="s">
        <v>3937</v>
      </c>
      <c r="E1819" s="219"/>
    </row>
    <row r="1820" spans="2:5">
      <c r="B1820" s="316">
        <v>42794</v>
      </c>
      <c r="C1820" s="317">
        <v>37.619999999999997</v>
      </c>
      <c r="D1820" s="318" t="s">
        <v>3937</v>
      </c>
      <c r="E1820" s="219"/>
    </row>
    <row r="1821" spans="2:5">
      <c r="B1821" s="316">
        <v>42794</v>
      </c>
      <c r="C1821" s="317">
        <v>38</v>
      </c>
      <c r="D1821" s="318" t="s">
        <v>3937</v>
      </c>
      <c r="E1821" s="219"/>
    </row>
    <row r="1822" spans="2:5">
      <c r="B1822" s="316">
        <v>42794</v>
      </c>
      <c r="C1822" s="317">
        <v>38</v>
      </c>
      <c r="D1822" s="318" t="s">
        <v>3937</v>
      </c>
      <c r="E1822" s="219"/>
    </row>
    <row r="1823" spans="2:5">
      <c r="B1823" s="316">
        <v>42794</v>
      </c>
      <c r="C1823" s="317">
        <v>39.200000000000003</v>
      </c>
      <c r="D1823" s="318" t="s">
        <v>3937</v>
      </c>
      <c r="E1823" s="219"/>
    </row>
    <row r="1824" spans="2:5">
      <c r="B1824" s="316">
        <v>42794</v>
      </c>
      <c r="C1824" s="317">
        <v>39.74</v>
      </c>
      <c r="D1824" s="318" t="s">
        <v>3937</v>
      </c>
      <c r="E1824" s="219"/>
    </row>
    <row r="1825" spans="2:5">
      <c r="B1825" s="316">
        <v>42794</v>
      </c>
      <c r="C1825" s="317">
        <v>40</v>
      </c>
      <c r="D1825" s="318" t="s">
        <v>3937</v>
      </c>
      <c r="E1825" s="219"/>
    </row>
    <row r="1826" spans="2:5">
      <c r="B1826" s="316">
        <v>42794</v>
      </c>
      <c r="C1826" s="317">
        <v>40.96</v>
      </c>
      <c r="D1826" s="318" t="s">
        <v>3937</v>
      </c>
      <c r="E1826" s="219"/>
    </row>
    <row r="1827" spans="2:5">
      <c r="B1827" s="316">
        <v>42794</v>
      </c>
      <c r="C1827" s="317">
        <v>42.5</v>
      </c>
      <c r="D1827" s="318" t="s">
        <v>3937</v>
      </c>
      <c r="E1827" s="219"/>
    </row>
    <row r="1828" spans="2:5">
      <c r="B1828" s="316">
        <v>42794</v>
      </c>
      <c r="C1828" s="317">
        <v>45</v>
      </c>
      <c r="D1828" s="318" t="s">
        <v>3937</v>
      </c>
      <c r="E1828" s="219"/>
    </row>
    <row r="1829" spans="2:5">
      <c r="B1829" s="316">
        <v>42794</v>
      </c>
      <c r="C1829" s="317">
        <v>45</v>
      </c>
      <c r="D1829" s="318" t="s">
        <v>3937</v>
      </c>
      <c r="E1829" s="219"/>
    </row>
    <row r="1830" spans="2:5">
      <c r="B1830" s="316">
        <v>42794</v>
      </c>
      <c r="C1830" s="317">
        <v>45.92</v>
      </c>
      <c r="D1830" s="318" t="s">
        <v>3937</v>
      </c>
      <c r="E1830" s="219"/>
    </row>
    <row r="1831" spans="2:5">
      <c r="B1831" s="316">
        <v>42794</v>
      </c>
      <c r="C1831" s="317">
        <v>49.5</v>
      </c>
      <c r="D1831" s="318" t="s">
        <v>3937</v>
      </c>
      <c r="E1831" s="219"/>
    </row>
    <row r="1832" spans="2:5">
      <c r="B1832" s="316">
        <v>42794</v>
      </c>
      <c r="C1832" s="317">
        <v>50</v>
      </c>
      <c r="D1832" s="318" t="s">
        <v>3937</v>
      </c>
      <c r="E1832" s="219"/>
    </row>
    <row r="1833" spans="2:5">
      <c r="B1833" s="316">
        <v>42794</v>
      </c>
      <c r="C1833" s="317">
        <v>50</v>
      </c>
      <c r="D1833" s="318" t="s">
        <v>3937</v>
      </c>
      <c r="E1833" s="219"/>
    </row>
    <row r="1834" spans="2:5">
      <c r="B1834" s="316">
        <v>42794</v>
      </c>
      <c r="C1834" s="317">
        <v>58</v>
      </c>
      <c r="D1834" s="318" t="s">
        <v>3937</v>
      </c>
      <c r="E1834" s="219"/>
    </row>
    <row r="1835" spans="2:5">
      <c r="B1835" s="316">
        <v>42794</v>
      </c>
      <c r="C1835" s="317">
        <v>60</v>
      </c>
      <c r="D1835" s="318" t="s">
        <v>3937</v>
      </c>
      <c r="E1835" s="219"/>
    </row>
    <row r="1836" spans="2:5">
      <c r="B1836" s="316">
        <v>42794</v>
      </c>
      <c r="C1836" s="317">
        <v>70</v>
      </c>
      <c r="D1836" s="318" t="s">
        <v>3937</v>
      </c>
      <c r="E1836" s="219"/>
    </row>
    <row r="1837" spans="2:5">
      <c r="B1837" s="316">
        <v>42794</v>
      </c>
      <c r="C1837" s="317">
        <v>70</v>
      </c>
      <c r="D1837" s="318" t="s">
        <v>3937</v>
      </c>
      <c r="E1837" s="219"/>
    </row>
    <row r="1838" spans="2:5">
      <c r="B1838" s="316">
        <v>42794</v>
      </c>
      <c r="C1838" s="317">
        <v>70</v>
      </c>
      <c r="D1838" s="318" t="s">
        <v>3937</v>
      </c>
      <c r="E1838" s="219"/>
    </row>
    <row r="1839" spans="2:5">
      <c r="B1839" s="316">
        <v>42794</v>
      </c>
      <c r="C1839" s="317">
        <v>80</v>
      </c>
      <c r="D1839" s="318" t="s">
        <v>3937</v>
      </c>
      <c r="E1839" s="219"/>
    </row>
    <row r="1840" spans="2:5">
      <c r="B1840" s="316">
        <v>42794</v>
      </c>
      <c r="C1840" s="317">
        <v>95.7</v>
      </c>
      <c r="D1840" s="318" t="s">
        <v>3937</v>
      </c>
      <c r="E1840" s="219"/>
    </row>
    <row r="1841" spans="2:5">
      <c r="B1841" s="316">
        <v>42794</v>
      </c>
      <c r="C1841" s="317">
        <v>175</v>
      </c>
      <c r="D1841" s="318" t="s">
        <v>3937</v>
      </c>
      <c r="E1841" s="219"/>
    </row>
    <row r="1842" spans="2:5">
      <c r="B1842" s="316">
        <v>42794</v>
      </c>
      <c r="C1842" s="317">
        <v>2910</v>
      </c>
      <c r="D1842" s="319" t="s">
        <v>3939</v>
      </c>
      <c r="E1842" s="219"/>
    </row>
    <row r="1843" spans="2:5" s="1" customFormat="1" ht="12.75">
      <c r="B1843" s="220" t="s">
        <v>27</v>
      </c>
      <c r="C1843" s="221">
        <f>SUM(C6:C1842)</f>
        <v>125879.37000000004</v>
      </c>
      <c r="D1843" s="222"/>
    </row>
    <row r="1844" spans="2:5">
      <c r="B1844" s="153" t="s">
        <v>30</v>
      </c>
      <c r="C1844" s="211">
        <v>1000</v>
      </c>
    </row>
  </sheetData>
  <sheetProtection algorithmName="SHA-512" hashValue="f3kEhHPck/9f42A24pQWgbcSUkWzgzhVPlOqsb4mp+mpE2IQUmiuL6qBRwCdx47KVB6GP+iqMvopYcoV5I97VA==" saltValue="AF8RUO/rWUgEebk0qyLDc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915"/>
  <sheetViews>
    <sheetView workbookViewId="0">
      <selection activeCell="C2" sqref="C2"/>
    </sheetView>
  </sheetViews>
  <sheetFormatPr defaultColWidth="9.140625" defaultRowHeight="12.75"/>
  <cols>
    <col min="1" max="1" width="7.7109375" style="1" customWidth="1"/>
    <col min="2" max="2" width="21.7109375" style="40" customWidth="1"/>
    <col min="3" max="5" width="21.7109375" style="123" customWidth="1"/>
    <col min="6" max="6" width="39.7109375" style="32" customWidth="1"/>
    <col min="7" max="7" width="20" style="117" customWidth="1"/>
    <col min="8" max="8" width="22" style="1" customWidth="1"/>
    <col min="9" max="9" width="24.5703125" style="1" customWidth="1"/>
    <col min="10" max="16384" width="9.140625" style="1"/>
  </cols>
  <sheetData>
    <row r="1" spans="1:9" ht="36.6" customHeight="1">
      <c r="A1" s="17"/>
      <c r="B1" s="36"/>
      <c r="C1" s="359" t="s">
        <v>137</v>
      </c>
      <c r="D1" s="359"/>
      <c r="E1" s="359"/>
      <c r="F1" s="359"/>
      <c r="G1" s="359"/>
    </row>
    <row r="2" spans="1:9" ht="14.25">
      <c r="B2" s="37" t="s">
        <v>11</v>
      </c>
      <c r="C2" s="121">
        <f>SUM(E5:E914)</f>
        <v>1852764.6000000003</v>
      </c>
      <c r="D2" s="190"/>
      <c r="E2" s="190"/>
      <c r="F2" s="30"/>
      <c r="G2" s="85"/>
    </row>
    <row r="3" spans="1:9">
      <c r="B3" s="38"/>
      <c r="C3" s="125"/>
      <c r="D3" s="125"/>
      <c r="E3" s="125"/>
      <c r="F3" s="31"/>
      <c r="G3" s="111"/>
    </row>
    <row r="4" spans="1:9" s="24" customFormat="1" ht="36.6" customHeight="1">
      <c r="B4" s="39" t="s">
        <v>7</v>
      </c>
      <c r="C4" s="126" t="s">
        <v>12</v>
      </c>
      <c r="D4" s="191" t="s">
        <v>32</v>
      </c>
      <c r="E4" s="191" t="s">
        <v>8</v>
      </c>
      <c r="F4" s="35" t="s">
        <v>2</v>
      </c>
      <c r="G4" s="115" t="s">
        <v>14</v>
      </c>
    </row>
    <row r="5" spans="1:9" ht="15" customHeight="1">
      <c r="B5" s="307">
        <v>42767</v>
      </c>
      <c r="C5" s="272">
        <v>840</v>
      </c>
      <c r="D5" s="272">
        <v>21</v>
      </c>
      <c r="E5" s="272">
        <v>819</v>
      </c>
      <c r="F5" s="229" t="s">
        <v>2727</v>
      </c>
      <c r="G5" s="140" t="s">
        <v>933</v>
      </c>
      <c r="H5" s="1" t="str">
        <f t="shared" ref="H5:H68" si="0">RIGHT(I5,4)</f>
        <v/>
      </c>
      <c r="I5" s="61"/>
    </row>
    <row r="6" spans="1:9" ht="15" customHeight="1">
      <c r="B6" s="307">
        <v>42767</v>
      </c>
      <c r="C6" s="272">
        <v>1000</v>
      </c>
      <c r="D6" s="272">
        <v>25</v>
      </c>
      <c r="E6" s="272">
        <v>975</v>
      </c>
      <c r="F6" s="229" t="s">
        <v>2728</v>
      </c>
      <c r="G6" s="140" t="s">
        <v>2756</v>
      </c>
      <c r="H6" s="1" t="str">
        <f t="shared" si="0"/>
        <v/>
      </c>
      <c r="I6" s="61"/>
    </row>
    <row r="7" spans="1:9" ht="13.35" customHeight="1">
      <c r="B7" s="307">
        <v>42767</v>
      </c>
      <c r="C7" s="272">
        <v>5000</v>
      </c>
      <c r="D7" s="272">
        <v>125</v>
      </c>
      <c r="E7" s="272">
        <v>4875</v>
      </c>
      <c r="F7" s="229" t="s">
        <v>2729</v>
      </c>
      <c r="G7" s="140" t="s">
        <v>2149</v>
      </c>
      <c r="H7" s="1" t="str">
        <f t="shared" si="0"/>
        <v/>
      </c>
      <c r="I7" s="61"/>
    </row>
    <row r="8" spans="1:9" ht="15" customHeight="1">
      <c r="B8" s="307">
        <v>42767</v>
      </c>
      <c r="C8" s="272">
        <v>200</v>
      </c>
      <c r="D8" s="272">
        <v>5</v>
      </c>
      <c r="E8" s="272">
        <v>195</v>
      </c>
      <c r="F8" s="229" t="s">
        <v>2727</v>
      </c>
      <c r="G8" s="140" t="s">
        <v>2757</v>
      </c>
      <c r="H8" s="1" t="str">
        <f t="shared" si="0"/>
        <v/>
      </c>
      <c r="I8" s="61"/>
    </row>
    <row r="9" spans="1:9" ht="14.45" customHeight="1">
      <c r="B9" s="307">
        <v>42767</v>
      </c>
      <c r="C9" s="272">
        <v>100</v>
      </c>
      <c r="D9" s="272">
        <v>2.5</v>
      </c>
      <c r="E9" s="272">
        <v>97.5</v>
      </c>
      <c r="F9" s="229" t="s">
        <v>2728</v>
      </c>
      <c r="G9" s="140" t="s">
        <v>2758</v>
      </c>
      <c r="H9" s="1" t="str">
        <f t="shared" si="0"/>
        <v/>
      </c>
      <c r="I9" s="61"/>
    </row>
    <row r="10" spans="1:9" ht="14.45" customHeight="1">
      <c r="B10" s="307">
        <v>42767</v>
      </c>
      <c r="C10" s="272">
        <v>500</v>
      </c>
      <c r="D10" s="272">
        <v>12.5</v>
      </c>
      <c r="E10" s="272">
        <v>487.5</v>
      </c>
      <c r="F10" s="229" t="s">
        <v>2729</v>
      </c>
      <c r="G10" s="140" t="s">
        <v>2759</v>
      </c>
      <c r="H10" s="1" t="str">
        <f t="shared" si="0"/>
        <v/>
      </c>
      <c r="I10" s="61"/>
    </row>
    <row r="11" spans="1:9" ht="14.45" customHeight="1">
      <c r="B11" s="307">
        <v>42767</v>
      </c>
      <c r="C11" s="272">
        <v>500</v>
      </c>
      <c r="D11" s="272">
        <v>12.5</v>
      </c>
      <c r="E11" s="272">
        <v>487.5</v>
      </c>
      <c r="F11" s="229" t="s">
        <v>2728</v>
      </c>
      <c r="G11" s="140" t="s">
        <v>2760</v>
      </c>
      <c r="H11" s="1" t="str">
        <f t="shared" si="0"/>
        <v/>
      </c>
      <c r="I11" s="61"/>
    </row>
    <row r="12" spans="1:9" ht="15" customHeight="1">
      <c r="B12" s="307">
        <v>42767</v>
      </c>
      <c r="C12" s="272">
        <v>100</v>
      </c>
      <c r="D12" s="272">
        <v>2.5</v>
      </c>
      <c r="E12" s="272">
        <v>97.5</v>
      </c>
      <c r="F12" s="229" t="s">
        <v>2728</v>
      </c>
      <c r="G12" s="140" t="s">
        <v>2761</v>
      </c>
      <c r="H12" s="1" t="str">
        <f t="shared" si="0"/>
        <v/>
      </c>
      <c r="I12" s="61"/>
    </row>
    <row r="13" spans="1:9" ht="14.45" customHeight="1">
      <c r="B13" s="307">
        <v>42767</v>
      </c>
      <c r="C13" s="272">
        <v>3000</v>
      </c>
      <c r="D13" s="272">
        <v>75</v>
      </c>
      <c r="E13" s="272">
        <v>2925</v>
      </c>
      <c r="F13" s="229" t="s">
        <v>2730</v>
      </c>
      <c r="G13" s="140" t="s">
        <v>2762</v>
      </c>
      <c r="H13" s="1" t="str">
        <f t="shared" si="0"/>
        <v/>
      </c>
      <c r="I13" s="61"/>
    </row>
    <row r="14" spans="1:9" ht="14.45" customHeight="1">
      <c r="B14" s="307">
        <v>42767</v>
      </c>
      <c r="C14" s="272">
        <v>100</v>
      </c>
      <c r="D14" s="272">
        <v>2.5</v>
      </c>
      <c r="E14" s="272">
        <v>97.5</v>
      </c>
      <c r="F14" s="229" t="s">
        <v>2727</v>
      </c>
      <c r="G14" s="140" t="s">
        <v>2763</v>
      </c>
      <c r="H14" s="1" t="str">
        <f t="shared" si="0"/>
        <v/>
      </c>
      <c r="I14" s="61"/>
    </row>
    <row r="15" spans="1:9" ht="13.35" customHeight="1">
      <c r="B15" s="307">
        <v>42767</v>
      </c>
      <c r="C15" s="272">
        <v>100</v>
      </c>
      <c r="D15" s="272">
        <v>2.5</v>
      </c>
      <c r="E15" s="272">
        <v>97.5</v>
      </c>
      <c r="F15" s="229" t="s">
        <v>2727</v>
      </c>
      <c r="G15" s="140" t="s">
        <v>1021</v>
      </c>
      <c r="H15" s="1" t="str">
        <f t="shared" si="0"/>
        <v/>
      </c>
      <c r="I15" s="61"/>
    </row>
    <row r="16" spans="1:9" ht="13.35" customHeight="1">
      <c r="B16" s="307">
        <v>42767</v>
      </c>
      <c r="C16" s="272">
        <v>865</v>
      </c>
      <c r="D16" s="272">
        <v>21.63</v>
      </c>
      <c r="E16" s="272">
        <v>843.37</v>
      </c>
      <c r="F16" s="229" t="s">
        <v>2730</v>
      </c>
      <c r="G16" s="140" t="s">
        <v>2764</v>
      </c>
      <c r="H16" s="1" t="str">
        <f t="shared" si="0"/>
        <v/>
      </c>
      <c r="I16" s="61"/>
    </row>
    <row r="17" spans="2:9" ht="15" customHeight="1">
      <c r="B17" s="307">
        <v>42767</v>
      </c>
      <c r="C17" s="272">
        <v>5000</v>
      </c>
      <c r="D17" s="272">
        <v>125</v>
      </c>
      <c r="E17" s="272">
        <v>4875</v>
      </c>
      <c r="F17" s="229" t="s">
        <v>2728</v>
      </c>
      <c r="G17" s="140" t="s">
        <v>1485</v>
      </c>
      <c r="H17" s="1" t="str">
        <f t="shared" si="0"/>
        <v/>
      </c>
      <c r="I17" s="61"/>
    </row>
    <row r="18" spans="2:9" ht="15">
      <c r="B18" s="307">
        <v>42767</v>
      </c>
      <c r="C18" s="272">
        <v>1000</v>
      </c>
      <c r="D18" s="272">
        <v>25</v>
      </c>
      <c r="E18" s="272">
        <v>975</v>
      </c>
      <c r="F18" s="229" t="s">
        <v>2728</v>
      </c>
      <c r="G18" s="140" t="s">
        <v>2765</v>
      </c>
      <c r="H18" s="1" t="str">
        <f t="shared" si="0"/>
        <v/>
      </c>
      <c r="I18" s="61"/>
    </row>
    <row r="19" spans="2:9" ht="14.45" customHeight="1">
      <c r="B19" s="307">
        <v>42767</v>
      </c>
      <c r="C19" s="272">
        <v>1000</v>
      </c>
      <c r="D19" s="272">
        <v>25</v>
      </c>
      <c r="E19" s="272">
        <v>975</v>
      </c>
      <c r="F19" s="229" t="s">
        <v>2727</v>
      </c>
      <c r="G19" s="140" t="s">
        <v>2766</v>
      </c>
      <c r="H19" s="1" t="str">
        <f t="shared" si="0"/>
        <v/>
      </c>
      <c r="I19" s="61"/>
    </row>
    <row r="20" spans="2:9" ht="15" customHeight="1">
      <c r="B20" s="307">
        <v>42767</v>
      </c>
      <c r="C20" s="272">
        <v>1000</v>
      </c>
      <c r="D20" s="272">
        <v>25</v>
      </c>
      <c r="E20" s="272">
        <v>975</v>
      </c>
      <c r="F20" s="229" t="s">
        <v>2727</v>
      </c>
      <c r="G20" s="140" t="s">
        <v>2767</v>
      </c>
      <c r="H20" s="1" t="str">
        <f t="shared" si="0"/>
        <v/>
      </c>
      <c r="I20" s="61"/>
    </row>
    <row r="21" spans="2:9" ht="15">
      <c r="B21" s="307">
        <v>42767</v>
      </c>
      <c r="C21" s="272">
        <v>10000</v>
      </c>
      <c r="D21" s="272">
        <v>250</v>
      </c>
      <c r="E21" s="272">
        <v>9750</v>
      </c>
      <c r="F21" s="229" t="s">
        <v>2728</v>
      </c>
      <c r="G21" s="140" t="s">
        <v>2768</v>
      </c>
      <c r="H21" s="1" t="str">
        <f t="shared" si="0"/>
        <v/>
      </c>
      <c r="I21" s="61"/>
    </row>
    <row r="22" spans="2:9" ht="14.45" customHeight="1">
      <c r="B22" s="307">
        <v>42767</v>
      </c>
      <c r="C22" s="272">
        <v>1000</v>
      </c>
      <c r="D22" s="272">
        <v>25</v>
      </c>
      <c r="E22" s="272">
        <v>975</v>
      </c>
      <c r="F22" s="229" t="s">
        <v>2731</v>
      </c>
      <c r="G22" s="140" t="s">
        <v>2769</v>
      </c>
      <c r="H22" s="1" t="str">
        <f t="shared" si="0"/>
        <v/>
      </c>
      <c r="I22" s="61"/>
    </row>
    <row r="23" spans="2:9" ht="15">
      <c r="B23" s="307">
        <v>42767</v>
      </c>
      <c r="C23" s="272">
        <v>20000</v>
      </c>
      <c r="D23" s="272">
        <v>500</v>
      </c>
      <c r="E23" s="272">
        <v>19500</v>
      </c>
      <c r="F23" s="229" t="s">
        <v>2727</v>
      </c>
      <c r="G23" s="140" t="s">
        <v>2770</v>
      </c>
      <c r="H23" s="1" t="str">
        <f t="shared" si="0"/>
        <v/>
      </c>
      <c r="I23" s="61"/>
    </row>
    <row r="24" spans="2:9" ht="15">
      <c r="B24" s="307">
        <v>42767</v>
      </c>
      <c r="C24" s="272">
        <v>50000</v>
      </c>
      <c r="D24" s="272">
        <v>1250</v>
      </c>
      <c r="E24" s="272">
        <v>48750</v>
      </c>
      <c r="F24" s="229" t="s">
        <v>2732</v>
      </c>
      <c r="G24" s="140" t="s">
        <v>2771</v>
      </c>
      <c r="H24" s="1" t="str">
        <f t="shared" si="0"/>
        <v/>
      </c>
      <c r="I24" s="61"/>
    </row>
    <row r="25" spans="2:9" ht="15" customHeight="1">
      <c r="B25" s="307">
        <v>42767</v>
      </c>
      <c r="C25" s="272">
        <v>3000</v>
      </c>
      <c r="D25" s="272">
        <v>75</v>
      </c>
      <c r="E25" s="272">
        <v>2925</v>
      </c>
      <c r="F25" s="229" t="s">
        <v>2728</v>
      </c>
      <c r="G25" s="140" t="s">
        <v>2772</v>
      </c>
      <c r="H25" s="1" t="str">
        <f t="shared" si="0"/>
        <v/>
      </c>
      <c r="I25" s="61"/>
    </row>
    <row r="26" spans="2:9" ht="15">
      <c r="B26" s="307">
        <v>42767</v>
      </c>
      <c r="C26" s="272">
        <v>300</v>
      </c>
      <c r="D26" s="272">
        <v>7.5</v>
      </c>
      <c r="E26" s="272">
        <v>292.5</v>
      </c>
      <c r="F26" s="229" t="s">
        <v>2728</v>
      </c>
      <c r="G26" s="140" t="s">
        <v>2773</v>
      </c>
      <c r="H26" s="1" t="str">
        <f t="shared" si="0"/>
        <v/>
      </c>
      <c r="I26" s="61"/>
    </row>
    <row r="27" spans="2:9" ht="14.45" customHeight="1">
      <c r="B27" s="307">
        <v>42767</v>
      </c>
      <c r="C27" s="272">
        <v>300</v>
      </c>
      <c r="D27" s="272">
        <v>7.5</v>
      </c>
      <c r="E27" s="272">
        <v>292.5</v>
      </c>
      <c r="F27" s="229" t="s">
        <v>2731</v>
      </c>
      <c r="G27" s="140" t="s">
        <v>2773</v>
      </c>
      <c r="H27" s="1" t="str">
        <f t="shared" si="0"/>
        <v/>
      </c>
      <c r="I27" s="61"/>
    </row>
    <row r="28" spans="2:9" ht="14.45" customHeight="1">
      <c r="B28" s="307">
        <v>42767</v>
      </c>
      <c r="C28" s="272">
        <v>100</v>
      </c>
      <c r="D28" s="272">
        <v>2.5</v>
      </c>
      <c r="E28" s="272">
        <v>97.5</v>
      </c>
      <c r="F28" s="229" t="s">
        <v>2733</v>
      </c>
      <c r="G28" s="140" t="s">
        <v>2774</v>
      </c>
      <c r="H28" s="1" t="str">
        <f t="shared" si="0"/>
        <v/>
      </c>
      <c r="I28" s="61"/>
    </row>
    <row r="29" spans="2:9" ht="15">
      <c r="B29" s="307">
        <v>42767</v>
      </c>
      <c r="C29" s="272">
        <v>2000</v>
      </c>
      <c r="D29" s="272">
        <v>50</v>
      </c>
      <c r="E29" s="272">
        <v>1950</v>
      </c>
      <c r="F29" s="229" t="s">
        <v>2734</v>
      </c>
      <c r="G29" s="140" t="s">
        <v>2775</v>
      </c>
      <c r="H29" s="1" t="str">
        <f t="shared" si="0"/>
        <v/>
      </c>
      <c r="I29" s="61"/>
    </row>
    <row r="30" spans="2:9" ht="14.45" customHeight="1">
      <c r="B30" s="307">
        <v>42767</v>
      </c>
      <c r="C30" s="272">
        <v>1000</v>
      </c>
      <c r="D30" s="272">
        <v>25</v>
      </c>
      <c r="E30" s="272">
        <v>975</v>
      </c>
      <c r="F30" s="229" t="s">
        <v>2727</v>
      </c>
      <c r="G30" s="140" t="s">
        <v>2776</v>
      </c>
      <c r="H30" s="1" t="str">
        <f t="shared" si="0"/>
        <v/>
      </c>
      <c r="I30" s="61"/>
    </row>
    <row r="31" spans="2:9" ht="15">
      <c r="B31" s="307">
        <v>42767</v>
      </c>
      <c r="C31" s="272">
        <v>100</v>
      </c>
      <c r="D31" s="272">
        <v>2.5</v>
      </c>
      <c r="E31" s="272">
        <v>97.5</v>
      </c>
      <c r="F31" s="229" t="s">
        <v>2734</v>
      </c>
      <c r="G31" s="140" t="s">
        <v>2777</v>
      </c>
      <c r="H31" s="1" t="str">
        <f t="shared" si="0"/>
        <v/>
      </c>
      <c r="I31" s="61"/>
    </row>
    <row r="32" spans="2:9" ht="15" customHeight="1">
      <c r="B32" s="307">
        <v>42767</v>
      </c>
      <c r="C32" s="272">
        <v>2000</v>
      </c>
      <c r="D32" s="308">
        <f t="shared" ref="D32:D41" si="1">C32-E32</f>
        <v>70</v>
      </c>
      <c r="E32" s="272">
        <v>1930</v>
      </c>
      <c r="F32" s="229" t="s">
        <v>2732</v>
      </c>
      <c r="G32" s="140" t="s">
        <v>2057</v>
      </c>
      <c r="H32" s="1" t="str">
        <f t="shared" si="0"/>
        <v/>
      </c>
      <c r="I32" s="61"/>
    </row>
    <row r="33" spans="2:9" ht="15" customHeight="1">
      <c r="B33" s="307">
        <v>42767</v>
      </c>
      <c r="C33" s="272">
        <v>2000</v>
      </c>
      <c r="D33" s="308">
        <f t="shared" si="1"/>
        <v>70</v>
      </c>
      <c r="E33" s="272">
        <v>1930</v>
      </c>
      <c r="F33" s="229" t="s">
        <v>2728</v>
      </c>
      <c r="G33" s="140" t="s">
        <v>2057</v>
      </c>
      <c r="H33" s="1" t="str">
        <f t="shared" si="0"/>
        <v/>
      </c>
      <c r="I33" s="61"/>
    </row>
    <row r="34" spans="2:9" ht="15" customHeight="1">
      <c r="B34" s="307">
        <v>42767</v>
      </c>
      <c r="C34" s="272">
        <v>2000</v>
      </c>
      <c r="D34" s="308">
        <f t="shared" si="1"/>
        <v>70</v>
      </c>
      <c r="E34" s="272">
        <v>1930</v>
      </c>
      <c r="F34" s="229" t="s">
        <v>2737</v>
      </c>
      <c r="G34" s="140" t="s">
        <v>2057</v>
      </c>
      <c r="H34" s="1" t="str">
        <f t="shared" si="0"/>
        <v/>
      </c>
      <c r="I34" s="61"/>
    </row>
    <row r="35" spans="2:9" ht="14.45" customHeight="1">
      <c r="B35" s="307">
        <v>42767</v>
      </c>
      <c r="C35" s="272">
        <v>1000</v>
      </c>
      <c r="D35" s="308">
        <f t="shared" si="1"/>
        <v>35</v>
      </c>
      <c r="E35" s="272">
        <v>965</v>
      </c>
      <c r="F35" s="229" t="s">
        <v>2730</v>
      </c>
      <c r="G35" s="140" t="s">
        <v>3209</v>
      </c>
      <c r="H35" s="1" t="str">
        <f t="shared" si="0"/>
        <v/>
      </c>
      <c r="I35" s="61"/>
    </row>
    <row r="36" spans="2:9" ht="13.35" customHeight="1">
      <c r="B36" s="307">
        <v>42767</v>
      </c>
      <c r="C36" s="272">
        <v>1000</v>
      </c>
      <c r="D36" s="308">
        <f t="shared" si="1"/>
        <v>35</v>
      </c>
      <c r="E36" s="272">
        <v>965</v>
      </c>
      <c r="F36" s="229" t="s">
        <v>2739</v>
      </c>
      <c r="G36" s="140" t="s">
        <v>3209</v>
      </c>
      <c r="H36" s="1" t="str">
        <f t="shared" si="0"/>
        <v/>
      </c>
      <c r="I36" s="61"/>
    </row>
    <row r="37" spans="2:9" ht="15" customHeight="1">
      <c r="B37" s="307">
        <v>42767</v>
      </c>
      <c r="C37" s="272">
        <v>5000</v>
      </c>
      <c r="D37" s="308">
        <f t="shared" si="1"/>
        <v>160</v>
      </c>
      <c r="E37" s="272">
        <v>4840</v>
      </c>
      <c r="F37" s="229" t="s">
        <v>2734</v>
      </c>
      <c r="G37" s="140" t="s">
        <v>3210</v>
      </c>
      <c r="H37" s="1" t="str">
        <f t="shared" si="0"/>
        <v/>
      </c>
      <c r="I37" s="61"/>
    </row>
    <row r="38" spans="2:9" ht="13.35" customHeight="1">
      <c r="B38" s="307">
        <v>42767</v>
      </c>
      <c r="C38" s="272">
        <v>1000</v>
      </c>
      <c r="D38" s="308">
        <f t="shared" si="1"/>
        <v>27</v>
      </c>
      <c r="E38" s="272">
        <v>973</v>
      </c>
      <c r="F38" s="229" t="s">
        <v>2728</v>
      </c>
      <c r="G38" s="140" t="s">
        <v>3211</v>
      </c>
      <c r="H38" s="1" t="str">
        <f t="shared" si="0"/>
        <v/>
      </c>
      <c r="I38" s="61"/>
    </row>
    <row r="39" spans="2:9" ht="15" customHeight="1">
      <c r="B39" s="307">
        <v>42767</v>
      </c>
      <c r="C39" s="272">
        <v>150</v>
      </c>
      <c r="D39" s="308">
        <f t="shared" si="1"/>
        <v>5.25</v>
      </c>
      <c r="E39" s="272">
        <v>144.75</v>
      </c>
      <c r="F39" s="229" t="s">
        <v>2733</v>
      </c>
      <c r="G39" s="140" t="s">
        <v>3212</v>
      </c>
      <c r="H39" s="1" t="str">
        <f t="shared" si="0"/>
        <v/>
      </c>
      <c r="I39" s="61"/>
    </row>
    <row r="40" spans="2:9" ht="13.35" customHeight="1">
      <c r="B40" s="307">
        <v>42767</v>
      </c>
      <c r="C40" s="272">
        <v>100</v>
      </c>
      <c r="D40" s="308">
        <f t="shared" si="1"/>
        <v>2.7000000000000028</v>
      </c>
      <c r="E40" s="272">
        <v>97.3</v>
      </c>
      <c r="F40" s="229" t="s">
        <v>2741</v>
      </c>
      <c r="G40" s="140" t="s">
        <v>3213</v>
      </c>
      <c r="H40" s="1" t="str">
        <f t="shared" si="0"/>
        <v/>
      </c>
      <c r="I40" s="61"/>
    </row>
    <row r="41" spans="2:9" ht="14.45" customHeight="1">
      <c r="B41" s="307">
        <v>42767</v>
      </c>
      <c r="C41" s="272">
        <v>1041</v>
      </c>
      <c r="D41" s="308">
        <f t="shared" si="1"/>
        <v>28.110000000000014</v>
      </c>
      <c r="E41" s="272">
        <v>1012.89</v>
      </c>
      <c r="F41" s="229" t="s">
        <v>2727</v>
      </c>
      <c r="G41" s="140" t="s">
        <v>3214</v>
      </c>
      <c r="H41" s="1" t="str">
        <f t="shared" si="0"/>
        <v/>
      </c>
      <c r="I41" s="61"/>
    </row>
    <row r="42" spans="2:9" ht="15">
      <c r="B42" s="307">
        <v>42768</v>
      </c>
      <c r="C42" s="272">
        <v>1000</v>
      </c>
      <c r="D42" s="272">
        <v>25</v>
      </c>
      <c r="E42" s="272">
        <v>975</v>
      </c>
      <c r="F42" s="229" t="s">
        <v>2735</v>
      </c>
      <c r="G42" s="140" t="s">
        <v>2305</v>
      </c>
      <c r="H42" s="1" t="str">
        <f t="shared" si="0"/>
        <v/>
      </c>
      <c r="I42" s="61"/>
    </row>
    <row r="43" spans="2:9" ht="15" customHeight="1">
      <c r="B43" s="307">
        <v>42768</v>
      </c>
      <c r="C43" s="272">
        <v>5000</v>
      </c>
      <c r="D43" s="272">
        <v>125</v>
      </c>
      <c r="E43" s="272">
        <v>4875</v>
      </c>
      <c r="F43" s="229" t="s">
        <v>2727</v>
      </c>
      <c r="G43" s="140" t="s">
        <v>1367</v>
      </c>
      <c r="H43" s="1" t="str">
        <f t="shared" si="0"/>
        <v/>
      </c>
      <c r="I43" s="61"/>
    </row>
    <row r="44" spans="2:9" ht="14.45" customHeight="1">
      <c r="B44" s="307">
        <v>42768</v>
      </c>
      <c r="C44" s="272">
        <v>1908.6</v>
      </c>
      <c r="D44" s="272">
        <v>47.72</v>
      </c>
      <c r="E44" s="272">
        <v>1860.88</v>
      </c>
      <c r="F44" s="229" t="s">
        <v>2736</v>
      </c>
      <c r="G44" s="140" t="s">
        <v>2778</v>
      </c>
      <c r="H44" s="1" t="str">
        <f t="shared" si="0"/>
        <v/>
      </c>
      <c r="I44" s="61"/>
    </row>
    <row r="45" spans="2:9" ht="13.35" customHeight="1">
      <c r="B45" s="307">
        <v>42768</v>
      </c>
      <c r="C45" s="272">
        <v>4000</v>
      </c>
      <c r="D45" s="272">
        <v>100</v>
      </c>
      <c r="E45" s="272">
        <v>3900</v>
      </c>
      <c r="F45" s="229" t="s">
        <v>2728</v>
      </c>
      <c r="G45" s="140" t="s">
        <v>2779</v>
      </c>
      <c r="H45" s="1" t="str">
        <f t="shared" si="0"/>
        <v/>
      </c>
      <c r="I45" s="61"/>
    </row>
    <row r="46" spans="2:9" ht="15">
      <c r="B46" s="307">
        <v>42768</v>
      </c>
      <c r="C46" s="272">
        <v>1000</v>
      </c>
      <c r="D46" s="272">
        <v>25</v>
      </c>
      <c r="E46" s="272">
        <v>975</v>
      </c>
      <c r="F46" s="229" t="s">
        <v>2732</v>
      </c>
      <c r="G46" s="140" t="s">
        <v>2780</v>
      </c>
      <c r="H46" s="1" t="str">
        <f t="shared" si="0"/>
        <v/>
      </c>
      <c r="I46" s="61"/>
    </row>
    <row r="47" spans="2:9" ht="15">
      <c r="B47" s="307">
        <v>42768</v>
      </c>
      <c r="C47" s="272">
        <v>300</v>
      </c>
      <c r="D47" s="272">
        <v>7.5</v>
      </c>
      <c r="E47" s="272">
        <v>292.5</v>
      </c>
      <c r="F47" s="229" t="s">
        <v>2730</v>
      </c>
      <c r="G47" s="140" t="s">
        <v>2781</v>
      </c>
      <c r="H47" s="1" t="str">
        <f t="shared" si="0"/>
        <v/>
      </c>
      <c r="I47" s="61"/>
    </row>
    <row r="48" spans="2:9" ht="15">
      <c r="B48" s="307">
        <v>42768</v>
      </c>
      <c r="C48" s="272">
        <v>1000</v>
      </c>
      <c r="D48" s="272">
        <v>25</v>
      </c>
      <c r="E48" s="272">
        <v>975</v>
      </c>
      <c r="F48" s="229" t="s">
        <v>2727</v>
      </c>
      <c r="G48" s="140" t="s">
        <v>2760</v>
      </c>
      <c r="H48" s="1" t="str">
        <f t="shared" si="0"/>
        <v/>
      </c>
      <c r="I48" s="61"/>
    </row>
    <row r="49" spans="2:9" ht="15">
      <c r="B49" s="307">
        <v>42768</v>
      </c>
      <c r="C49" s="272">
        <v>500</v>
      </c>
      <c r="D49" s="272">
        <v>12.5</v>
      </c>
      <c r="E49" s="272">
        <v>487.5</v>
      </c>
      <c r="F49" s="229" t="s">
        <v>2734</v>
      </c>
      <c r="G49" s="140" t="s">
        <v>2300</v>
      </c>
      <c r="H49" s="1" t="str">
        <f t="shared" si="0"/>
        <v/>
      </c>
      <c r="I49" s="61"/>
    </row>
    <row r="50" spans="2:9" ht="15">
      <c r="B50" s="307">
        <v>42768</v>
      </c>
      <c r="C50" s="272">
        <v>150</v>
      </c>
      <c r="D50" s="272">
        <v>3.75</v>
      </c>
      <c r="E50" s="272">
        <v>146.25</v>
      </c>
      <c r="F50" s="229" t="s">
        <v>2734</v>
      </c>
      <c r="G50" s="140" t="s">
        <v>967</v>
      </c>
      <c r="H50" s="1" t="str">
        <f t="shared" si="0"/>
        <v/>
      </c>
      <c r="I50" s="61"/>
    </row>
    <row r="51" spans="2:9" ht="15">
      <c r="B51" s="307">
        <v>42768</v>
      </c>
      <c r="C51" s="272">
        <v>450</v>
      </c>
      <c r="D51" s="272">
        <v>11.25</v>
      </c>
      <c r="E51" s="272">
        <v>438.75</v>
      </c>
      <c r="F51" s="229" t="s">
        <v>2728</v>
      </c>
      <c r="G51" s="140" t="s">
        <v>2229</v>
      </c>
      <c r="H51" s="1" t="str">
        <f t="shared" si="0"/>
        <v/>
      </c>
      <c r="I51" s="61"/>
    </row>
    <row r="52" spans="2:9" ht="14.45" customHeight="1">
      <c r="B52" s="307">
        <v>42768</v>
      </c>
      <c r="C52" s="272">
        <v>100</v>
      </c>
      <c r="D52" s="272">
        <v>2.5</v>
      </c>
      <c r="E52" s="272">
        <v>97.5</v>
      </c>
      <c r="F52" s="229" t="s">
        <v>2737</v>
      </c>
      <c r="G52" s="140" t="s">
        <v>2782</v>
      </c>
      <c r="H52" s="1" t="str">
        <f t="shared" si="0"/>
        <v/>
      </c>
      <c r="I52" s="61"/>
    </row>
    <row r="53" spans="2:9" ht="15" customHeight="1">
      <c r="B53" s="307">
        <v>42768</v>
      </c>
      <c r="C53" s="272">
        <v>100</v>
      </c>
      <c r="D53" s="272">
        <v>2.5</v>
      </c>
      <c r="E53" s="272">
        <v>97.5</v>
      </c>
      <c r="F53" s="229" t="s">
        <v>2738</v>
      </c>
      <c r="G53" s="140" t="s">
        <v>2782</v>
      </c>
      <c r="H53" s="1" t="str">
        <f t="shared" si="0"/>
        <v/>
      </c>
      <c r="I53" s="61"/>
    </row>
    <row r="54" spans="2:9" ht="15">
      <c r="B54" s="307">
        <v>42768</v>
      </c>
      <c r="C54" s="272">
        <v>100</v>
      </c>
      <c r="D54" s="272">
        <v>2.5</v>
      </c>
      <c r="E54" s="272">
        <v>97.5</v>
      </c>
      <c r="F54" s="229" t="s">
        <v>2739</v>
      </c>
      <c r="G54" s="140" t="s">
        <v>2782</v>
      </c>
      <c r="H54" s="1" t="str">
        <f t="shared" si="0"/>
        <v/>
      </c>
      <c r="I54" s="61"/>
    </row>
    <row r="55" spans="2:9" ht="14.45" customHeight="1">
      <c r="B55" s="307">
        <v>42768</v>
      </c>
      <c r="C55" s="272">
        <v>100</v>
      </c>
      <c r="D55" s="272">
        <v>2.5</v>
      </c>
      <c r="E55" s="272">
        <v>97.5</v>
      </c>
      <c r="F55" s="229" t="s">
        <v>2731</v>
      </c>
      <c r="G55" s="140" t="s">
        <v>2782</v>
      </c>
      <c r="H55" s="1" t="str">
        <f t="shared" si="0"/>
        <v/>
      </c>
      <c r="I55" s="61"/>
    </row>
    <row r="56" spans="2:9" ht="15" customHeight="1">
      <c r="B56" s="307">
        <v>42768</v>
      </c>
      <c r="C56" s="272">
        <v>150</v>
      </c>
      <c r="D56" s="272">
        <v>3.75</v>
      </c>
      <c r="E56" s="272">
        <v>146.25</v>
      </c>
      <c r="F56" s="229" t="s">
        <v>2727</v>
      </c>
      <c r="G56" s="140" t="s">
        <v>1977</v>
      </c>
      <c r="H56" s="1" t="str">
        <f t="shared" si="0"/>
        <v/>
      </c>
      <c r="I56" s="61"/>
    </row>
    <row r="57" spans="2:9" ht="15">
      <c r="B57" s="307">
        <v>42768</v>
      </c>
      <c r="C57" s="272">
        <v>1000</v>
      </c>
      <c r="D57" s="272">
        <v>25</v>
      </c>
      <c r="E57" s="272">
        <v>975</v>
      </c>
      <c r="F57" s="229" t="s">
        <v>2728</v>
      </c>
      <c r="G57" s="140" t="s">
        <v>2783</v>
      </c>
      <c r="H57" s="1" t="str">
        <f t="shared" si="0"/>
        <v/>
      </c>
      <c r="I57" s="61"/>
    </row>
    <row r="58" spans="2:9" ht="14.45" customHeight="1">
      <c r="B58" s="307">
        <v>42768</v>
      </c>
      <c r="C58" s="272">
        <v>1000</v>
      </c>
      <c r="D58" s="272">
        <v>25</v>
      </c>
      <c r="E58" s="272">
        <v>975</v>
      </c>
      <c r="F58" s="229" t="s">
        <v>2740</v>
      </c>
      <c r="G58" s="140" t="s">
        <v>2783</v>
      </c>
      <c r="H58" s="1" t="str">
        <f t="shared" si="0"/>
        <v/>
      </c>
      <c r="I58" s="61"/>
    </row>
    <row r="59" spans="2:9" ht="15">
      <c r="B59" s="307">
        <v>42768</v>
      </c>
      <c r="C59" s="272">
        <v>1000</v>
      </c>
      <c r="D59" s="272">
        <v>25</v>
      </c>
      <c r="E59" s="272">
        <v>975</v>
      </c>
      <c r="F59" s="229" t="s">
        <v>2734</v>
      </c>
      <c r="G59" s="140" t="s">
        <v>2783</v>
      </c>
      <c r="H59" s="1" t="str">
        <f t="shared" si="0"/>
        <v/>
      </c>
      <c r="I59" s="61"/>
    </row>
    <row r="60" spans="2:9" ht="15">
      <c r="B60" s="307">
        <v>42768</v>
      </c>
      <c r="C60" s="272">
        <v>1000</v>
      </c>
      <c r="D60" s="272">
        <v>25</v>
      </c>
      <c r="E60" s="272">
        <v>975</v>
      </c>
      <c r="F60" s="229" t="s">
        <v>2729</v>
      </c>
      <c r="G60" s="140" t="s">
        <v>2783</v>
      </c>
      <c r="H60" s="1" t="str">
        <f t="shared" si="0"/>
        <v/>
      </c>
      <c r="I60" s="61"/>
    </row>
    <row r="61" spans="2:9" ht="15" customHeight="1">
      <c r="B61" s="307">
        <v>42768</v>
      </c>
      <c r="C61" s="272">
        <v>2000</v>
      </c>
      <c r="D61" s="272">
        <v>50</v>
      </c>
      <c r="E61" s="272">
        <v>1950</v>
      </c>
      <c r="F61" s="229" t="s">
        <v>2741</v>
      </c>
      <c r="G61" s="140" t="s">
        <v>2783</v>
      </c>
      <c r="H61" s="1" t="str">
        <f t="shared" si="0"/>
        <v/>
      </c>
      <c r="I61" s="61"/>
    </row>
    <row r="62" spans="2:9" ht="15">
      <c r="B62" s="307">
        <v>42768</v>
      </c>
      <c r="C62" s="272">
        <v>500</v>
      </c>
      <c r="D62" s="272">
        <v>12.5</v>
      </c>
      <c r="E62" s="272">
        <v>487.5</v>
      </c>
      <c r="F62" s="229" t="s">
        <v>2731</v>
      </c>
      <c r="G62" s="140" t="s">
        <v>2784</v>
      </c>
      <c r="H62" s="1" t="str">
        <f t="shared" si="0"/>
        <v/>
      </c>
      <c r="I62" s="61"/>
    </row>
    <row r="63" spans="2:9" ht="14.45" customHeight="1">
      <c r="B63" s="307">
        <v>42768</v>
      </c>
      <c r="C63" s="272">
        <v>500</v>
      </c>
      <c r="D63" s="272">
        <v>12.5</v>
      </c>
      <c r="E63" s="272">
        <v>487.5</v>
      </c>
      <c r="F63" s="229" t="s">
        <v>2727</v>
      </c>
      <c r="G63" s="140" t="s">
        <v>2785</v>
      </c>
      <c r="H63" s="1" t="str">
        <f t="shared" si="0"/>
        <v/>
      </c>
      <c r="I63" s="61"/>
    </row>
    <row r="64" spans="2:9" ht="14.45" customHeight="1">
      <c r="B64" s="307">
        <v>42768</v>
      </c>
      <c r="C64" s="272">
        <v>2000</v>
      </c>
      <c r="D64" s="272">
        <v>50</v>
      </c>
      <c r="E64" s="272">
        <v>1950</v>
      </c>
      <c r="F64" s="229" t="s">
        <v>2727</v>
      </c>
      <c r="G64" s="140" t="s">
        <v>2786</v>
      </c>
      <c r="H64" s="1" t="str">
        <f t="shared" si="0"/>
        <v/>
      </c>
      <c r="I64" s="61"/>
    </row>
    <row r="65" spans="2:9" ht="15">
      <c r="B65" s="307">
        <v>42768</v>
      </c>
      <c r="C65" s="272">
        <v>500</v>
      </c>
      <c r="D65" s="272">
        <v>12.5</v>
      </c>
      <c r="E65" s="272">
        <v>487.5</v>
      </c>
      <c r="F65" s="229" t="s">
        <v>2727</v>
      </c>
      <c r="G65" s="140" t="s">
        <v>1585</v>
      </c>
      <c r="H65" s="1" t="str">
        <f t="shared" si="0"/>
        <v/>
      </c>
      <c r="I65" s="61"/>
    </row>
    <row r="66" spans="2:9" ht="14.45" customHeight="1">
      <c r="B66" s="307">
        <v>42768</v>
      </c>
      <c r="C66" s="272">
        <v>500</v>
      </c>
      <c r="D66" s="272">
        <v>12.5</v>
      </c>
      <c r="E66" s="272">
        <v>487.5</v>
      </c>
      <c r="F66" s="229" t="s">
        <v>2728</v>
      </c>
      <c r="G66" s="140" t="s">
        <v>2787</v>
      </c>
      <c r="H66" s="1" t="str">
        <f t="shared" si="0"/>
        <v/>
      </c>
      <c r="I66" s="61"/>
    </row>
    <row r="67" spans="2:9" ht="15">
      <c r="B67" s="307">
        <v>42768</v>
      </c>
      <c r="C67" s="272">
        <v>500</v>
      </c>
      <c r="D67" s="272">
        <v>12.5</v>
      </c>
      <c r="E67" s="272">
        <v>487.5</v>
      </c>
      <c r="F67" s="229" t="s">
        <v>2734</v>
      </c>
      <c r="G67" s="140" t="s">
        <v>2788</v>
      </c>
      <c r="H67" s="1" t="str">
        <f t="shared" si="0"/>
        <v/>
      </c>
      <c r="I67" s="61"/>
    </row>
    <row r="68" spans="2:9" ht="15" customHeight="1">
      <c r="B68" s="307">
        <v>42768</v>
      </c>
      <c r="C68" s="272">
        <v>500</v>
      </c>
      <c r="D68" s="272">
        <v>12.5</v>
      </c>
      <c r="E68" s="272">
        <v>487.5</v>
      </c>
      <c r="F68" s="229" t="s">
        <v>2727</v>
      </c>
      <c r="G68" s="140" t="s">
        <v>1267</v>
      </c>
      <c r="H68" s="1" t="str">
        <f t="shared" si="0"/>
        <v/>
      </c>
      <c r="I68" s="61"/>
    </row>
    <row r="69" spans="2:9" ht="15" customHeight="1">
      <c r="B69" s="307">
        <v>42768</v>
      </c>
      <c r="C69" s="272">
        <v>300</v>
      </c>
      <c r="D69" s="272">
        <v>7.5</v>
      </c>
      <c r="E69" s="272">
        <v>292.5</v>
      </c>
      <c r="F69" s="229" t="s">
        <v>2732</v>
      </c>
      <c r="G69" s="140" t="s">
        <v>2789</v>
      </c>
      <c r="H69" s="1" t="str">
        <f t="shared" ref="H69:H132" si="2">RIGHT(I69,4)</f>
        <v/>
      </c>
      <c r="I69" s="61"/>
    </row>
    <row r="70" spans="2:9" ht="15" customHeight="1">
      <c r="B70" s="307">
        <v>42768</v>
      </c>
      <c r="C70" s="272">
        <v>1000</v>
      </c>
      <c r="D70" s="272">
        <v>25</v>
      </c>
      <c r="E70" s="272">
        <v>975</v>
      </c>
      <c r="F70" s="229" t="s">
        <v>2730</v>
      </c>
      <c r="G70" s="140" t="s">
        <v>2790</v>
      </c>
      <c r="H70" s="1" t="str">
        <f t="shared" si="2"/>
        <v/>
      </c>
      <c r="I70" s="61"/>
    </row>
    <row r="71" spans="2:9" ht="14.45" customHeight="1">
      <c r="B71" s="307">
        <v>42768</v>
      </c>
      <c r="C71" s="272">
        <v>150</v>
      </c>
      <c r="D71" s="272">
        <v>3.75</v>
      </c>
      <c r="E71" s="272">
        <v>146.25</v>
      </c>
      <c r="F71" s="229" t="s">
        <v>2742</v>
      </c>
      <c r="G71" s="140" t="s">
        <v>2759</v>
      </c>
      <c r="H71" s="1" t="str">
        <f t="shared" si="2"/>
        <v/>
      </c>
      <c r="I71" s="61"/>
    </row>
    <row r="72" spans="2:9" ht="13.35" customHeight="1">
      <c r="B72" s="307">
        <v>42768</v>
      </c>
      <c r="C72" s="272">
        <v>300</v>
      </c>
      <c r="D72" s="272">
        <v>7.5</v>
      </c>
      <c r="E72" s="272">
        <v>292.5</v>
      </c>
      <c r="F72" s="229" t="s">
        <v>2732</v>
      </c>
      <c r="G72" s="140" t="s">
        <v>2791</v>
      </c>
      <c r="H72" s="1" t="str">
        <f t="shared" si="2"/>
        <v/>
      </c>
      <c r="I72" s="61"/>
    </row>
    <row r="73" spans="2:9" ht="15" customHeight="1">
      <c r="B73" s="307">
        <v>42768</v>
      </c>
      <c r="C73" s="272">
        <v>5000</v>
      </c>
      <c r="D73" s="272">
        <v>125</v>
      </c>
      <c r="E73" s="272">
        <v>4875</v>
      </c>
      <c r="F73" s="229" t="s">
        <v>2734</v>
      </c>
      <c r="G73" s="140" t="s">
        <v>1255</v>
      </c>
      <c r="H73" s="1" t="str">
        <f t="shared" si="2"/>
        <v/>
      </c>
      <c r="I73" s="61"/>
    </row>
    <row r="74" spans="2:9" ht="13.35" customHeight="1">
      <c r="B74" s="307">
        <v>42768</v>
      </c>
      <c r="C74" s="272">
        <v>150</v>
      </c>
      <c r="D74" s="272">
        <v>3.75</v>
      </c>
      <c r="E74" s="272">
        <v>146.25</v>
      </c>
      <c r="F74" s="229" t="s">
        <v>2734</v>
      </c>
      <c r="G74" s="140" t="s">
        <v>2792</v>
      </c>
      <c r="H74" s="1" t="str">
        <f t="shared" si="2"/>
        <v/>
      </c>
      <c r="I74" s="61"/>
    </row>
    <row r="75" spans="2:9" ht="15" customHeight="1">
      <c r="B75" s="307">
        <v>42768</v>
      </c>
      <c r="C75" s="272">
        <v>1100</v>
      </c>
      <c r="D75" s="272">
        <v>27.5</v>
      </c>
      <c r="E75" s="272">
        <v>1072.5</v>
      </c>
      <c r="F75" s="229" t="s">
        <v>2728</v>
      </c>
      <c r="G75" s="140" t="s">
        <v>2793</v>
      </c>
      <c r="H75" s="1" t="str">
        <f t="shared" si="2"/>
        <v/>
      </c>
      <c r="I75" s="61"/>
    </row>
    <row r="76" spans="2:9" ht="13.35" customHeight="1">
      <c r="B76" s="307">
        <v>42768</v>
      </c>
      <c r="C76" s="272">
        <v>500</v>
      </c>
      <c r="D76" s="272">
        <v>12.5</v>
      </c>
      <c r="E76" s="272">
        <v>487.5</v>
      </c>
      <c r="F76" s="229" t="s">
        <v>2734</v>
      </c>
      <c r="G76" s="140" t="s">
        <v>2794</v>
      </c>
      <c r="H76" s="1" t="str">
        <f t="shared" si="2"/>
        <v/>
      </c>
      <c r="I76" s="61"/>
    </row>
    <row r="77" spans="2:9" ht="14.45" customHeight="1">
      <c r="B77" s="307">
        <v>42768</v>
      </c>
      <c r="C77" s="272">
        <v>2000</v>
      </c>
      <c r="D77" s="272">
        <v>50</v>
      </c>
      <c r="E77" s="272">
        <v>1950</v>
      </c>
      <c r="F77" s="229" t="s">
        <v>2728</v>
      </c>
      <c r="G77" s="140" t="s">
        <v>2795</v>
      </c>
      <c r="H77" s="1" t="str">
        <f t="shared" si="2"/>
        <v/>
      </c>
      <c r="I77" s="61"/>
    </row>
    <row r="78" spans="2:9" ht="15">
      <c r="B78" s="307">
        <v>42768</v>
      </c>
      <c r="C78" s="272">
        <v>700</v>
      </c>
      <c r="D78" s="272">
        <v>17.5</v>
      </c>
      <c r="E78" s="272">
        <v>682.5</v>
      </c>
      <c r="F78" s="229" t="s">
        <v>2743</v>
      </c>
      <c r="G78" s="140" t="s">
        <v>2796</v>
      </c>
      <c r="H78" s="1" t="str">
        <f t="shared" si="2"/>
        <v/>
      </c>
      <c r="I78" s="61"/>
    </row>
    <row r="79" spans="2:9" ht="15" customHeight="1">
      <c r="B79" s="307">
        <v>42768</v>
      </c>
      <c r="C79" s="272">
        <v>200</v>
      </c>
      <c r="D79" s="272">
        <v>5</v>
      </c>
      <c r="E79" s="272">
        <v>195</v>
      </c>
      <c r="F79" s="229" t="s">
        <v>2734</v>
      </c>
      <c r="G79" s="140" t="s">
        <v>2797</v>
      </c>
      <c r="H79" s="1" t="str">
        <f t="shared" si="2"/>
        <v/>
      </c>
      <c r="I79" s="61"/>
    </row>
    <row r="80" spans="2:9" ht="14.45" customHeight="1">
      <c r="B80" s="307">
        <v>42768</v>
      </c>
      <c r="C80" s="272">
        <v>250</v>
      </c>
      <c r="D80" s="272">
        <v>6.25</v>
      </c>
      <c r="E80" s="272">
        <v>243.75</v>
      </c>
      <c r="F80" s="229" t="s">
        <v>2728</v>
      </c>
      <c r="G80" s="140" t="s">
        <v>2798</v>
      </c>
      <c r="H80" s="1" t="str">
        <f t="shared" si="2"/>
        <v/>
      </c>
      <c r="I80" s="61"/>
    </row>
    <row r="81" spans="2:9" ht="13.35" customHeight="1">
      <c r="B81" s="307">
        <v>42768</v>
      </c>
      <c r="C81" s="272">
        <v>1300</v>
      </c>
      <c r="D81" s="272">
        <v>32.5</v>
      </c>
      <c r="E81" s="272">
        <v>1267.5</v>
      </c>
      <c r="F81" s="229" t="s">
        <v>2727</v>
      </c>
      <c r="G81" s="140" t="s">
        <v>2799</v>
      </c>
      <c r="H81" s="1" t="str">
        <f t="shared" si="2"/>
        <v/>
      </c>
      <c r="I81" s="61"/>
    </row>
    <row r="82" spans="2:9" ht="15">
      <c r="B82" s="307">
        <v>42768</v>
      </c>
      <c r="C82" s="272">
        <v>500</v>
      </c>
      <c r="D82" s="272">
        <v>12.5</v>
      </c>
      <c r="E82" s="272">
        <v>487.5</v>
      </c>
      <c r="F82" s="229" t="s">
        <v>2727</v>
      </c>
      <c r="G82" s="140" t="s">
        <v>2800</v>
      </c>
      <c r="H82" s="1" t="str">
        <f t="shared" si="2"/>
        <v/>
      </c>
      <c r="I82" s="61"/>
    </row>
    <row r="83" spans="2:9" ht="15">
      <c r="B83" s="307">
        <v>42768</v>
      </c>
      <c r="C83" s="272">
        <v>1000</v>
      </c>
      <c r="D83" s="272">
        <v>25</v>
      </c>
      <c r="E83" s="272">
        <v>975</v>
      </c>
      <c r="F83" s="229" t="s">
        <v>2730</v>
      </c>
      <c r="G83" s="140" t="s">
        <v>2801</v>
      </c>
      <c r="H83" s="1" t="str">
        <f t="shared" si="2"/>
        <v/>
      </c>
      <c r="I83" s="61"/>
    </row>
    <row r="84" spans="2:9" ht="15">
      <c r="B84" s="307">
        <v>42768</v>
      </c>
      <c r="C84" s="272">
        <v>500</v>
      </c>
      <c r="D84" s="272">
        <v>12.5</v>
      </c>
      <c r="E84" s="272">
        <v>487.5</v>
      </c>
      <c r="F84" s="229" t="s">
        <v>2735</v>
      </c>
      <c r="G84" s="140" t="s">
        <v>2367</v>
      </c>
      <c r="H84" s="1" t="str">
        <f t="shared" si="2"/>
        <v/>
      </c>
      <c r="I84" s="61"/>
    </row>
    <row r="85" spans="2:9" ht="15">
      <c r="B85" s="307">
        <v>42768</v>
      </c>
      <c r="C85" s="272">
        <v>1</v>
      </c>
      <c r="D85" s="272">
        <v>-0.03</v>
      </c>
      <c r="E85" s="272">
        <v>-0.97</v>
      </c>
      <c r="F85" s="229" t="s">
        <v>2744</v>
      </c>
      <c r="G85" s="140" t="s">
        <v>1970</v>
      </c>
      <c r="H85" s="1" t="str">
        <f t="shared" si="2"/>
        <v/>
      </c>
      <c r="I85" s="61"/>
    </row>
    <row r="86" spans="2:9" ht="15">
      <c r="B86" s="307">
        <v>42768</v>
      </c>
      <c r="C86" s="272">
        <v>150</v>
      </c>
      <c r="D86" s="308">
        <f t="shared" ref="D86:D93" si="3">C86-E86</f>
        <v>5.25</v>
      </c>
      <c r="E86" s="272">
        <v>144.75</v>
      </c>
      <c r="F86" s="229" t="s">
        <v>2728</v>
      </c>
      <c r="G86" s="140" t="s">
        <v>3215</v>
      </c>
      <c r="H86" s="1" t="str">
        <f t="shared" si="2"/>
        <v/>
      </c>
      <c r="I86" s="61"/>
    </row>
    <row r="87" spans="2:9" ht="15">
      <c r="B87" s="307">
        <v>42768</v>
      </c>
      <c r="C87" s="272">
        <v>121</v>
      </c>
      <c r="D87" s="308">
        <f t="shared" si="3"/>
        <v>4.2399999999999949</v>
      </c>
      <c r="E87" s="272">
        <v>116.76</v>
      </c>
      <c r="F87" s="229" t="s">
        <v>2728</v>
      </c>
      <c r="G87" s="140" t="s">
        <v>3216</v>
      </c>
      <c r="H87" s="1" t="str">
        <f t="shared" si="2"/>
        <v/>
      </c>
      <c r="I87" s="61"/>
    </row>
    <row r="88" spans="2:9" ht="14.45" customHeight="1">
      <c r="B88" s="307">
        <v>42768</v>
      </c>
      <c r="C88" s="272">
        <v>300</v>
      </c>
      <c r="D88" s="308">
        <f t="shared" si="3"/>
        <v>10.5</v>
      </c>
      <c r="E88" s="272">
        <v>289.5</v>
      </c>
      <c r="F88" s="229" t="s">
        <v>2745</v>
      </c>
      <c r="G88" s="140" t="s">
        <v>3217</v>
      </c>
      <c r="H88" s="1" t="str">
        <f t="shared" si="2"/>
        <v/>
      </c>
      <c r="I88" s="61"/>
    </row>
    <row r="89" spans="2:9" ht="14.45" customHeight="1">
      <c r="B89" s="307">
        <v>42768</v>
      </c>
      <c r="C89" s="272">
        <v>1000</v>
      </c>
      <c r="D89" s="308">
        <f t="shared" si="3"/>
        <v>35</v>
      </c>
      <c r="E89" s="272">
        <v>965</v>
      </c>
      <c r="F89" s="229" t="s">
        <v>2731</v>
      </c>
      <c r="G89" s="140" t="s">
        <v>3209</v>
      </c>
      <c r="H89" s="1" t="str">
        <f t="shared" si="2"/>
        <v/>
      </c>
      <c r="I89" s="61"/>
    </row>
    <row r="90" spans="2:9" ht="15">
      <c r="B90" s="307">
        <v>42768</v>
      </c>
      <c r="C90" s="272">
        <v>500</v>
      </c>
      <c r="D90" s="308">
        <f t="shared" si="3"/>
        <v>13.5</v>
      </c>
      <c r="E90" s="272">
        <v>486.5</v>
      </c>
      <c r="F90" s="229" t="s">
        <v>2734</v>
      </c>
      <c r="G90" s="140" t="s">
        <v>1507</v>
      </c>
      <c r="H90" s="1" t="str">
        <f t="shared" si="2"/>
        <v/>
      </c>
      <c r="I90" s="61"/>
    </row>
    <row r="91" spans="2:9" ht="15">
      <c r="B91" s="307">
        <v>42768</v>
      </c>
      <c r="C91" s="272">
        <v>300</v>
      </c>
      <c r="D91" s="308">
        <f t="shared" si="3"/>
        <v>15</v>
      </c>
      <c r="E91" s="272">
        <v>285</v>
      </c>
      <c r="F91" s="229" t="s">
        <v>2728</v>
      </c>
      <c r="G91" s="140" t="s">
        <v>1439</v>
      </c>
      <c r="H91" s="1" t="str">
        <f t="shared" si="2"/>
        <v/>
      </c>
      <c r="I91" s="61"/>
    </row>
    <row r="92" spans="2:9" ht="14.45" customHeight="1">
      <c r="B92" s="307">
        <v>42768</v>
      </c>
      <c r="C92" s="272">
        <v>200</v>
      </c>
      <c r="D92" s="308">
        <f t="shared" si="3"/>
        <v>11</v>
      </c>
      <c r="E92" s="272">
        <v>189</v>
      </c>
      <c r="F92" s="229" t="s">
        <v>2728</v>
      </c>
      <c r="G92" s="140" t="s">
        <v>1528</v>
      </c>
      <c r="H92" s="1" t="str">
        <f t="shared" si="2"/>
        <v/>
      </c>
      <c r="I92" s="61"/>
    </row>
    <row r="93" spans="2:9" ht="15">
      <c r="B93" s="307">
        <v>42768</v>
      </c>
      <c r="C93" s="272">
        <v>100</v>
      </c>
      <c r="D93" s="308">
        <f t="shared" si="3"/>
        <v>4</v>
      </c>
      <c r="E93" s="272">
        <v>96</v>
      </c>
      <c r="F93" s="229" t="s">
        <v>2734</v>
      </c>
      <c r="G93" s="140" t="s">
        <v>3218</v>
      </c>
      <c r="H93" s="1" t="str">
        <f t="shared" si="2"/>
        <v/>
      </c>
      <c r="I93" s="61"/>
    </row>
    <row r="94" spans="2:9" ht="15">
      <c r="B94" s="307">
        <v>42769</v>
      </c>
      <c r="C94" s="272">
        <v>2000</v>
      </c>
      <c r="D94" s="272">
        <v>50</v>
      </c>
      <c r="E94" s="272">
        <v>1950</v>
      </c>
      <c r="F94" s="229" t="s">
        <v>2734</v>
      </c>
      <c r="G94" s="140" t="s">
        <v>2802</v>
      </c>
      <c r="H94" s="1" t="str">
        <f t="shared" si="2"/>
        <v/>
      </c>
      <c r="I94" s="61"/>
    </row>
    <row r="95" spans="2:9" ht="13.35" customHeight="1">
      <c r="B95" s="307">
        <v>42769</v>
      </c>
      <c r="C95" s="272">
        <v>1000</v>
      </c>
      <c r="D95" s="272">
        <v>25</v>
      </c>
      <c r="E95" s="272">
        <v>975</v>
      </c>
      <c r="F95" s="229" t="s">
        <v>2727</v>
      </c>
      <c r="G95" s="140" t="s">
        <v>2803</v>
      </c>
      <c r="H95" s="1" t="str">
        <f t="shared" si="2"/>
        <v/>
      </c>
      <c r="I95" s="61"/>
    </row>
    <row r="96" spans="2:9" ht="14.45" customHeight="1">
      <c r="B96" s="307">
        <v>42769</v>
      </c>
      <c r="C96" s="272">
        <v>300</v>
      </c>
      <c r="D96" s="272">
        <v>7.5</v>
      </c>
      <c r="E96" s="272">
        <v>292.5</v>
      </c>
      <c r="F96" s="229" t="s">
        <v>2727</v>
      </c>
      <c r="G96" s="140" t="s">
        <v>2804</v>
      </c>
      <c r="H96" s="1" t="str">
        <f t="shared" si="2"/>
        <v/>
      </c>
      <c r="I96" s="61"/>
    </row>
    <row r="97" spans="2:9" ht="14.45" customHeight="1">
      <c r="B97" s="307">
        <v>42769</v>
      </c>
      <c r="C97" s="272">
        <v>295.75</v>
      </c>
      <c r="D97" s="272">
        <v>7.39</v>
      </c>
      <c r="E97" s="272">
        <v>288.36</v>
      </c>
      <c r="F97" s="229" t="s">
        <v>2736</v>
      </c>
      <c r="G97" s="140" t="s">
        <v>2778</v>
      </c>
      <c r="H97" s="1" t="str">
        <f t="shared" si="2"/>
        <v/>
      </c>
      <c r="I97" s="61"/>
    </row>
    <row r="98" spans="2:9" ht="13.35" customHeight="1">
      <c r="B98" s="307">
        <v>42769</v>
      </c>
      <c r="C98" s="272">
        <v>1000</v>
      </c>
      <c r="D98" s="272">
        <v>25</v>
      </c>
      <c r="E98" s="272">
        <v>975</v>
      </c>
      <c r="F98" s="229" t="s">
        <v>2727</v>
      </c>
      <c r="G98" s="140" t="s">
        <v>2805</v>
      </c>
      <c r="H98" s="1" t="str">
        <f t="shared" si="2"/>
        <v/>
      </c>
      <c r="I98" s="61"/>
    </row>
    <row r="99" spans="2:9" ht="14.45" customHeight="1">
      <c r="B99" s="307">
        <v>42769</v>
      </c>
      <c r="C99" s="272">
        <v>500</v>
      </c>
      <c r="D99" s="272">
        <v>12.5</v>
      </c>
      <c r="E99" s="272">
        <v>487.5</v>
      </c>
      <c r="F99" s="229" t="s">
        <v>2728</v>
      </c>
      <c r="G99" s="140" t="s">
        <v>2806</v>
      </c>
      <c r="H99" s="1" t="str">
        <f t="shared" si="2"/>
        <v/>
      </c>
      <c r="I99" s="61"/>
    </row>
    <row r="100" spans="2:9" ht="14.45" customHeight="1">
      <c r="B100" s="307">
        <v>42769</v>
      </c>
      <c r="C100" s="272">
        <v>1000</v>
      </c>
      <c r="D100" s="272">
        <v>25</v>
      </c>
      <c r="E100" s="272">
        <v>975</v>
      </c>
      <c r="F100" s="229" t="s">
        <v>2728</v>
      </c>
      <c r="G100" s="140" t="s">
        <v>2807</v>
      </c>
      <c r="H100" s="1" t="str">
        <f t="shared" si="2"/>
        <v/>
      </c>
      <c r="I100" s="61"/>
    </row>
    <row r="101" spans="2:9" ht="15">
      <c r="B101" s="307">
        <v>42769</v>
      </c>
      <c r="C101" s="272">
        <v>500</v>
      </c>
      <c r="D101" s="272">
        <v>12.5</v>
      </c>
      <c r="E101" s="272">
        <v>487.5</v>
      </c>
      <c r="F101" s="229" t="s">
        <v>2735</v>
      </c>
      <c r="G101" s="140" t="s">
        <v>2808</v>
      </c>
      <c r="H101" s="1" t="str">
        <f t="shared" si="2"/>
        <v/>
      </c>
      <c r="I101" s="61"/>
    </row>
    <row r="102" spans="2:9" ht="13.35" customHeight="1">
      <c r="B102" s="307">
        <v>42769</v>
      </c>
      <c r="C102" s="272">
        <v>5000</v>
      </c>
      <c r="D102" s="272">
        <v>125</v>
      </c>
      <c r="E102" s="272">
        <v>4875</v>
      </c>
      <c r="F102" s="229" t="s">
        <v>2727</v>
      </c>
      <c r="G102" s="140" t="s">
        <v>2809</v>
      </c>
      <c r="H102" s="1" t="str">
        <f t="shared" si="2"/>
        <v/>
      </c>
      <c r="I102" s="61"/>
    </row>
    <row r="103" spans="2:9" ht="14.45" customHeight="1">
      <c r="B103" s="307">
        <v>42769</v>
      </c>
      <c r="C103" s="272">
        <v>100</v>
      </c>
      <c r="D103" s="272">
        <v>2.5</v>
      </c>
      <c r="E103" s="272">
        <v>97.5</v>
      </c>
      <c r="F103" s="229" t="s">
        <v>2727</v>
      </c>
      <c r="G103" s="140" t="s">
        <v>2810</v>
      </c>
      <c r="H103" s="1" t="str">
        <f t="shared" si="2"/>
        <v/>
      </c>
      <c r="I103" s="61"/>
    </row>
    <row r="104" spans="2:9" ht="14.45" customHeight="1">
      <c r="B104" s="307">
        <v>42769</v>
      </c>
      <c r="C104" s="272">
        <v>1000</v>
      </c>
      <c r="D104" s="272">
        <v>25</v>
      </c>
      <c r="E104" s="272">
        <v>975</v>
      </c>
      <c r="F104" s="229" t="s">
        <v>2740</v>
      </c>
      <c r="G104" s="140" t="s">
        <v>2811</v>
      </c>
      <c r="H104" s="1" t="str">
        <f t="shared" si="2"/>
        <v/>
      </c>
      <c r="I104" s="61"/>
    </row>
    <row r="105" spans="2:9" ht="15">
      <c r="B105" s="307">
        <v>42769</v>
      </c>
      <c r="C105" s="272">
        <v>250</v>
      </c>
      <c r="D105" s="272">
        <v>6.25</v>
      </c>
      <c r="E105" s="272">
        <v>243.75</v>
      </c>
      <c r="F105" s="229" t="s">
        <v>2727</v>
      </c>
      <c r="G105" s="140" t="s">
        <v>2812</v>
      </c>
      <c r="H105" s="1" t="str">
        <f t="shared" si="2"/>
        <v/>
      </c>
      <c r="I105" s="61"/>
    </row>
    <row r="106" spans="2:9" ht="14.45" customHeight="1">
      <c r="B106" s="307">
        <v>42769</v>
      </c>
      <c r="C106" s="272">
        <v>2000</v>
      </c>
      <c r="D106" s="272">
        <v>50</v>
      </c>
      <c r="E106" s="272">
        <v>1950</v>
      </c>
      <c r="F106" s="229" t="s">
        <v>2740</v>
      </c>
      <c r="G106" s="140" t="s">
        <v>2813</v>
      </c>
      <c r="H106" s="1" t="str">
        <f t="shared" si="2"/>
        <v/>
      </c>
      <c r="I106" s="61"/>
    </row>
    <row r="107" spans="2:9" ht="13.35" customHeight="1">
      <c r="B107" s="307">
        <v>42769</v>
      </c>
      <c r="C107" s="272">
        <v>350</v>
      </c>
      <c r="D107" s="272">
        <v>8.75</v>
      </c>
      <c r="E107" s="272">
        <v>341.25</v>
      </c>
      <c r="F107" s="229" t="s">
        <v>2732</v>
      </c>
      <c r="G107" s="140" t="s">
        <v>2814</v>
      </c>
      <c r="H107" s="1" t="str">
        <f t="shared" si="2"/>
        <v/>
      </c>
      <c r="I107" s="61"/>
    </row>
    <row r="108" spans="2:9" ht="13.35" customHeight="1">
      <c r="B108" s="307">
        <v>42769</v>
      </c>
      <c r="C108" s="272">
        <v>2800</v>
      </c>
      <c r="D108" s="272">
        <v>70</v>
      </c>
      <c r="E108" s="272">
        <v>2730</v>
      </c>
      <c r="F108" s="229" t="s">
        <v>2727</v>
      </c>
      <c r="G108" s="140" t="s">
        <v>2815</v>
      </c>
      <c r="H108" s="1" t="str">
        <f t="shared" si="2"/>
        <v/>
      </c>
      <c r="I108" s="61"/>
    </row>
    <row r="109" spans="2:9" ht="13.35" customHeight="1">
      <c r="B109" s="307">
        <v>42769</v>
      </c>
      <c r="C109" s="272">
        <v>100</v>
      </c>
      <c r="D109" s="272">
        <v>2.5</v>
      </c>
      <c r="E109" s="272">
        <v>97.5</v>
      </c>
      <c r="F109" s="229" t="s">
        <v>2740</v>
      </c>
      <c r="G109" s="140" t="s">
        <v>2816</v>
      </c>
      <c r="H109" s="1" t="str">
        <f t="shared" si="2"/>
        <v/>
      </c>
      <c r="I109" s="61"/>
    </row>
    <row r="110" spans="2:9" ht="13.35" customHeight="1">
      <c r="B110" s="307">
        <v>42769</v>
      </c>
      <c r="C110" s="272">
        <v>1000</v>
      </c>
      <c r="D110" s="272">
        <v>25</v>
      </c>
      <c r="E110" s="272">
        <v>975</v>
      </c>
      <c r="F110" s="229" t="s">
        <v>2727</v>
      </c>
      <c r="G110" s="140" t="s">
        <v>2817</v>
      </c>
      <c r="H110" s="1" t="str">
        <f t="shared" si="2"/>
        <v/>
      </c>
      <c r="I110" s="61"/>
    </row>
    <row r="111" spans="2:9" ht="14.45" customHeight="1">
      <c r="B111" s="307">
        <v>42769</v>
      </c>
      <c r="C111" s="272">
        <v>300</v>
      </c>
      <c r="D111" s="272">
        <v>7.5</v>
      </c>
      <c r="E111" s="272">
        <v>292.5</v>
      </c>
      <c r="F111" s="229" t="s">
        <v>2738</v>
      </c>
      <c r="G111" s="140" t="s">
        <v>1788</v>
      </c>
      <c r="H111" s="1" t="str">
        <f t="shared" si="2"/>
        <v/>
      </c>
      <c r="I111" s="61"/>
    </row>
    <row r="112" spans="2:9" ht="14.45" customHeight="1">
      <c r="B112" s="307">
        <v>42769</v>
      </c>
      <c r="C112" s="272">
        <v>5000</v>
      </c>
      <c r="D112" s="272">
        <v>125</v>
      </c>
      <c r="E112" s="272">
        <v>4875</v>
      </c>
      <c r="F112" s="229" t="s">
        <v>2730</v>
      </c>
      <c r="G112" s="140" t="s">
        <v>2818</v>
      </c>
      <c r="H112" s="1" t="str">
        <f t="shared" si="2"/>
        <v/>
      </c>
      <c r="I112" s="61"/>
    </row>
    <row r="113" spans="2:9" ht="15">
      <c r="B113" s="307">
        <v>42769</v>
      </c>
      <c r="C113" s="272">
        <v>500</v>
      </c>
      <c r="D113" s="308">
        <f>C113-E113</f>
        <v>27.5</v>
      </c>
      <c r="E113" s="272">
        <v>472.5</v>
      </c>
      <c r="F113" s="229" t="s">
        <v>2732</v>
      </c>
      <c r="G113" s="140" t="s">
        <v>1373</v>
      </c>
      <c r="H113" s="1" t="str">
        <f t="shared" si="2"/>
        <v/>
      </c>
      <c r="I113" s="61"/>
    </row>
    <row r="114" spans="2:9" ht="14.45" customHeight="1">
      <c r="B114" s="307">
        <v>42769</v>
      </c>
      <c r="C114" s="272">
        <v>150</v>
      </c>
      <c r="D114" s="308">
        <f>C114-E114</f>
        <v>5.25</v>
      </c>
      <c r="E114" s="272">
        <v>144.75</v>
      </c>
      <c r="F114" s="229" t="s">
        <v>2730</v>
      </c>
      <c r="G114" s="140" t="s">
        <v>3215</v>
      </c>
      <c r="H114" s="1" t="str">
        <f t="shared" si="2"/>
        <v/>
      </c>
      <c r="I114" s="61"/>
    </row>
    <row r="115" spans="2:9" ht="15">
      <c r="B115" s="307">
        <v>42769</v>
      </c>
      <c r="C115" s="272">
        <v>1000</v>
      </c>
      <c r="D115" s="308">
        <f>C115-E115</f>
        <v>35</v>
      </c>
      <c r="E115" s="272">
        <v>965</v>
      </c>
      <c r="F115" s="229" t="s">
        <v>2728</v>
      </c>
      <c r="G115" s="140" t="s">
        <v>3209</v>
      </c>
      <c r="H115" s="1" t="str">
        <f t="shared" si="2"/>
        <v/>
      </c>
      <c r="I115" s="61"/>
    </row>
    <row r="116" spans="2:9" ht="15">
      <c r="B116" s="307">
        <v>42769</v>
      </c>
      <c r="C116" s="272">
        <v>1000</v>
      </c>
      <c r="D116" s="308">
        <f>C116-E116</f>
        <v>35</v>
      </c>
      <c r="E116" s="272">
        <v>965</v>
      </c>
      <c r="F116" s="229" t="s">
        <v>2737</v>
      </c>
      <c r="G116" s="140" t="s">
        <v>3209</v>
      </c>
      <c r="H116" s="1" t="str">
        <f t="shared" si="2"/>
        <v/>
      </c>
      <c r="I116" s="61"/>
    </row>
    <row r="117" spans="2:9" ht="14.45" customHeight="1">
      <c r="B117" s="307">
        <v>42769</v>
      </c>
      <c r="C117" s="272">
        <v>200</v>
      </c>
      <c r="D117" s="308">
        <f>C117-E117</f>
        <v>5</v>
      </c>
      <c r="E117" s="272">
        <v>195</v>
      </c>
      <c r="F117" s="229" t="s">
        <v>2728</v>
      </c>
      <c r="G117" s="140" t="s">
        <v>2067</v>
      </c>
      <c r="H117" s="1" t="str">
        <f t="shared" si="2"/>
        <v/>
      </c>
      <c r="I117" s="61"/>
    </row>
    <row r="118" spans="2:9" ht="13.35" customHeight="1">
      <c r="B118" s="307">
        <v>42770</v>
      </c>
      <c r="C118" s="272">
        <v>200</v>
      </c>
      <c r="D118" s="272">
        <v>5</v>
      </c>
      <c r="E118" s="272">
        <v>195</v>
      </c>
      <c r="F118" s="229" t="s">
        <v>2727</v>
      </c>
      <c r="G118" s="140" t="s">
        <v>2819</v>
      </c>
      <c r="H118" s="1" t="str">
        <f t="shared" si="2"/>
        <v/>
      </c>
      <c r="I118" s="61"/>
    </row>
    <row r="119" spans="2:9" ht="15">
      <c r="B119" s="307">
        <v>42770</v>
      </c>
      <c r="C119" s="272">
        <v>100</v>
      </c>
      <c r="D119" s="272">
        <v>2.5</v>
      </c>
      <c r="E119" s="272">
        <v>97.5</v>
      </c>
      <c r="F119" s="229" t="s">
        <v>2728</v>
      </c>
      <c r="G119" s="140" t="s">
        <v>1062</v>
      </c>
      <c r="H119" s="1" t="str">
        <f t="shared" si="2"/>
        <v/>
      </c>
      <c r="I119" s="61"/>
    </row>
    <row r="120" spans="2:9" ht="15">
      <c r="B120" s="307">
        <v>42770</v>
      </c>
      <c r="C120" s="272">
        <v>5000</v>
      </c>
      <c r="D120" s="272">
        <v>125</v>
      </c>
      <c r="E120" s="272">
        <v>4875</v>
      </c>
      <c r="F120" s="229" t="s">
        <v>2730</v>
      </c>
      <c r="G120" s="140" t="s">
        <v>2820</v>
      </c>
      <c r="H120" s="1" t="str">
        <f t="shared" si="2"/>
        <v/>
      </c>
      <c r="I120" s="61"/>
    </row>
    <row r="121" spans="2:9" ht="15">
      <c r="B121" s="307">
        <v>42770</v>
      </c>
      <c r="C121" s="272">
        <v>2000</v>
      </c>
      <c r="D121" s="272">
        <v>50</v>
      </c>
      <c r="E121" s="272">
        <v>1950</v>
      </c>
      <c r="F121" s="229" t="s">
        <v>2727</v>
      </c>
      <c r="G121" s="140" t="s">
        <v>2821</v>
      </c>
      <c r="H121" s="1" t="str">
        <f t="shared" si="2"/>
        <v/>
      </c>
      <c r="I121" s="61"/>
    </row>
    <row r="122" spans="2:9" ht="15">
      <c r="B122" s="307">
        <v>42770</v>
      </c>
      <c r="C122" s="272">
        <v>500</v>
      </c>
      <c r="D122" s="272">
        <v>12.5</v>
      </c>
      <c r="E122" s="272">
        <v>487.5</v>
      </c>
      <c r="F122" s="229" t="s">
        <v>2727</v>
      </c>
      <c r="G122" s="140" t="s">
        <v>2822</v>
      </c>
      <c r="H122" s="1" t="str">
        <f t="shared" si="2"/>
        <v/>
      </c>
      <c r="I122" s="61"/>
    </row>
    <row r="123" spans="2:9" ht="13.35" customHeight="1">
      <c r="B123" s="307">
        <v>42770</v>
      </c>
      <c r="C123" s="272">
        <v>1000</v>
      </c>
      <c r="D123" s="272">
        <v>25</v>
      </c>
      <c r="E123" s="272">
        <v>975</v>
      </c>
      <c r="F123" s="229" t="s">
        <v>2727</v>
      </c>
      <c r="G123" s="140" t="s">
        <v>2823</v>
      </c>
      <c r="H123" s="1" t="str">
        <f t="shared" si="2"/>
        <v/>
      </c>
      <c r="I123" s="61"/>
    </row>
    <row r="124" spans="2:9" ht="15">
      <c r="B124" s="307">
        <v>42770</v>
      </c>
      <c r="C124" s="272">
        <v>100</v>
      </c>
      <c r="D124" s="272">
        <v>2.5</v>
      </c>
      <c r="E124" s="272">
        <v>97.5</v>
      </c>
      <c r="F124" s="229" t="s">
        <v>2728</v>
      </c>
      <c r="G124" s="140" t="s">
        <v>2824</v>
      </c>
      <c r="H124" s="1" t="str">
        <f t="shared" si="2"/>
        <v/>
      </c>
      <c r="I124" s="61"/>
    </row>
    <row r="125" spans="2:9" ht="14.45" customHeight="1">
      <c r="B125" s="307">
        <v>42770</v>
      </c>
      <c r="C125" s="272">
        <v>8000</v>
      </c>
      <c r="D125" s="272">
        <v>200</v>
      </c>
      <c r="E125" s="272">
        <v>7800</v>
      </c>
      <c r="F125" s="229" t="s">
        <v>2732</v>
      </c>
      <c r="G125" s="140" t="s">
        <v>2825</v>
      </c>
      <c r="H125" s="1" t="str">
        <f t="shared" si="2"/>
        <v/>
      </c>
      <c r="I125" s="61"/>
    </row>
    <row r="126" spans="2:9" ht="15">
      <c r="B126" s="307">
        <v>42770</v>
      </c>
      <c r="C126" s="272">
        <v>500</v>
      </c>
      <c r="D126" s="272">
        <v>12.5</v>
      </c>
      <c r="E126" s="272">
        <v>487.5</v>
      </c>
      <c r="F126" s="229" t="s">
        <v>2734</v>
      </c>
      <c r="G126" s="140" t="s">
        <v>2826</v>
      </c>
      <c r="H126" s="1" t="str">
        <f t="shared" si="2"/>
        <v/>
      </c>
      <c r="I126" s="61"/>
    </row>
    <row r="127" spans="2:9" ht="15">
      <c r="B127" s="307">
        <v>42770</v>
      </c>
      <c r="C127" s="272">
        <v>200</v>
      </c>
      <c r="D127" s="272">
        <v>5</v>
      </c>
      <c r="E127" s="272">
        <v>195</v>
      </c>
      <c r="F127" s="229" t="s">
        <v>2741</v>
      </c>
      <c r="G127" s="140" t="s">
        <v>2760</v>
      </c>
      <c r="H127" s="1" t="str">
        <f t="shared" si="2"/>
        <v/>
      </c>
      <c r="I127" s="61"/>
    </row>
    <row r="128" spans="2:9" ht="13.35" customHeight="1">
      <c r="B128" s="307">
        <v>42770</v>
      </c>
      <c r="C128" s="272">
        <v>150</v>
      </c>
      <c r="D128" s="272">
        <v>3.75</v>
      </c>
      <c r="E128" s="272">
        <v>146.25</v>
      </c>
      <c r="F128" s="229" t="s">
        <v>2728</v>
      </c>
      <c r="G128" s="140" t="s">
        <v>1303</v>
      </c>
      <c r="H128" s="1" t="str">
        <f t="shared" si="2"/>
        <v/>
      </c>
      <c r="I128" s="61"/>
    </row>
    <row r="129" spans="2:9" ht="14.45" customHeight="1">
      <c r="B129" s="307">
        <v>42770</v>
      </c>
      <c r="C129" s="272">
        <v>500</v>
      </c>
      <c r="D129" s="272">
        <v>12.5</v>
      </c>
      <c r="E129" s="272">
        <v>487.5</v>
      </c>
      <c r="F129" s="229" t="s">
        <v>2745</v>
      </c>
      <c r="G129" s="140" t="s">
        <v>2827</v>
      </c>
      <c r="H129" s="1" t="str">
        <f t="shared" si="2"/>
        <v/>
      </c>
      <c r="I129" s="61"/>
    </row>
    <row r="130" spans="2:9" ht="15">
      <c r="B130" s="307">
        <v>42770</v>
      </c>
      <c r="C130" s="272">
        <v>1000</v>
      </c>
      <c r="D130" s="272">
        <v>25</v>
      </c>
      <c r="E130" s="272">
        <v>975</v>
      </c>
      <c r="F130" s="229" t="s">
        <v>2728</v>
      </c>
      <c r="G130" s="140" t="s">
        <v>2828</v>
      </c>
      <c r="H130" s="1" t="str">
        <f t="shared" si="2"/>
        <v/>
      </c>
      <c r="I130" s="61"/>
    </row>
    <row r="131" spans="2:9" ht="15">
      <c r="B131" s="307">
        <v>42770</v>
      </c>
      <c r="C131" s="272">
        <v>1000</v>
      </c>
      <c r="D131" s="272">
        <v>25</v>
      </c>
      <c r="E131" s="272">
        <v>975</v>
      </c>
      <c r="F131" s="229" t="s">
        <v>2727</v>
      </c>
      <c r="G131" s="140" t="s">
        <v>2829</v>
      </c>
      <c r="H131" s="1" t="str">
        <f t="shared" si="2"/>
        <v/>
      </c>
      <c r="I131" s="61"/>
    </row>
    <row r="132" spans="2:9" ht="13.35" customHeight="1">
      <c r="B132" s="307">
        <v>42770</v>
      </c>
      <c r="C132" s="272">
        <v>2000</v>
      </c>
      <c r="D132" s="272">
        <v>50</v>
      </c>
      <c r="E132" s="272">
        <v>1950</v>
      </c>
      <c r="F132" s="229" t="s">
        <v>2727</v>
      </c>
      <c r="G132" s="140" t="s">
        <v>2830</v>
      </c>
      <c r="H132" s="1" t="str">
        <f t="shared" si="2"/>
        <v/>
      </c>
      <c r="I132" s="61"/>
    </row>
    <row r="133" spans="2:9" ht="14.45" customHeight="1">
      <c r="B133" s="307">
        <v>42770</v>
      </c>
      <c r="C133" s="272">
        <v>1000</v>
      </c>
      <c r="D133" s="272">
        <v>25</v>
      </c>
      <c r="E133" s="272">
        <v>975</v>
      </c>
      <c r="F133" s="229" t="s">
        <v>2742</v>
      </c>
      <c r="G133" s="140" t="s">
        <v>2759</v>
      </c>
      <c r="H133" s="1" t="str">
        <f t="shared" ref="H133:H196" si="4">RIGHT(I133,4)</f>
        <v/>
      </c>
      <c r="I133" s="61"/>
    </row>
    <row r="134" spans="2:9" ht="15">
      <c r="B134" s="307">
        <v>42770</v>
      </c>
      <c r="C134" s="272">
        <v>5000</v>
      </c>
      <c r="D134" s="272">
        <v>125</v>
      </c>
      <c r="E134" s="272">
        <v>4875</v>
      </c>
      <c r="F134" s="229" t="s">
        <v>2727</v>
      </c>
      <c r="G134" s="140" t="s">
        <v>2831</v>
      </c>
      <c r="H134" s="1" t="str">
        <f t="shared" si="4"/>
        <v/>
      </c>
      <c r="I134" s="61"/>
    </row>
    <row r="135" spans="2:9" ht="15">
      <c r="B135" s="307">
        <v>42770</v>
      </c>
      <c r="C135" s="272">
        <v>96737</v>
      </c>
      <c r="D135" s="272">
        <v>2418.4299999999998</v>
      </c>
      <c r="E135" s="272">
        <v>94318.57</v>
      </c>
      <c r="F135" s="229" t="s">
        <v>2742</v>
      </c>
      <c r="G135" s="140" t="s">
        <v>2832</v>
      </c>
      <c r="H135" s="1" t="str">
        <f t="shared" si="4"/>
        <v/>
      </c>
      <c r="I135" s="61"/>
    </row>
    <row r="136" spans="2:9" ht="15">
      <c r="B136" s="307">
        <v>42770</v>
      </c>
      <c r="C136" s="272">
        <v>1000</v>
      </c>
      <c r="D136" s="272">
        <v>25</v>
      </c>
      <c r="E136" s="272">
        <v>975</v>
      </c>
      <c r="F136" s="229" t="s">
        <v>2728</v>
      </c>
      <c r="G136" s="140" t="s">
        <v>2833</v>
      </c>
      <c r="H136" s="1" t="str">
        <f t="shared" si="4"/>
        <v/>
      </c>
      <c r="I136" s="61"/>
    </row>
    <row r="137" spans="2:9" ht="15">
      <c r="B137" s="307">
        <v>42770</v>
      </c>
      <c r="C137" s="272">
        <v>1000</v>
      </c>
      <c r="D137" s="272">
        <v>25</v>
      </c>
      <c r="E137" s="272">
        <v>975</v>
      </c>
      <c r="F137" s="229" t="s">
        <v>2731</v>
      </c>
      <c r="G137" s="140" t="s">
        <v>1171</v>
      </c>
      <c r="H137" s="1" t="str">
        <f t="shared" si="4"/>
        <v/>
      </c>
      <c r="I137" s="61"/>
    </row>
    <row r="138" spans="2:9" ht="15">
      <c r="B138" s="307">
        <v>42770</v>
      </c>
      <c r="C138" s="272">
        <v>100</v>
      </c>
      <c r="D138" s="272">
        <v>2.5</v>
      </c>
      <c r="E138" s="272">
        <v>97.5</v>
      </c>
      <c r="F138" s="229" t="s">
        <v>2737</v>
      </c>
      <c r="G138" s="140" t="s">
        <v>1854</v>
      </c>
      <c r="H138" s="1" t="str">
        <f t="shared" si="4"/>
        <v/>
      </c>
      <c r="I138" s="61"/>
    </row>
    <row r="139" spans="2:9" ht="14.45" customHeight="1">
      <c r="B139" s="307">
        <v>42770</v>
      </c>
      <c r="C139" s="272">
        <v>100</v>
      </c>
      <c r="D139" s="272">
        <v>2.5</v>
      </c>
      <c r="E139" s="272">
        <v>97.5</v>
      </c>
      <c r="F139" s="229" t="s">
        <v>2727</v>
      </c>
      <c r="G139" s="140" t="s">
        <v>2834</v>
      </c>
      <c r="H139" s="1" t="str">
        <f t="shared" si="4"/>
        <v/>
      </c>
      <c r="I139" s="61"/>
    </row>
    <row r="140" spans="2:9" ht="13.35" customHeight="1">
      <c r="B140" s="307">
        <v>42770</v>
      </c>
      <c r="C140" s="272">
        <v>500</v>
      </c>
      <c r="D140" s="272">
        <v>12.5</v>
      </c>
      <c r="E140" s="272">
        <v>487.5</v>
      </c>
      <c r="F140" s="229" t="s">
        <v>2734</v>
      </c>
      <c r="G140" s="140" t="s">
        <v>1669</v>
      </c>
      <c r="H140" s="1" t="str">
        <f t="shared" si="4"/>
        <v/>
      </c>
      <c r="I140" s="61"/>
    </row>
    <row r="141" spans="2:9" ht="14.45" customHeight="1">
      <c r="B141" s="307">
        <v>42770</v>
      </c>
      <c r="C141" s="272">
        <v>500</v>
      </c>
      <c r="D141" s="272">
        <v>12.5</v>
      </c>
      <c r="E141" s="272">
        <v>487.5</v>
      </c>
      <c r="F141" s="229" t="s">
        <v>2741</v>
      </c>
      <c r="G141" s="140" t="s">
        <v>2835</v>
      </c>
      <c r="H141" s="1" t="str">
        <f t="shared" si="4"/>
        <v/>
      </c>
      <c r="I141" s="61"/>
    </row>
    <row r="142" spans="2:9" ht="15">
      <c r="B142" s="307">
        <v>42770</v>
      </c>
      <c r="C142" s="272">
        <v>500</v>
      </c>
      <c r="D142" s="272">
        <v>12.5</v>
      </c>
      <c r="E142" s="272">
        <v>487.5</v>
      </c>
      <c r="F142" s="229" t="s">
        <v>2746</v>
      </c>
      <c r="G142" s="140" t="s">
        <v>2835</v>
      </c>
      <c r="H142" s="1" t="str">
        <f t="shared" si="4"/>
        <v/>
      </c>
      <c r="I142" s="61"/>
    </row>
    <row r="143" spans="2:9" ht="15">
      <c r="B143" s="307">
        <v>42770</v>
      </c>
      <c r="C143" s="272">
        <v>500</v>
      </c>
      <c r="D143" s="272">
        <v>12.5</v>
      </c>
      <c r="E143" s="272">
        <v>487.5</v>
      </c>
      <c r="F143" s="229" t="s">
        <v>2737</v>
      </c>
      <c r="G143" s="140" t="s">
        <v>2835</v>
      </c>
      <c r="H143" s="1" t="str">
        <f t="shared" si="4"/>
        <v/>
      </c>
      <c r="I143" s="61"/>
    </row>
    <row r="144" spans="2:9" ht="15">
      <c r="B144" s="307">
        <v>42770</v>
      </c>
      <c r="C144" s="272">
        <v>500</v>
      </c>
      <c r="D144" s="272">
        <v>12.5</v>
      </c>
      <c r="E144" s="272">
        <v>487.5</v>
      </c>
      <c r="F144" s="229" t="s">
        <v>2735</v>
      </c>
      <c r="G144" s="140" t="s">
        <v>2835</v>
      </c>
      <c r="H144" s="1" t="str">
        <f t="shared" si="4"/>
        <v/>
      </c>
      <c r="I144" s="61"/>
    </row>
    <row r="145" spans="2:9" ht="15">
      <c r="B145" s="307">
        <v>42770</v>
      </c>
      <c r="C145" s="272">
        <v>500</v>
      </c>
      <c r="D145" s="272">
        <v>12.5</v>
      </c>
      <c r="E145" s="272">
        <v>487.5</v>
      </c>
      <c r="F145" s="229" t="s">
        <v>2743</v>
      </c>
      <c r="G145" s="140" t="s">
        <v>2835</v>
      </c>
      <c r="H145" s="1" t="str">
        <f t="shared" si="4"/>
        <v/>
      </c>
      <c r="I145" s="61"/>
    </row>
    <row r="146" spans="2:9" ht="15">
      <c r="B146" s="307">
        <v>42770</v>
      </c>
      <c r="C146" s="272">
        <v>500</v>
      </c>
      <c r="D146" s="272">
        <v>12.5</v>
      </c>
      <c r="E146" s="272">
        <v>487.5</v>
      </c>
      <c r="F146" s="229" t="s">
        <v>2745</v>
      </c>
      <c r="G146" s="140" t="s">
        <v>2835</v>
      </c>
      <c r="H146" s="1" t="str">
        <f t="shared" si="4"/>
        <v/>
      </c>
      <c r="I146" s="61"/>
    </row>
    <row r="147" spans="2:9" ht="15">
      <c r="B147" s="307">
        <v>42770</v>
      </c>
      <c r="C147" s="272">
        <v>1000</v>
      </c>
      <c r="D147" s="272">
        <v>25</v>
      </c>
      <c r="E147" s="272">
        <v>975</v>
      </c>
      <c r="F147" s="229" t="s">
        <v>2728</v>
      </c>
      <c r="G147" s="140" t="s">
        <v>1646</v>
      </c>
      <c r="H147" s="1" t="str">
        <f t="shared" si="4"/>
        <v/>
      </c>
      <c r="I147" s="61"/>
    </row>
    <row r="148" spans="2:9" ht="15">
      <c r="B148" s="307">
        <v>42770</v>
      </c>
      <c r="C148" s="272">
        <v>3000</v>
      </c>
      <c r="D148" s="272">
        <v>75</v>
      </c>
      <c r="E148" s="272">
        <v>2925</v>
      </c>
      <c r="F148" s="229" t="s">
        <v>2732</v>
      </c>
      <c r="G148" s="140" t="s">
        <v>2836</v>
      </c>
      <c r="H148" s="1" t="str">
        <f t="shared" si="4"/>
        <v/>
      </c>
      <c r="I148" s="61"/>
    </row>
    <row r="149" spans="2:9" ht="15">
      <c r="B149" s="307">
        <v>42770</v>
      </c>
      <c r="C149" s="272">
        <v>500</v>
      </c>
      <c r="D149" s="272">
        <v>12.5</v>
      </c>
      <c r="E149" s="272">
        <v>487.5</v>
      </c>
      <c r="F149" s="229" t="s">
        <v>2737</v>
      </c>
      <c r="G149" s="140" t="s">
        <v>2837</v>
      </c>
      <c r="H149" s="1" t="str">
        <f t="shared" si="4"/>
        <v/>
      </c>
      <c r="I149" s="61"/>
    </row>
    <row r="150" spans="2:9" ht="15">
      <c r="B150" s="307">
        <v>42770</v>
      </c>
      <c r="C150" s="272">
        <v>100</v>
      </c>
      <c r="D150" s="272">
        <v>2.5</v>
      </c>
      <c r="E150" s="272">
        <v>97.5</v>
      </c>
      <c r="F150" s="229" t="s">
        <v>2728</v>
      </c>
      <c r="G150" s="140" t="s">
        <v>2838</v>
      </c>
      <c r="H150" s="1" t="str">
        <f t="shared" si="4"/>
        <v/>
      </c>
      <c r="I150" s="61"/>
    </row>
    <row r="151" spans="2:9" ht="15">
      <c r="B151" s="307">
        <v>42770</v>
      </c>
      <c r="C151" s="272">
        <v>100</v>
      </c>
      <c r="D151" s="272">
        <v>2.5</v>
      </c>
      <c r="E151" s="272">
        <v>97.5</v>
      </c>
      <c r="F151" s="229" t="s">
        <v>2728</v>
      </c>
      <c r="G151" s="140" t="s">
        <v>2839</v>
      </c>
      <c r="H151" s="1" t="str">
        <f t="shared" si="4"/>
        <v/>
      </c>
      <c r="I151" s="61"/>
    </row>
    <row r="152" spans="2:9" ht="15">
      <c r="B152" s="307">
        <v>42770</v>
      </c>
      <c r="C152" s="272">
        <v>100</v>
      </c>
      <c r="D152" s="272">
        <v>2.5</v>
      </c>
      <c r="E152" s="272">
        <v>97.5</v>
      </c>
      <c r="F152" s="229" t="s">
        <v>2740</v>
      </c>
      <c r="G152" s="140" t="s">
        <v>2839</v>
      </c>
      <c r="H152" s="1" t="str">
        <f t="shared" si="4"/>
        <v/>
      </c>
      <c r="I152" s="61"/>
    </row>
    <row r="153" spans="2:9" ht="15">
      <c r="B153" s="307">
        <v>42770</v>
      </c>
      <c r="C153" s="272">
        <v>100</v>
      </c>
      <c r="D153" s="272">
        <v>2.5</v>
      </c>
      <c r="E153" s="272">
        <v>97.5</v>
      </c>
      <c r="F153" s="229" t="s">
        <v>2734</v>
      </c>
      <c r="G153" s="140" t="s">
        <v>2839</v>
      </c>
      <c r="H153" s="1" t="str">
        <f t="shared" si="4"/>
        <v/>
      </c>
      <c r="I153" s="61"/>
    </row>
    <row r="154" spans="2:9" ht="15">
      <c r="B154" s="307">
        <v>42770</v>
      </c>
      <c r="C154" s="272">
        <v>100</v>
      </c>
      <c r="D154" s="272">
        <v>2.5</v>
      </c>
      <c r="E154" s="272">
        <v>97.5</v>
      </c>
      <c r="F154" s="229" t="s">
        <v>2730</v>
      </c>
      <c r="G154" s="140" t="s">
        <v>2839</v>
      </c>
      <c r="H154" s="1" t="str">
        <f t="shared" si="4"/>
        <v/>
      </c>
      <c r="I154" s="61"/>
    </row>
    <row r="155" spans="2:9" ht="15">
      <c r="B155" s="307">
        <v>42770</v>
      </c>
      <c r="C155" s="272">
        <v>100</v>
      </c>
      <c r="D155" s="272">
        <v>2.5</v>
      </c>
      <c r="E155" s="272">
        <v>97.5</v>
      </c>
      <c r="F155" s="229" t="s">
        <v>2747</v>
      </c>
      <c r="G155" s="140" t="s">
        <v>2839</v>
      </c>
      <c r="H155" s="1" t="str">
        <f t="shared" si="4"/>
        <v/>
      </c>
      <c r="I155" s="61"/>
    </row>
    <row r="156" spans="2:9" ht="15">
      <c r="B156" s="307">
        <v>42770</v>
      </c>
      <c r="C156" s="272">
        <v>100</v>
      </c>
      <c r="D156" s="272">
        <v>2.5</v>
      </c>
      <c r="E156" s="272">
        <v>97.5</v>
      </c>
      <c r="F156" s="229" t="s">
        <v>2745</v>
      </c>
      <c r="G156" s="140" t="s">
        <v>2839</v>
      </c>
      <c r="H156" s="1" t="str">
        <f t="shared" si="4"/>
        <v/>
      </c>
      <c r="I156" s="61"/>
    </row>
    <row r="157" spans="2:9" ht="15">
      <c r="B157" s="307">
        <v>42770</v>
      </c>
      <c r="C157" s="272">
        <v>100</v>
      </c>
      <c r="D157" s="272">
        <v>2.5</v>
      </c>
      <c r="E157" s="272">
        <v>97.5</v>
      </c>
      <c r="F157" s="229" t="s">
        <v>2737</v>
      </c>
      <c r="G157" s="140" t="s">
        <v>2839</v>
      </c>
      <c r="H157" s="1" t="str">
        <f t="shared" si="4"/>
        <v/>
      </c>
      <c r="I157" s="61"/>
    </row>
    <row r="158" spans="2:9" ht="15">
      <c r="B158" s="307">
        <v>42770</v>
      </c>
      <c r="C158" s="272">
        <v>100</v>
      </c>
      <c r="D158" s="272">
        <v>2.5</v>
      </c>
      <c r="E158" s="272">
        <v>97.5</v>
      </c>
      <c r="F158" s="229" t="s">
        <v>2739</v>
      </c>
      <c r="G158" s="140" t="s">
        <v>2839</v>
      </c>
      <c r="H158" s="1" t="str">
        <f t="shared" si="4"/>
        <v/>
      </c>
      <c r="I158" s="61"/>
    </row>
    <row r="159" spans="2:9" ht="15">
      <c r="B159" s="307">
        <v>42770</v>
      </c>
      <c r="C159" s="272">
        <v>100</v>
      </c>
      <c r="D159" s="272">
        <v>2.5</v>
      </c>
      <c r="E159" s="272">
        <v>97.5</v>
      </c>
      <c r="F159" s="229" t="s">
        <v>2729</v>
      </c>
      <c r="G159" s="140" t="s">
        <v>2839</v>
      </c>
      <c r="H159" s="1" t="str">
        <f t="shared" si="4"/>
        <v/>
      </c>
      <c r="I159" s="61"/>
    </row>
    <row r="160" spans="2:9" ht="15">
      <c r="B160" s="307">
        <v>42770</v>
      </c>
      <c r="C160" s="272">
        <v>100</v>
      </c>
      <c r="D160" s="272">
        <v>2.5</v>
      </c>
      <c r="E160" s="272">
        <v>97.5</v>
      </c>
      <c r="F160" s="229" t="s">
        <v>2733</v>
      </c>
      <c r="G160" s="140" t="s">
        <v>2839</v>
      </c>
      <c r="H160" s="1" t="str">
        <f t="shared" si="4"/>
        <v/>
      </c>
      <c r="I160" s="61"/>
    </row>
    <row r="161" spans="2:9" ht="15">
      <c r="B161" s="307">
        <v>42770</v>
      </c>
      <c r="C161" s="272">
        <v>2300</v>
      </c>
      <c r="D161" s="308">
        <f>C161-E161</f>
        <v>62.099999999999909</v>
      </c>
      <c r="E161" s="272">
        <v>2237.9</v>
      </c>
      <c r="F161" s="229" t="s">
        <v>2732</v>
      </c>
      <c r="G161" s="140" t="s">
        <v>3219</v>
      </c>
      <c r="H161" s="1" t="str">
        <f t="shared" si="4"/>
        <v/>
      </c>
      <c r="I161" s="61"/>
    </row>
    <row r="162" spans="2:9" ht="15">
      <c r="B162" s="307">
        <v>42771</v>
      </c>
      <c r="C162" s="272">
        <v>200</v>
      </c>
      <c r="D162" s="272">
        <v>5</v>
      </c>
      <c r="E162" s="272">
        <v>195</v>
      </c>
      <c r="F162" s="229" t="s">
        <v>2727</v>
      </c>
      <c r="G162" s="140" t="s">
        <v>2840</v>
      </c>
      <c r="H162" s="1" t="str">
        <f t="shared" si="4"/>
        <v/>
      </c>
      <c r="I162" s="61"/>
    </row>
    <row r="163" spans="2:9" ht="15">
      <c r="B163" s="307">
        <v>42771</v>
      </c>
      <c r="C163" s="272">
        <v>1000</v>
      </c>
      <c r="D163" s="272">
        <v>25</v>
      </c>
      <c r="E163" s="272">
        <v>975</v>
      </c>
      <c r="F163" s="229" t="s">
        <v>2728</v>
      </c>
      <c r="G163" s="140" t="s">
        <v>2841</v>
      </c>
      <c r="H163" s="1" t="str">
        <f t="shared" si="4"/>
        <v/>
      </c>
      <c r="I163" s="61"/>
    </row>
    <row r="164" spans="2:9" ht="15">
      <c r="B164" s="307">
        <v>42771</v>
      </c>
      <c r="C164" s="272">
        <v>10000</v>
      </c>
      <c r="D164" s="272">
        <v>250</v>
      </c>
      <c r="E164" s="272">
        <v>9750</v>
      </c>
      <c r="F164" s="229" t="s">
        <v>2732</v>
      </c>
      <c r="G164" s="140" t="s">
        <v>2842</v>
      </c>
      <c r="H164" s="1" t="str">
        <f t="shared" si="4"/>
        <v/>
      </c>
      <c r="I164" s="61"/>
    </row>
    <row r="165" spans="2:9" ht="15">
      <c r="B165" s="307">
        <v>42771</v>
      </c>
      <c r="C165" s="272">
        <v>1000</v>
      </c>
      <c r="D165" s="272">
        <v>25</v>
      </c>
      <c r="E165" s="272">
        <v>975</v>
      </c>
      <c r="F165" s="229" t="s">
        <v>2727</v>
      </c>
      <c r="G165" s="140" t="s">
        <v>2843</v>
      </c>
      <c r="H165" s="1" t="str">
        <f t="shared" si="4"/>
        <v/>
      </c>
      <c r="I165" s="61"/>
    </row>
    <row r="166" spans="2:9" ht="15">
      <c r="B166" s="307">
        <v>42771</v>
      </c>
      <c r="C166" s="272">
        <v>100</v>
      </c>
      <c r="D166" s="272">
        <v>2.5</v>
      </c>
      <c r="E166" s="272">
        <v>97.5</v>
      </c>
      <c r="F166" s="229" t="s">
        <v>2728</v>
      </c>
      <c r="G166" s="140" t="s">
        <v>2844</v>
      </c>
      <c r="H166" s="1" t="str">
        <f t="shared" si="4"/>
        <v/>
      </c>
      <c r="I166" s="61"/>
    </row>
    <row r="167" spans="2:9" ht="15">
      <c r="B167" s="307">
        <v>42771</v>
      </c>
      <c r="C167" s="272">
        <v>5000</v>
      </c>
      <c r="D167" s="272">
        <v>125</v>
      </c>
      <c r="E167" s="272">
        <v>4875</v>
      </c>
      <c r="F167" s="229" t="s">
        <v>2732</v>
      </c>
      <c r="G167" s="140" t="s">
        <v>2845</v>
      </c>
      <c r="H167" s="1" t="str">
        <f t="shared" si="4"/>
        <v/>
      </c>
      <c r="I167" s="61"/>
    </row>
    <row r="168" spans="2:9" ht="15">
      <c r="B168" s="307">
        <v>42771</v>
      </c>
      <c r="C168" s="272">
        <v>2500</v>
      </c>
      <c r="D168" s="272">
        <v>62.5</v>
      </c>
      <c r="E168" s="272">
        <v>2437.5</v>
      </c>
      <c r="F168" s="229" t="s">
        <v>2727</v>
      </c>
      <c r="G168" s="140" t="s">
        <v>2846</v>
      </c>
      <c r="H168" s="1" t="str">
        <f t="shared" si="4"/>
        <v/>
      </c>
      <c r="I168" s="61"/>
    </row>
    <row r="169" spans="2:9" ht="15">
      <c r="B169" s="307">
        <v>42771</v>
      </c>
      <c r="C169" s="272">
        <v>500</v>
      </c>
      <c r="D169" s="272">
        <v>12.5</v>
      </c>
      <c r="E169" s="272">
        <v>487.5</v>
      </c>
      <c r="F169" s="229" t="s">
        <v>2727</v>
      </c>
      <c r="G169" s="140" t="s">
        <v>2847</v>
      </c>
      <c r="H169" s="1" t="str">
        <f t="shared" si="4"/>
        <v/>
      </c>
      <c r="I169" s="61"/>
    </row>
    <row r="170" spans="2:9" ht="15">
      <c r="B170" s="307">
        <v>42771</v>
      </c>
      <c r="C170" s="272">
        <v>50</v>
      </c>
      <c r="D170" s="272">
        <v>1.25</v>
      </c>
      <c r="E170" s="272">
        <v>48.75</v>
      </c>
      <c r="F170" s="229" t="s">
        <v>2727</v>
      </c>
      <c r="G170" s="140" t="s">
        <v>2848</v>
      </c>
      <c r="H170" s="1" t="str">
        <f t="shared" si="4"/>
        <v/>
      </c>
      <c r="I170" s="61"/>
    </row>
    <row r="171" spans="2:9" ht="15">
      <c r="B171" s="307">
        <v>42771</v>
      </c>
      <c r="C171" s="272">
        <v>2000</v>
      </c>
      <c r="D171" s="272">
        <v>50</v>
      </c>
      <c r="E171" s="272">
        <v>1950</v>
      </c>
      <c r="F171" s="229" t="s">
        <v>2732</v>
      </c>
      <c r="G171" s="140" t="s">
        <v>2849</v>
      </c>
      <c r="H171" s="1" t="str">
        <f t="shared" si="4"/>
        <v/>
      </c>
      <c r="I171" s="61"/>
    </row>
    <row r="172" spans="2:9" ht="15">
      <c r="B172" s="307">
        <v>42771</v>
      </c>
      <c r="C172" s="272">
        <v>500</v>
      </c>
      <c r="D172" s="272">
        <v>12.5</v>
      </c>
      <c r="E172" s="272">
        <v>487.5</v>
      </c>
      <c r="F172" s="229" t="s">
        <v>2734</v>
      </c>
      <c r="G172" s="140" t="s">
        <v>2850</v>
      </c>
      <c r="H172" s="1" t="str">
        <f t="shared" si="4"/>
        <v/>
      </c>
      <c r="I172" s="61"/>
    </row>
    <row r="173" spans="2:9" ht="15">
      <c r="B173" s="307">
        <v>42771</v>
      </c>
      <c r="C173" s="272">
        <v>1000</v>
      </c>
      <c r="D173" s="272">
        <v>25</v>
      </c>
      <c r="E173" s="272">
        <v>975</v>
      </c>
      <c r="F173" s="229" t="s">
        <v>2740</v>
      </c>
      <c r="G173" s="140" t="s">
        <v>2851</v>
      </c>
      <c r="H173" s="1" t="str">
        <f t="shared" si="4"/>
        <v/>
      </c>
      <c r="I173" s="61"/>
    </row>
    <row r="174" spans="2:9" ht="15">
      <c r="B174" s="307">
        <v>42771</v>
      </c>
      <c r="C174" s="272">
        <v>5000</v>
      </c>
      <c r="D174" s="272">
        <v>125</v>
      </c>
      <c r="E174" s="272">
        <v>4875</v>
      </c>
      <c r="F174" s="229" t="s">
        <v>2727</v>
      </c>
      <c r="G174" s="140" t="s">
        <v>2852</v>
      </c>
      <c r="H174" s="1" t="str">
        <f t="shared" si="4"/>
        <v/>
      </c>
      <c r="I174" s="61"/>
    </row>
    <row r="175" spans="2:9" ht="15">
      <c r="B175" s="307">
        <v>42771</v>
      </c>
      <c r="C175" s="272">
        <v>100</v>
      </c>
      <c r="D175" s="272">
        <v>2.5</v>
      </c>
      <c r="E175" s="272">
        <v>97.5</v>
      </c>
      <c r="F175" s="229" t="s">
        <v>2728</v>
      </c>
      <c r="G175" s="140" t="s">
        <v>2853</v>
      </c>
      <c r="H175" s="1" t="str">
        <f t="shared" si="4"/>
        <v/>
      </c>
      <c r="I175" s="61"/>
    </row>
    <row r="176" spans="2:9" ht="15">
      <c r="B176" s="307">
        <v>42771</v>
      </c>
      <c r="C176" s="272">
        <v>100</v>
      </c>
      <c r="D176" s="272">
        <v>2.5</v>
      </c>
      <c r="E176" s="272">
        <v>97.5</v>
      </c>
      <c r="F176" s="229" t="s">
        <v>2731</v>
      </c>
      <c r="G176" s="140" t="s">
        <v>2853</v>
      </c>
      <c r="H176" s="1" t="str">
        <f t="shared" si="4"/>
        <v/>
      </c>
      <c r="I176" s="61"/>
    </row>
    <row r="177" spans="2:9" ht="15">
      <c r="B177" s="307">
        <v>42771</v>
      </c>
      <c r="C177" s="272">
        <v>100</v>
      </c>
      <c r="D177" s="272">
        <v>2.5</v>
      </c>
      <c r="E177" s="272">
        <v>97.5</v>
      </c>
      <c r="F177" s="229" t="s">
        <v>2739</v>
      </c>
      <c r="G177" s="140" t="s">
        <v>2853</v>
      </c>
      <c r="H177" s="1" t="str">
        <f t="shared" si="4"/>
        <v/>
      </c>
      <c r="I177" s="61"/>
    </row>
    <row r="178" spans="2:9" ht="15">
      <c r="B178" s="307">
        <v>42771</v>
      </c>
      <c r="C178" s="272">
        <v>10000</v>
      </c>
      <c r="D178" s="272">
        <v>250</v>
      </c>
      <c r="E178" s="272">
        <v>9750</v>
      </c>
      <c r="F178" s="229" t="s">
        <v>2728</v>
      </c>
      <c r="G178" s="140" t="s">
        <v>2854</v>
      </c>
      <c r="H178" s="1" t="str">
        <f t="shared" si="4"/>
        <v/>
      </c>
      <c r="I178" s="61"/>
    </row>
    <row r="179" spans="2:9" ht="15">
      <c r="B179" s="307">
        <v>42771</v>
      </c>
      <c r="C179" s="272">
        <v>4000</v>
      </c>
      <c r="D179" s="272">
        <v>100</v>
      </c>
      <c r="E179" s="272">
        <v>3900</v>
      </c>
      <c r="F179" s="229" t="s">
        <v>2727</v>
      </c>
      <c r="G179" s="140" t="s">
        <v>2855</v>
      </c>
      <c r="H179" s="1" t="str">
        <f t="shared" si="4"/>
        <v/>
      </c>
      <c r="I179" s="61"/>
    </row>
    <row r="180" spans="2:9" ht="15">
      <c r="B180" s="307">
        <v>42771</v>
      </c>
      <c r="C180" s="272">
        <v>100</v>
      </c>
      <c r="D180" s="272">
        <v>2.5</v>
      </c>
      <c r="E180" s="272">
        <v>97.5</v>
      </c>
      <c r="F180" s="229" t="s">
        <v>2731</v>
      </c>
      <c r="G180" s="140" t="s">
        <v>2856</v>
      </c>
      <c r="H180" s="1" t="str">
        <f t="shared" si="4"/>
        <v/>
      </c>
      <c r="I180" s="61"/>
    </row>
    <row r="181" spans="2:9" ht="15">
      <c r="B181" s="307">
        <v>42771</v>
      </c>
      <c r="C181" s="272">
        <v>150</v>
      </c>
      <c r="D181" s="272">
        <v>3.75</v>
      </c>
      <c r="E181" s="272">
        <v>146.25</v>
      </c>
      <c r="F181" s="229" t="s">
        <v>2734</v>
      </c>
      <c r="G181" s="140" t="s">
        <v>2857</v>
      </c>
      <c r="H181" s="1" t="str">
        <f t="shared" si="4"/>
        <v/>
      </c>
      <c r="I181" s="61"/>
    </row>
    <row r="182" spans="2:9" ht="15">
      <c r="B182" s="307">
        <v>42771</v>
      </c>
      <c r="C182" s="272">
        <v>1500</v>
      </c>
      <c r="D182" s="272">
        <v>37.5</v>
      </c>
      <c r="E182" s="272">
        <v>1462.5</v>
      </c>
      <c r="F182" s="229" t="s">
        <v>2727</v>
      </c>
      <c r="G182" s="140" t="s">
        <v>2858</v>
      </c>
      <c r="H182" s="1" t="str">
        <f t="shared" si="4"/>
        <v/>
      </c>
      <c r="I182" s="61"/>
    </row>
    <row r="183" spans="2:9" ht="15">
      <c r="B183" s="307">
        <v>42771</v>
      </c>
      <c r="C183" s="272">
        <v>20000</v>
      </c>
      <c r="D183" s="272">
        <v>500</v>
      </c>
      <c r="E183" s="272">
        <v>19500</v>
      </c>
      <c r="F183" s="229" t="s">
        <v>2741</v>
      </c>
      <c r="G183" s="140" t="s">
        <v>2859</v>
      </c>
      <c r="H183" s="1" t="str">
        <f t="shared" si="4"/>
        <v/>
      </c>
      <c r="I183" s="61"/>
    </row>
    <row r="184" spans="2:9" ht="15">
      <c r="B184" s="307">
        <v>42771</v>
      </c>
      <c r="C184" s="272">
        <v>300</v>
      </c>
      <c r="D184" s="272">
        <v>7.5</v>
      </c>
      <c r="E184" s="272">
        <v>292.5</v>
      </c>
      <c r="F184" s="229" t="s">
        <v>2727</v>
      </c>
      <c r="G184" s="140" t="s">
        <v>2860</v>
      </c>
      <c r="H184" s="1" t="str">
        <f t="shared" si="4"/>
        <v/>
      </c>
      <c r="I184" s="61"/>
    </row>
    <row r="185" spans="2:9" ht="15">
      <c r="B185" s="307">
        <v>42771</v>
      </c>
      <c r="C185" s="272">
        <v>300</v>
      </c>
      <c r="D185" s="272">
        <v>7.5</v>
      </c>
      <c r="E185" s="272">
        <v>292.5</v>
      </c>
      <c r="F185" s="229" t="s">
        <v>2728</v>
      </c>
      <c r="G185" s="140" t="s">
        <v>2861</v>
      </c>
      <c r="H185" s="1" t="str">
        <f t="shared" si="4"/>
        <v/>
      </c>
      <c r="I185" s="61"/>
    </row>
    <row r="186" spans="2:9" ht="15">
      <c r="B186" s="307">
        <v>42771</v>
      </c>
      <c r="C186" s="272">
        <v>747</v>
      </c>
      <c r="D186" s="272">
        <v>18.68</v>
      </c>
      <c r="E186" s="272">
        <v>728.32</v>
      </c>
      <c r="F186" s="229" t="s">
        <v>2736</v>
      </c>
      <c r="G186" s="140" t="s">
        <v>2778</v>
      </c>
      <c r="H186" s="1" t="str">
        <f t="shared" si="4"/>
        <v/>
      </c>
      <c r="I186" s="61"/>
    </row>
    <row r="187" spans="2:9" ht="15">
      <c r="B187" s="307">
        <v>42771</v>
      </c>
      <c r="C187" s="272">
        <v>100</v>
      </c>
      <c r="D187" s="272">
        <v>2.5</v>
      </c>
      <c r="E187" s="272">
        <v>97.5</v>
      </c>
      <c r="F187" s="229" t="s">
        <v>2728</v>
      </c>
      <c r="G187" s="140" t="s">
        <v>1029</v>
      </c>
      <c r="H187" s="1" t="str">
        <f t="shared" si="4"/>
        <v/>
      </c>
      <c r="I187" s="61"/>
    </row>
    <row r="188" spans="2:9" ht="15">
      <c r="B188" s="307">
        <v>42771</v>
      </c>
      <c r="C188" s="272">
        <v>100</v>
      </c>
      <c r="D188" s="272">
        <v>2.5</v>
      </c>
      <c r="E188" s="272">
        <v>97.5</v>
      </c>
      <c r="F188" s="229" t="s">
        <v>2730</v>
      </c>
      <c r="G188" s="140" t="s">
        <v>1029</v>
      </c>
      <c r="H188" s="1" t="str">
        <f t="shared" si="4"/>
        <v/>
      </c>
      <c r="I188" s="61"/>
    </row>
    <row r="189" spans="2:9" ht="15">
      <c r="B189" s="307">
        <v>42771</v>
      </c>
      <c r="C189" s="272">
        <v>50</v>
      </c>
      <c r="D189" s="272">
        <v>1.25</v>
      </c>
      <c r="E189" s="272">
        <v>48.75</v>
      </c>
      <c r="F189" s="229" t="s">
        <v>2728</v>
      </c>
      <c r="G189" s="140" t="s">
        <v>2862</v>
      </c>
      <c r="H189" s="1" t="str">
        <f t="shared" si="4"/>
        <v/>
      </c>
      <c r="I189" s="61"/>
    </row>
    <row r="190" spans="2:9" ht="15">
      <c r="B190" s="307">
        <v>42771</v>
      </c>
      <c r="C190" s="272">
        <v>150</v>
      </c>
      <c r="D190" s="308">
        <f t="shared" ref="D190:D197" si="5">C190-E190</f>
        <v>4.8000000000000114</v>
      </c>
      <c r="E190" s="272">
        <v>145.19999999999999</v>
      </c>
      <c r="F190" s="229" t="s">
        <v>2732</v>
      </c>
      <c r="G190" s="140" t="s">
        <v>3220</v>
      </c>
      <c r="H190" s="1" t="str">
        <f t="shared" si="4"/>
        <v/>
      </c>
      <c r="I190" s="61"/>
    </row>
    <row r="191" spans="2:9" ht="15">
      <c r="B191" s="307">
        <v>42771</v>
      </c>
      <c r="C191" s="272">
        <v>200</v>
      </c>
      <c r="D191" s="308">
        <f t="shared" si="5"/>
        <v>7</v>
      </c>
      <c r="E191" s="272">
        <v>193</v>
      </c>
      <c r="F191" s="229" t="s">
        <v>2728</v>
      </c>
      <c r="G191" s="140" t="s">
        <v>3216</v>
      </c>
      <c r="H191" s="1" t="str">
        <f t="shared" si="4"/>
        <v/>
      </c>
      <c r="I191" s="61"/>
    </row>
    <row r="192" spans="2:9" ht="15">
      <c r="B192" s="307">
        <v>42771</v>
      </c>
      <c r="C192" s="272">
        <v>500</v>
      </c>
      <c r="D192" s="308">
        <f t="shared" si="5"/>
        <v>25</v>
      </c>
      <c r="E192" s="272">
        <v>475</v>
      </c>
      <c r="F192" s="229" t="s">
        <v>2728</v>
      </c>
      <c r="G192" s="140" t="s">
        <v>3221</v>
      </c>
      <c r="H192" s="1" t="str">
        <f t="shared" si="4"/>
        <v/>
      </c>
      <c r="I192" s="61"/>
    </row>
    <row r="193" spans="2:9" ht="15">
      <c r="B193" s="307">
        <v>42771</v>
      </c>
      <c r="C193" s="272">
        <v>90000</v>
      </c>
      <c r="D193" s="308">
        <f t="shared" si="5"/>
        <v>3150</v>
      </c>
      <c r="E193" s="272">
        <v>86850</v>
      </c>
      <c r="F193" s="229" t="s">
        <v>2728</v>
      </c>
      <c r="G193" s="140" t="s">
        <v>3222</v>
      </c>
      <c r="H193" s="1" t="str">
        <f t="shared" si="4"/>
        <v/>
      </c>
      <c r="I193" s="61"/>
    </row>
    <row r="194" spans="2:9" ht="15">
      <c r="B194" s="307">
        <v>42771</v>
      </c>
      <c r="C194" s="272">
        <v>300</v>
      </c>
      <c r="D194" s="308">
        <f t="shared" si="5"/>
        <v>10.5</v>
      </c>
      <c r="E194" s="272">
        <v>289.5</v>
      </c>
      <c r="F194" s="229" t="s">
        <v>2733</v>
      </c>
      <c r="G194" s="140" t="s">
        <v>3223</v>
      </c>
      <c r="H194" s="1" t="str">
        <f t="shared" si="4"/>
        <v/>
      </c>
      <c r="I194" s="61"/>
    </row>
    <row r="195" spans="2:9" ht="15">
      <c r="B195" s="307">
        <v>42771</v>
      </c>
      <c r="C195" s="272">
        <v>200</v>
      </c>
      <c r="D195" s="308">
        <f t="shared" si="5"/>
        <v>7</v>
      </c>
      <c r="E195" s="272">
        <v>193</v>
      </c>
      <c r="F195" s="229" t="s">
        <v>2732</v>
      </c>
      <c r="G195" s="140" t="s">
        <v>3224</v>
      </c>
      <c r="H195" s="1" t="str">
        <f t="shared" si="4"/>
        <v/>
      </c>
      <c r="I195" s="61"/>
    </row>
    <row r="196" spans="2:9" ht="15">
      <c r="B196" s="307">
        <v>42771</v>
      </c>
      <c r="C196" s="272">
        <v>1000</v>
      </c>
      <c r="D196" s="308">
        <f t="shared" si="5"/>
        <v>27</v>
      </c>
      <c r="E196" s="272">
        <v>973</v>
      </c>
      <c r="F196" s="229" t="s">
        <v>2740</v>
      </c>
      <c r="G196" s="140" t="s">
        <v>1010</v>
      </c>
      <c r="H196" s="1" t="str">
        <f t="shared" si="4"/>
        <v/>
      </c>
      <c r="I196" s="61"/>
    </row>
    <row r="197" spans="2:9" ht="15">
      <c r="B197" s="307">
        <v>42771</v>
      </c>
      <c r="C197" s="272">
        <v>1000</v>
      </c>
      <c r="D197" s="308">
        <f t="shared" si="5"/>
        <v>27</v>
      </c>
      <c r="E197" s="272">
        <v>973</v>
      </c>
      <c r="F197" s="229" t="s">
        <v>2728</v>
      </c>
      <c r="G197" s="140" t="s">
        <v>1010</v>
      </c>
      <c r="H197" s="1" t="str">
        <f t="shared" ref="H197:H260" si="6">RIGHT(I197,4)</f>
        <v/>
      </c>
      <c r="I197" s="61"/>
    </row>
    <row r="198" spans="2:9" ht="15">
      <c r="B198" s="307">
        <v>42772</v>
      </c>
      <c r="C198" s="272">
        <v>100</v>
      </c>
      <c r="D198" s="272">
        <v>2.5</v>
      </c>
      <c r="E198" s="272">
        <v>97.5</v>
      </c>
      <c r="F198" s="229" t="s">
        <v>2727</v>
      </c>
      <c r="G198" s="140" t="s">
        <v>2863</v>
      </c>
      <c r="H198" s="1" t="str">
        <f t="shared" si="6"/>
        <v/>
      </c>
      <c r="I198" s="61"/>
    </row>
    <row r="199" spans="2:9" ht="15">
      <c r="B199" s="307">
        <v>42772</v>
      </c>
      <c r="C199" s="272">
        <v>200</v>
      </c>
      <c r="D199" s="272">
        <v>5</v>
      </c>
      <c r="E199" s="272">
        <v>195</v>
      </c>
      <c r="F199" s="229" t="s">
        <v>2728</v>
      </c>
      <c r="G199" s="140" t="s">
        <v>2864</v>
      </c>
      <c r="H199" s="1" t="str">
        <f t="shared" si="6"/>
        <v/>
      </c>
      <c r="I199" s="61"/>
    </row>
    <row r="200" spans="2:9" ht="15">
      <c r="B200" s="307">
        <v>42772</v>
      </c>
      <c r="C200" s="272">
        <v>500</v>
      </c>
      <c r="D200" s="272">
        <v>12.5</v>
      </c>
      <c r="E200" s="272">
        <v>487.5</v>
      </c>
      <c r="F200" s="229" t="s">
        <v>2740</v>
      </c>
      <c r="G200" s="140" t="s">
        <v>2865</v>
      </c>
      <c r="H200" s="1" t="str">
        <f t="shared" si="6"/>
        <v/>
      </c>
      <c r="I200" s="61"/>
    </row>
    <row r="201" spans="2:9" ht="15">
      <c r="B201" s="307">
        <v>42772</v>
      </c>
      <c r="C201" s="272">
        <v>3000</v>
      </c>
      <c r="D201" s="272">
        <v>75</v>
      </c>
      <c r="E201" s="272">
        <v>2925</v>
      </c>
      <c r="F201" s="229" t="s">
        <v>2732</v>
      </c>
      <c r="G201" s="140" t="s">
        <v>2866</v>
      </c>
      <c r="H201" s="1" t="str">
        <f t="shared" si="6"/>
        <v/>
      </c>
      <c r="I201" s="61"/>
    </row>
    <row r="202" spans="2:9" ht="15">
      <c r="B202" s="307">
        <v>42772</v>
      </c>
      <c r="C202" s="272">
        <v>1000</v>
      </c>
      <c r="D202" s="272">
        <v>25</v>
      </c>
      <c r="E202" s="272">
        <v>975</v>
      </c>
      <c r="F202" s="229" t="s">
        <v>2728</v>
      </c>
      <c r="G202" s="140" t="s">
        <v>2867</v>
      </c>
      <c r="H202" s="1" t="str">
        <f t="shared" si="6"/>
        <v/>
      </c>
      <c r="I202" s="61"/>
    </row>
    <row r="203" spans="2:9" ht="15">
      <c r="B203" s="307">
        <v>42772</v>
      </c>
      <c r="C203" s="272">
        <v>2000</v>
      </c>
      <c r="D203" s="272">
        <v>50</v>
      </c>
      <c r="E203" s="272">
        <v>1950</v>
      </c>
      <c r="F203" s="229" t="s">
        <v>2731</v>
      </c>
      <c r="G203" s="140" t="s">
        <v>2868</v>
      </c>
      <c r="H203" s="1" t="str">
        <f t="shared" si="6"/>
        <v/>
      </c>
      <c r="I203" s="61"/>
    </row>
    <row r="204" spans="2:9" ht="15">
      <c r="B204" s="307">
        <v>42772</v>
      </c>
      <c r="C204" s="272">
        <v>1000</v>
      </c>
      <c r="D204" s="272">
        <v>25</v>
      </c>
      <c r="E204" s="272">
        <v>975</v>
      </c>
      <c r="F204" s="229" t="s">
        <v>2730</v>
      </c>
      <c r="G204" s="140" t="s">
        <v>2869</v>
      </c>
      <c r="H204" s="1" t="str">
        <f t="shared" si="6"/>
        <v/>
      </c>
      <c r="I204" s="61"/>
    </row>
    <row r="205" spans="2:9" ht="15">
      <c r="B205" s="307">
        <v>42772</v>
      </c>
      <c r="C205" s="272">
        <v>500</v>
      </c>
      <c r="D205" s="272">
        <v>12.5</v>
      </c>
      <c r="E205" s="272">
        <v>487.5</v>
      </c>
      <c r="F205" s="229" t="s">
        <v>2732</v>
      </c>
      <c r="G205" s="140" t="s">
        <v>2865</v>
      </c>
      <c r="H205" s="1" t="str">
        <f t="shared" si="6"/>
        <v/>
      </c>
      <c r="I205" s="61"/>
    </row>
    <row r="206" spans="2:9" ht="15">
      <c r="B206" s="307">
        <v>42772</v>
      </c>
      <c r="C206" s="272">
        <v>200</v>
      </c>
      <c r="D206" s="272">
        <v>5</v>
      </c>
      <c r="E206" s="272">
        <v>195</v>
      </c>
      <c r="F206" s="229" t="s">
        <v>2731</v>
      </c>
      <c r="G206" s="140" t="s">
        <v>2870</v>
      </c>
      <c r="H206" s="1" t="str">
        <f t="shared" si="6"/>
        <v/>
      </c>
      <c r="I206" s="61"/>
    </row>
    <row r="207" spans="2:9" ht="15">
      <c r="B207" s="307">
        <v>42772</v>
      </c>
      <c r="C207" s="272">
        <v>3000</v>
      </c>
      <c r="D207" s="272">
        <v>75</v>
      </c>
      <c r="E207" s="272">
        <v>2925</v>
      </c>
      <c r="F207" s="229" t="s">
        <v>2727</v>
      </c>
      <c r="G207" s="140" t="s">
        <v>2871</v>
      </c>
      <c r="H207" s="1" t="str">
        <f t="shared" si="6"/>
        <v/>
      </c>
      <c r="I207" s="61"/>
    </row>
    <row r="208" spans="2:9" ht="15">
      <c r="B208" s="307">
        <v>42772</v>
      </c>
      <c r="C208" s="272">
        <v>1000</v>
      </c>
      <c r="D208" s="272">
        <v>25</v>
      </c>
      <c r="E208" s="272">
        <v>975</v>
      </c>
      <c r="F208" s="229" t="s">
        <v>2727</v>
      </c>
      <c r="G208" s="140" t="s">
        <v>2872</v>
      </c>
      <c r="H208" s="1" t="str">
        <f t="shared" si="6"/>
        <v/>
      </c>
      <c r="I208" s="61"/>
    </row>
    <row r="209" spans="2:9" ht="15">
      <c r="B209" s="307">
        <v>42772</v>
      </c>
      <c r="C209" s="272">
        <v>5300</v>
      </c>
      <c r="D209" s="272">
        <v>132.5</v>
      </c>
      <c r="E209" s="272">
        <v>5167.5</v>
      </c>
      <c r="F209" s="229" t="s">
        <v>2727</v>
      </c>
      <c r="G209" s="140" t="s">
        <v>2873</v>
      </c>
      <c r="H209" s="1" t="str">
        <f t="shared" si="6"/>
        <v/>
      </c>
      <c r="I209" s="61"/>
    </row>
    <row r="210" spans="2:9" ht="15">
      <c r="B210" s="307">
        <v>42772</v>
      </c>
      <c r="C210" s="272">
        <v>1000</v>
      </c>
      <c r="D210" s="272">
        <v>25</v>
      </c>
      <c r="E210" s="272">
        <v>975</v>
      </c>
      <c r="F210" s="229" t="s">
        <v>2727</v>
      </c>
      <c r="G210" s="140" t="s">
        <v>2874</v>
      </c>
      <c r="H210" s="1" t="str">
        <f t="shared" si="6"/>
        <v/>
      </c>
      <c r="I210" s="61"/>
    </row>
    <row r="211" spans="2:9" ht="15">
      <c r="B211" s="307">
        <v>42772</v>
      </c>
      <c r="C211" s="272">
        <v>10000</v>
      </c>
      <c r="D211" s="272">
        <v>250</v>
      </c>
      <c r="E211" s="272">
        <v>9750</v>
      </c>
      <c r="F211" s="229" t="s">
        <v>2727</v>
      </c>
      <c r="G211" s="140" t="s">
        <v>2875</v>
      </c>
      <c r="H211" s="1" t="str">
        <f t="shared" si="6"/>
        <v/>
      </c>
      <c r="I211" s="61"/>
    </row>
    <row r="212" spans="2:9" ht="15">
      <c r="B212" s="307">
        <v>42772</v>
      </c>
      <c r="C212" s="272">
        <v>267</v>
      </c>
      <c r="D212" s="272">
        <v>6.68</v>
      </c>
      <c r="E212" s="272">
        <v>260.32</v>
      </c>
      <c r="F212" s="229" t="s">
        <v>2736</v>
      </c>
      <c r="G212" s="140" t="s">
        <v>2778</v>
      </c>
      <c r="H212" s="1" t="str">
        <f t="shared" si="6"/>
        <v/>
      </c>
      <c r="I212" s="61"/>
    </row>
    <row r="213" spans="2:9" ht="15">
      <c r="B213" s="307">
        <v>42772</v>
      </c>
      <c r="C213" s="272">
        <v>100</v>
      </c>
      <c r="D213" s="308">
        <f>C213-E213</f>
        <v>3.5</v>
      </c>
      <c r="E213" s="272">
        <v>96.5</v>
      </c>
      <c r="F213" s="229" t="s">
        <v>2728</v>
      </c>
      <c r="G213" s="140" t="s">
        <v>3215</v>
      </c>
      <c r="H213" s="1" t="str">
        <f t="shared" si="6"/>
        <v/>
      </c>
      <c r="I213" s="61"/>
    </row>
    <row r="214" spans="2:9" ht="15">
      <c r="B214" s="307">
        <v>42772</v>
      </c>
      <c r="C214" s="272">
        <v>150</v>
      </c>
      <c r="D214" s="308">
        <f>C214-E214</f>
        <v>5.25</v>
      </c>
      <c r="E214" s="272">
        <v>144.75</v>
      </c>
      <c r="F214" s="229" t="s">
        <v>2728</v>
      </c>
      <c r="G214" s="140" t="s">
        <v>2892</v>
      </c>
      <c r="H214" s="1" t="str">
        <f t="shared" si="6"/>
        <v/>
      </c>
      <c r="I214" s="61"/>
    </row>
    <row r="215" spans="2:9" ht="15">
      <c r="B215" s="307">
        <v>42773</v>
      </c>
      <c r="C215" s="272">
        <v>100</v>
      </c>
      <c r="D215" s="272">
        <v>2.5</v>
      </c>
      <c r="E215" s="272">
        <v>97.5</v>
      </c>
      <c r="F215" s="229" t="s">
        <v>2733</v>
      </c>
      <c r="G215" s="140" t="s">
        <v>2876</v>
      </c>
      <c r="H215" s="1" t="str">
        <f t="shared" si="6"/>
        <v/>
      </c>
      <c r="I215" s="61"/>
    </row>
    <row r="216" spans="2:9" ht="15">
      <c r="B216" s="307">
        <v>42773</v>
      </c>
      <c r="C216" s="272">
        <v>100</v>
      </c>
      <c r="D216" s="272">
        <v>2.5</v>
      </c>
      <c r="E216" s="272">
        <v>97.5</v>
      </c>
      <c r="F216" s="229" t="s">
        <v>2734</v>
      </c>
      <c r="G216" s="140" t="s">
        <v>2876</v>
      </c>
      <c r="H216" s="1" t="str">
        <f t="shared" si="6"/>
        <v/>
      </c>
      <c r="I216" s="61"/>
    </row>
    <row r="217" spans="2:9" ht="15">
      <c r="B217" s="307">
        <v>42773</v>
      </c>
      <c r="C217" s="272">
        <v>100</v>
      </c>
      <c r="D217" s="272">
        <v>2.5</v>
      </c>
      <c r="E217" s="272">
        <v>97.5</v>
      </c>
      <c r="F217" s="229" t="s">
        <v>2728</v>
      </c>
      <c r="G217" s="140" t="s">
        <v>2876</v>
      </c>
      <c r="H217" s="1" t="str">
        <f t="shared" si="6"/>
        <v/>
      </c>
      <c r="I217" s="61"/>
    </row>
    <row r="218" spans="2:9" ht="15">
      <c r="B218" s="307">
        <v>42773</v>
      </c>
      <c r="C218" s="272">
        <v>100</v>
      </c>
      <c r="D218" s="272">
        <v>2.5</v>
      </c>
      <c r="E218" s="272">
        <v>97.5</v>
      </c>
      <c r="F218" s="229" t="s">
        <v>2740</v>
      </c>
      <c r="G218" s="140" t="s">
        <v>2876</v>
      </c>
      <c r="H218" s="1" t="str">
        <f t="shared" si="6"/>
        <v/>
      </c>
      <c r="I218" s="61"/>
    </row>
    <row r="219" spans="2:9" ht="15">
      <c r="B219" s="307">
        <v>42773</v>
      </c>
      <c r="C219" s="272">
        <v>100</v>
      </c>
      <c r="D219" s="272">
        <v>2.5</v>
      </c>
      <c r="E219" s="272">
        <v>97.5</v>
      </c>
      <c r="F219" s="229" t="s">
        <v>2731</v>
      </c>
      <c r="G219" s="140" t="s">
        <v>2876</v>
      </c>
      <c r="H219" s="1" t="str">
        <f t="shared" si="6"/>
        <v/>
      </c>
      <c r="I219" s="61"/>
    </row>
    <row r="220" spans="2:9" ht="15">
      <c r="B220" s="307">
        <v>42773</v>
      </c>
      <c r="C220" s="272">
        <v>500</v>
      </c>
      <c r="D220" s="272">
        <v>12.5</v>
      </c>
      <c r="E220" s="272">
        <v>487.5</v>
      </c>
      <c r="F220" s="229" t="s">
        <v>2740</v>
      </c>
      <c r="G220" s="140" t="s">
        <v>2877</v>
      </c>
      <c r="H220" s="1" t="str">
        <f t="shared" si="6"/>
        <v/>
      </c>
      <c r="I220" s="61"/>
    </row>
    <row r="221" spans="2:9" ht="15">
      <c r="B221" s="307">
        <v>42773</v>
      </c>
      <c r="C221" s="272">
        <v>100</v>
      </c>
      <c r="D221" s="272">
        <v>2.5</v>
      </c>
      <c r="E221" s="272">
        <v>97.5</v>
      </c>
      <c r="F221" s="229" t="s">
        <v>2728</v>
      </c>
      <c r="G221" s="140" t="s">
        <v>2878</v>
      </c>
      <c r="H221" s="1" t="str">
        <f t="shared" si="6"/>
        <v/>
      </c>
      <c r="I221" s="61"/>
    </row>
    <row r="222" spans="2:9" ht="15">
      <c r="B222" s="307">
        <v>42773</v>
      </c>
      <c r="C222" s="272">
        <v>500</v>
      </c>
      <c r="D222" s="272">
        <v>12.5</v>
      </c>
      <c r="E222" s="272">
        <v>487.5</v>
      </c>
      <c r="F222" s="229" t="s">
        <v>2731</v>
      </c>
      <c r="G222" s="140" t="s">
        <v>2879</v>
      </c>
      <c r="H222" s="1" t="str">
        <f t="shared" si="6"/>
        <v/>
      </c>
      <c r="I222" s="61"/>
    </row>
    <row r="223" spans="2:9" ht="15">
      <c r="B223" s="307">
        <v>42773</v>
      </c>
      <c r="C223" s="272">
        <v>16000</v>
      </c>
      <c r="D223" s="272">
        <v>400</v>
      </c>
      <c r="E223" s="272">
        <v>15600</v>
      </c>
      <c r="F223" s="229" t="s">
        <v>2727</v>
      </c>
      <c r="G223" s="140" t="s">
        <v>2880</v>
      </c>
      <c r="H223" s="1" t="str">
        <f t="shared" si="6"/>
        <v/>
      </c>
      <c r="I223" s="61"/>
    </row>
    <row r="224" spans="2:9" ht="15">
      <c r="B224" s="307">
        <v>42773</v>
      </c>
      <c r="C224" s="272">
        <v>1357.9</v>
      </c>
      <c r="D224" s="272">
        <v>33.950000000000003</v>
      </c>
      <c r="E224" s="272">
        <v>1323.95</v>
      </c>
      <c r="F224" s="229" t="s">
        <v>2748</v>
      </c>
      <c r="G224" s="140" t="s">
        <v>2881</v>
      </c>
      <c r="H224" s="1" t="str">
        <f t="shared" si="6"/>
        <v/>
      </c>
      <c r="I224" s="61"/>
    </row>
    <row r="225" spans="2:9" ht="15">
      <c r="B225" s="307">
        <v>42773</v>
      </c>
      <c r="C225" s="272">
        <v>500</v>
      </c>
      <c r="D225" s="272">
        <v>12.5</v>
      </c>
      <c r="E225" s="272">
        <v>487.5</v>
      </c>
      <c r="F225" s="229" t="s">
        <v>2728</v>
      </c>
      <c r="G225" s="140" t="s">
        <v>2835</v>
      </c>
      <c r="H225" s="1" t="str">
        <f t="shared" si="6"/>
        <v/>
      </c>
      <c r="I225" s="61"/>
    </row>
    <row r="226" spans="2:9" ht="15">
      <c r="B226" s="307">
        <v>42773</v>
      </c>
      <c r="C226" s="272">
        <v>500</v>
      </c>
      <c r="D226" s="272">
        <v>12.5</v>
      </c>
      <c r="E226" s="272">
        <v>487.5</v>
      </c>
      <c r="F226" s="229" t="s">
        <v>2740</v>
      </c>
      <c r="G226" s="140" t="s">
        <v>2835</v>
      </c>
      <c r="H226" s="1" t="str">
        <f t="shared" si="6"/>
        <v/>
      </c>
      <c r="I226" s="61"/>
    </row>
    <row r="227" spans="2:9" ht="15">
      <c r="B227" s="307">
        <v>42773</v>
      </c>
      <c r="C227" s="272">
        <v>500</v>
      </c>
      <c r="D227" s="272">
        <v>12.5</v>
      </c>
      <c r="E227" s="272">
        <v>487.5</v>
      </c>
      <c r="F227" s="229" t="s">
        <v>2734</v>
      </c>
      <c r="G227" s="140" t="s">
        <v>2835</v>
      </c>
      <c r="H227" s="1" t="str">
        <f t="shared" si="6"/>
        <v/>
      </c>
      <c r="I227" s="61"/>
    </row>
    <row r="228" spans="2:9" ht="15">
      <c r="B228" s="307">
        <v>42773</v>
      </c>
      <c r="C228" s="272">
        <v>1000</v>
      </c>
      <c r="D228" s="272">
        <v>25</v>
      </c>
      <c r="E228" s="272">
        <v>975</v>
      </c>
      <c r="F228" s="229" t="s">
        <v>2727</v>
      </c>
      <c r="G228" s="140" t="s">
        <v>2882</v>
      </c>
      <c r="H228" s="1" t="str">
        <f t="shared" si="6"/>
        <v/>
      </c>
      <c r="I228" s="61"/>
    </row>
    <row r="229" spans="2:9" ht="15">
      <c r="B229" s="307">
        <v>42773</v>
      </c>
      <c r="C229" s="272">
        <v>500</v>
      </c>
      <c r="D229" s="272">
        <v>12.5</v>
      </c>
      <c r="E229" s="272">
        <v>487.5</v>
      </c>
      <c r="F229" s="229" t="s">
        <v>2732</v>
      </c>
      <c r="G229" s="140" t="s">
        <v>2835</v>
      </c>
      <c r="H229" s="1" t="str">
        <f t="shared" si="6"/>
        <v/>
      </c>
      <c r="I229" s="61"/>
    </row>
    <row r="230" spans="2:9" ht="15">
      <c r="B230" s="307">
        <v>42773</v>
      </c>
      <c r="C230" s="272">
        <v>500</v>
      </c>
      <c r="D230" s="272">
        <v>12.5</v>
      </c>
      <c r="E230" s="272">
        <v>487.5</v>
      </c>
      <c r="F230" s="229" t="s">
        <v>2731</v>
      </c>
      <c r="G230" s="140" t="s">
        <v>2835</v>
      </c>
      <c r="H230" s="1" t="str">
        <f t="shared" si="6"/>
        <v/>
      </c>
      <c r="I230" s="61"/>
    </row>
    <row r="231" spans="2:9" ht="15">
      <c r="B231" s="307">
        <v>42773</v>
      </c>
      <c r="C231" s="272">
        <v>500</v>
      </c>
      <c r="D231" s="272">
        <v>12.5</v>
      </c>
      <c r="E231" s="272">
        <v>487.5</v>
      </c>
      <c r="F231" s="229" t="s">
        <v>2730</v>
      </c>
      <c r="G231" s="140" t="s">
        <v>2835</v>
      </c>
      <c r="H231" s="1" t="str">
        <f t="shared" si="6"/>
        <v/>
      </c>
      <c r="I231" s="61"/>
    </row>
    <row r="232" spans="2:9" ht="15">
      <c r="B232" s="307">
        <v>42773</v>
      </c>
      <c r="C232" s="272">
        <v>2000</v>
      </c>
      <c r="D232" s="272">
        <v>50</v>
      </c>
      <c r="E232" s="272">
        <v>1950</v>
      </c>
      <c r="F232" s="229" t="s">
        <v>2741</v>
      </c>
      <c r="G232" s="140" t="s">
        <v>2883</v>
      </c>
      <c r="H232" s="1" t="str">
        <f t="shared" si="6"/>
        <v/>
      </c>
      <c r="I232" s="61"/>
    </row>
    <row r="233" spans="2:9" ht="15">
      <c r="B233" s="307">
        <v>42773</v>
      </c>
      <c r="C233" s="272">
        <v>2000</v>
      </c>
      <c r="D233" s="272">
        <v>50</v>
      </c>
      <c r="E233" s="272">
        <v>1950</v>
      </c>
      <c r="F233" s="229" t="s">
        <v>2735</v>
      </c>
      <c r="G233" s="140" t="s">
        <v>2883</v>
      </c>
      <c r="H233" s="1" t="str">
        <f t="shared" si="6"/>
        <v/>
      </c>
      <c r="I233" s="61"/>
    </row>
    <row r="234" spans="2:9" ht="15">
      <c r="B234" s="307">
        <v>42773</v>
      </c>
      <c r="C234" s="272">
        <v>1000</v>
      </c>
      <c r="D234" s="272">
        <v>25</v>
      </c>
      <c r="E234" s="272">
        <v>975</v>
      </c>
      <c r="F234" s="229" t="s">
        <v>2730</v>
      </c>
      <c r="G234" s="140" t="s">
        <v>2883</v>
      </c>
      <c r="H234" s="1" t="str">
        <f t="shared" si="6"/>
        <v/>
      </c>
      <c r="I234" s="61"/>
    </row>
    <row r="235" spans="2:9" ht="15">
      <c r="B235" s="307">
        <v>42773</v>
      </c>
      <c r="C235" s="272">
        <v>2000</v>
      </c>
      <c r="D235" s="272">
        <v>50</v>
      </c>
      <c r="E235" s="272">
        <v>1950</v>
      </c>
      <c r="F235" s="229" t="s">
        <v>2732</v>
      </c>
      <c r="G235" s="140" t="s">
        <v>2883</v>
      </c>
      <c r="H235" s="1" t="str">
        <f t="shared" si="6"/>
        <v/>
      </c>
      <c r="I235" s="61"/>
    </row>
    <row r="236" spans="2:9" ht="15">
      <c r="B236" s="307">
        <v>42773</v>
      </c>
      <c r="C236" s="272">
        <v>3000</v>
      </c>
      <c r="D236" s="272">
        <v>75</v>
      </c>
      <c r="E236" s="272">
        <v>2925</v>
      </c>
      <c r="F236" s="229" t="s">
        <v>2727</v>
      </c>
      <c r="G236" s="140" t="s">
        <v>2884</v>
      </c>
      <c r="H236" s="1" t="str">
        <f t="shared" si="6"/>
        <v/>
      </c>
      <c r="I236" s="61"/>
    </row>
    <row r="237" spans="2:9" ht="15">
      <c r="B237" s="307">
        <v>42773</v>
      </c>
      <c r="C237" s="272">
        <v>9000</v>
      </c>
      <c r="D237" s="272">
        <v>225</v>
      </c>
      <c r="E237" s="272">
        <v>8775</v>
      </c>
      <c r="F237" s="229" t="s">
        <v>2731</v>
      </c>
      <c r="G237" s="140" t="s">
        <v>2885</v>
      </c>
      <c r="H237" s="1" t="str">
        <f t="shared" si="6"/>
        <v/>
      </c>
      <c r="I237" s="61"/>
    </row>
    <row r="238" spans="2:9" ht="15">
      <c r="B238" s="307">
        <v>42773</v>
      </c>
      <c r="C238" s="272">
        <v>6500</v>
      </c>
      <c r="D238" s="272">
        <v>162.5</v>
      </c>
      <c r="E238" s="272">
        <v>6337.5</v>
      </c>
      <c r="F238" s="229" t="s">
        <v>2728</v>
      </c>
      <c r="G238" s="140" t="s">
        <v>2886</v>
      </c>
      <c r="H238" s="1" t="str">
        <f t="shared" si="6"/>
        <v/>
      </c>
      <c r="I238" s="61"/>
    </row>
    <row r="239" spans="2:9" ht="15">
      <c r="B239" s="307">
        <v>42773</v>
      </c>
      <c r="C239" s="272">
        <v>5000</v>
      </c>
      <c r="D239" s="272">
        <v>125</v>
      </c>
      <c r="E239" s="272">
        <v>4875</v>
      </c>
      <c r="F239" s="229" t="s">
        <v>2727</v>
      </c>
      <c r="G239" s="140" t="s">
        <v>2887</v>
      </c>
      <c r="H239" s="1" t="str">
        <f t="shared" si="6"/>
        <v/>
      </c>
      <c r="I239" s="61"/>
    </row>
    <row r="240" spans="2:9" ht="15">
      <c r="B240" s="307">
        <v>42773</v>
      </c>
      <c r="C240" s="272">
        <v>2000</v>
      </c>
      <c r="D240" s="272">
        <v>50</v>
      </c>
      <c r="E240" s="272">
        <v>1950</v>
      </c>
      <c r="F240" s="229" t="s">
        <v>2731</v>
      </c>
      <c r="G240" s="140" t="s">
        <v>2888</v>
      </c>
      <c r="H240" s="1" t="str">
        <f t="shared" si="6"/>
        <v/>
      </c>
      <c r="I240" s="61"/>
    </row>
    <row r="241" spans="2:9" ht="15">
      <c r="B241" s="307">
        <v>42773</v>
      </c>
      <c r="C241" s="272">
        <v>500</v>
      </c>
      <c r="D241" s="272">
        <v>12.5</v>
      </c>
      <c r="E241" s="272">
        <v>487.5</v>
      </c>
      <c r="F241" s="229" t="s">
        <v>2733</v>
      </c>
      <c r="G241" s="140" t="s">
        <v>2835</v>
      </c>
      <c r="H241" s="1" t="str">
        <f t="shared" si="6"/>
        <v/>
      </c>
      <c r="I241" s="61"/>
    </row>
    <row r="242" spans="2:9" ht="15">
      <c r="B242" s="307">
        <v>42773</v>
      </c>
      <c r="C242" s="272">
        <v>500</v>
      </c>
      <c r="D242" s="272">
        <v>12.5</v>
      </c>
      <c r="E242" s="272">
        <v>487.5</v>
      </c>
      <c r="F242" s="229" t="s">
        <v>2739</v>
      </c>
      <c r="G242" s="140" t="s">
        <v>2835</v>
      </c>
      <c r="H242" s="1" t="str">
        <f t="shared" si="6"/>
        <v/>
      </c>
      <c r="I242" s="61"/>
    </row>
    <row r="243" spans="2:9" ht="15">
      <c r="B243" s="307">
        <v>42773</v>
      </c>
      <c r="C243" s="272">
        <v>500</v>
      </c>
      <c r="D243" s="272">
        <v>12.5</v>
      </c>
      <c r="E243" s="272">
        <v>487.5</v>
      </c>
      <c r="F243" s="229" t="s">
        <v>2738</v>
      </c>
      <c r="G243" s="140" t="s">
        <v>2835</v>
      </c>
      <c r="H243" s="1" t="str">
        <f t="shared" si="6"/>
        <v/>
      </c>
      <c r="I243" s="61"/>
    </row>
    <row r="244" spans="2:9" ht="15">
      <c r="B244" s="307">
        <v>42773</v>
      </c>
      <c r="C244" s="272">
        <v>500</v>
      </c>
      <c r="D244" s="272">
        <v>12.5</v>
      </c>
      <c r="E244" s="272">
        <v>487.5</v>
      </c>
      <c r="F244" s="229" t="s">
        <v>2747</v>
      </c>
      <c r="G244" s="140" t="s">
        <v>2835</v>
      </c>
      <c r="H244" s="1" t="str">
        <f t="shared" si="6"/>
        <v/>
      </c>
      <c r="I244" s="61"/>
    </row>
    <row r="245" spans="2:9" ht="15">
      <c r="B245" s="307">
        <v>42773</v>
      </c>
      <c r="C245" s="272">
        <v>500</v>
      </c>
      <c r="D245" s="272">
        <v>12.5</v>
      </c>
      <c r="E245" s="272">
        <v>487.5</v>
      </c>
      <c r="F245" s="229" t="s">
        <v>2729</v>
      </c>
      <c r="G245" s="140" t="s">
        <v>2835</v>
      </c>
      <c r="H245" s="1" t="str">
        <f t="shared" si="6"/>
        <v/>
      </c>
      <c r="I245" s="61"/>
    </row>
    <row r="246" spans="2:9" ht="15">
      <c r="B246" s="307">
        <v>42773</v>
      </c>
      <c r="C246" s="272">
        <v>500</v>
      </c>
      <c r="D246" s="272">
        <v>12.5</v>
      </c>
      <c r="E246" s="272">
        <v>487.5</v>
      </c>
      <c r="F246" s="229" t="s">
        <v>2748</v>
      </c>
      <c r="G246" s="140" t="s">
        <v>2835</v>
      </c>
      <c r="H246" s="1" t="str">
        <f t="shared" si="6"/>
        <v/>
      </c>
      <c r="I246" s="61"/>
    </row>
    <row r="247" spans="2:9" ht="15">
      <c r="B247" s="307">
        <v>42773</v>
      </c>
      <c r="C247" s="272">
        <v>500</v>
      </c>
      <c r="D247" s="272">
        <v>12.5</v>
      </c>
      <c r="E247" s="272">
        <v>487.5</v>
      </c>
      <c r="F247" s="229" t="s">
        <v>2736</v>
      </c>
      <c r="G247" s="140" t="s">
        <v>2835</v>
      </c>
      <c r="H247" s="1" t="str">
        <f t="shared" si="6"/>
        <v/>
      </c>
      <c r="I247" s="61"/>
    </row>
    <row r="248" spans="2:9" ht="15">
      <c r="B248" s="307">
        <v>42773</v>
      </c>
      <c r="C248" s="272">
        <v>500</v>
      </c>
      <c r="D248" s="272">
        <v>12.5</v>
      </c>
      <c r="E248" s="272">
        <v>487.5</v>
      </c>
      <c r="F248" s="229" t="s">
        <v>2728</v>
      </c>
      <c r="G248" s="140" t="s">
        <v>2889</v>
      </c>
      <c r="H248" s="1" t="str">
        <f t="shared" si="6"/>
        <v/>
      </c>
      <c r="I248" s="61"/>
    </row>
    <row r="249" spans="2:9" ht="15">
      <c r="B249" s="307">
        <v>42773</v>
      </c>
      <c r="C249" s="272">
        <v>500</v>
      </c>
      <c r="D249" s="272">
        <v>12.5</v>
      </c>
      <c r="E249" s="272">
        <v>487.5</v>
      </c>
      <c r="F249" s="229" t="s">
        <v>2727</v>
      </c>
      <c r="G249" s="140" t="s">
        <v>2890</v>
      </c>
      <c r="H249" s="1" t="str">
        <f t="shared" si="6"/>
        <v/>
      </c>
      <c r="I249" s="61"/>
    </row>
    <row r="250" spans="2:9" ht="15">
      <c r="B250" s="307">
        <v>42773</v>
      </c>
      <c r="C250" s="272">
        <v>100</v>
      </c>
      <c r="D250" s="308">
        <f>C250-E250</f>
        <v>5</v>
      </c>
      <c r="E250" s="272">
        <v>95</v>
      </c>
      <c r="F250" s="229" t="s">
        <v>2736</v>
      </c>
      <c r="G250" s="140" t="s">
        <v>2056</v>
      </c>
      <c r="H250" s="1" t="str">
        <f t="shared" si="6"/>
        <v/>
      </c>
      <c r="I250" s="61"/>
    </row>
    <row r="251" spans="2:9" ht="15">
      <c r="B251" s="307">
        <v>42773</v>
      </c>
      <c r="C251" s="272">
        <v>1000</v>
      </c>
      <c r="D251" s="308">
        <f>C251-E251</f>
        <v>35</v>
      </c>
      <c r="E251" s="272">
        <v>965</v>
      </c>
      <c r="F251" s="229" t="s">
        <v>2731</v>
      </c>
      <c r="G251" s="140" t="s">
        <v>935</v>
      </c>
      <c r="H251" s="1" t="str">
        <f t="shared" si="6"/>
        <v/>
      </c>
      <c r="I251" s="61"/>
    </row>
    <row r="252" spans="2:9" ht="15">
      <c r="B252" s="307">
        <v>42773</v>
      </c>
      <c r="C252" s="272">
        <v>124</v>
      </c>
      <c r="D252" s="308">
        <f>C252-E252</f>
        <v>6.2000000000000028</v>
      </c>
      <c r="E252" s="272">
        <v>117.8</v>
      </c>
      <c r="F252" s="229" t="s">
        <v>2728</v>
      </c>
      <c r="G252" s="140" t="s">
        <v>3225</v>
      </c>
      <c r="H252" s="1" t="str">
        <f t="shared" si="6"/>
        <v/>
      </c>
      <c r="I252" s="61"/>
    </row>
    <row r="253" spans="2:9" ht="15">
      <c r="B253" s="307">
        <v>42773</v>
      </c>
      <c r="C253" s="272">
        <v>100</v>
      </c>
      <c r="D253" s="308">
        <f>C253-E253</f>
        <v>3.5</v>
      </c>
      <c r="E253" s="272">
        <v>96.5</v>
      </c>
      <c r="F253" s="229" t="s">
        <v>2741</v>
      </c>
      <c r="G253" s="140" t="s">
        <v>3226</v>
      </c>
      <c r="H253" s="1" t="str">
        <f t="shared" si="6"/>
        <v/>
      </c>
      <c r="I253" s="61"/>
    </row>
    <row r="254" spans="2:9" ht="15">
      <c r="B254" s="307">
        <v>42774</v>
      </c>
      <c r="C254" s="272">
        <v>300</v>
      </c>
      <c r="D254" s="272">
        <v>7.5</v>
      </c>
      <c r="E254" s="272">
        <v>292.5</v>
      </c>
      <c r="F254" s="229" t="s">
        <v>2730</v>
      </c>
      <c r="G254" s="140" t="s">
        <v>2891</v>
      </c>
      <c r="H254" s="1" t="str">
        <f t="shared" si="6"/>
        <v/>
      </c>
      <c r="I254" s="61"/>
    </row>
    <row r="255" spans="2:9" ht="15">
      <c r="B255" s="307">
        <v>42774</v>
      </c>
      <c r="C255" s="272">
        <v>150</v>
      </c>
      <c r="D255" s="272">
        <v>3.75</v>
      </c>
      <c r="E255" s="272">
        <v>146.25</v>
      </c>
      <c r="F255" s="229" t="s">
        <v>2737</v>
      </c>
      <c r="G255" s="140" t="s">
        <v>2892</v>
      </c>
      <c r="H255" s="1" t="str">
        <f t="shared" si="6"/>
        <v/>
      </c>
      <c r="I255" s="61"/>
    </row>
    <row r="256" spans="2:9" ht="15">
      <c r="B256" s="307">
        <v>42774</v>
      </c>
      <c r="C256" s="272">
        <v>150</v>
      </c>
      <c r="D256" s="272">
        <v>3.75</v>
      </c>
      <c r="E256" s="272">
        <v>146.25</v>
      </c>
      <c r="F256" s="229" t="s">
        <v>2747</v>
      </c>
      <c r="G256" s="140" t="s">
        <v>2892</v>
      </c>
      <c r="H256" s="1" t="str">
        <f t="shared" si="6"/>
        <v/>
      </c>
      <c r="I256" s="61"/>
    </row>
    <row r="257" spans="2:9" ht="15">
      <c r="B257" s="307">
        <v>42774</v>
      </c>
      <c r="C257" s="272">
        <v>227</v>
      </c>
      <c r="D257" s="272">
        <v>5.68</v>
      </c>
      <c r="E257" s="272">
        <v>221.32</v>
      </c>
      <c r="F257" s="229" t="s">
        <v>2736</v>
      </c>
      <c r="G257" s="140" t="s">
        <v>2778</v>
      </c>
      <c r="H257" s="1" t="str">
        <f t="shared" si="6"/>
        <v/>
      </c>
      <c r="I257" s="61"/>
    </row>
    <row r="258" spans="2:9" ht="15">
      <c r="B258" s="307">
        <v>42774</v>
      </c>
      <c r="C258" s="272">
        <v>500</v>
      </c>
      <c r="D258" s="272">
        <v>12.5</v>
      </c>
      <c r="E258" s="272">
        <v>487.5</v>
      </c>
      <c r="F258" s="229" t="s">
        <v>2727</v>
      </c>
      <c r="G258" s="140" t="s">
        <v>2893</v>
      </c>
      <c r="H258" s="1" t="str">
        <f t="shared" si="6"/>
        <v/>
      </c>
      <c r="I258" s="61"/>
    </row>
    <row r="259" spans="2:9" ht="15">
      <c r="B259" s="307">
        <v>42774</v>
      </c>
      <c r="C259" s="272">
        <v>680</v>
      </c>
      <c r="D259" s="272">
        <v>17</v>
      </c>
      <c r="E259" s="272">
        <v>663</v>
      </c>
      <c r="F259" s="229" t="s">
        <v>2727</v>
      </c>
      <c r="G259" s="140" t="s">
        <v>2894</v>
      </c>
      <c r="H259" s="1" t="str">
        <f t="shared" si="6"/>
        <v/>
      </c>
      <c r="I259" s="61"/>
    </row>
    <row r="260" spans="2:9" ht="15">
      <c r="B260" s="307">
        <v>42774</v>
      </c>
      <c r="C260" s="272">
        <v>500</v>
      </c>
      <c r="D260" s="272">
        <v>12.5</v>
      </c>
      <c r="E260" s="272">
        <v>487.5</v>
      </c>
      <c r="F260" s="229" t="s">
        <v>2727</v>
      </c>
      <c r="G260" s="140" t="s">
        <v>2895</v>
      </c>
      <c r="H260" s="1" t="str">
        <f t="shared" si="6"/>
        <v/>
      </c>
      <c r="I260" s="61"/>
    </row>
    <row r="261" spans="2:9" ht="15">
      <c r="B261" s="307">
        <v>42774</v>
      </c>
      <c r="C261" s="272">
        <v>1000</v>
      </c>
      <c r="D261" s="272">
        <v>25</v>
      </c>
      <c r="E261" s="272">
        <v>975</v>
      </c>
      <c r="F261" s="229" t="s">
        <v>2727</v>
      </c>
      <c r="G261" s="140" t="s">
        <v>2100</v>
      </c>
      <c r="H261" s="1" t="str">
        <f t="shared" ref="H261:H324" si="7">RIGHT(I261,4)</f>
        <v/>
      </c>
      <c r="I261" s="61"/>
    </row>
    <row r="262" spans="2:9" ht="15">
      <c r="B262" s="307">
        <v>42774</v>
      </c>
      <c r="C262" s="272">
        <v>1715</v>
      </c>
      <c r="D262" s="272">
        <v>42.88</v>
      </c>
      <c r="E262" s="272">
        <v>1672.12</v>
      </c>
      <c r="F262" s="229" t="s">
        <v>2745</v>
      </c>
      <c r="G262" s="140" t="s">
        <v>2896</v>
      </c>
      <c r="H262" s="1" t="str">
        <f t="shared" si="7"/>
        <v/>
      </c>
      <c r="I262" s="61"/>
    </row>
    <row r="263" spans="2:9" ht="15">
      <c r="B263" s="307">
        <v>42774</v>
      </c>
      <c r="C263" s="272">
        <v>1000</v>
      </c>
      <c r="D263" s="272">
        <v>25</v>
      </c>
      <c r="E263" s="272">
        <v>975</v>
      </c>
      <c r="F263" s="229" t="s">
        <v>2727</v>
      </c>
      <c r="G263" s="140" t="s">
        <v>2897</v>
      </c>
      <c r="H263" s="1" t="str">
        <f t="shared" si="7"/>
        <v/>
      </c>
      <c r="I263" s="61"/>
    </row>
    <row r="264" spans="2:9" ht="15">
      <c r="B264" s="307">
        <v>42774</v>
      </c>
      <c r="C264" s="272">
        <v>3000</v>
      </c>
      <c r="D264" s="272">
        <v>75</v>
      </c>
      <c r="E264" s="272">
        <v>2925</v>
      </c>
      <c r="F264" s="229" t="s">
        <v>2736</v>
      </c>
      <c r="G264" s="140" t="s">
        <v>1555</v>
      </c>
      <c r="H264" s="1" t="str">
        <f t="shared" si="7"/>
        <v/>
      </c>
      <c r="I264" s="61"/>
    </row>
    <row r="265" spans="2:9" ht="15">
      <c r="B265" s="307">
        <v>42774</v>
      </c>
      <c r="C265" s="272">
        <v>500</v>
      </c>
      <c r="D265" s="272">
        <v>12.5</v>
      </c>
      <c r="E265" s="272">
        <v>487.5</v>
      </c>
      <c r="F265" s="229" t="s">
        <v>2732</v>
      </c>
      <c r="G265" s="140" t="s">
        <v>1827</v>
      </c>
      <c r="H265" s="1" t="str">
        <f t="shared" si="7"/>
        <v/>
      </c>
      <c r="I265" s="61"/>
    </row>
    <row r="266" spans="2:9" ht="15">
      <c r="B266" s="307">
        <v>42774</v>
      </c>
      <c r="C266" s="272">
        <v>100</v>
      </c>
      <c r="D266" s="272">
        <v>2.5</v>
      </c>
      <c r="E266" s="272">
        <v>97.5</v>
      </c>
      <c r="F266" s="229" t="s">
        <v>2727</v>
      </c>
      <c r="G266" s="140" t="s">
        <v>1231</v>
      </c>
      <c r="H266" s="1" t="str">
        <f t="shared" si="7"/>
        <v/>
      </c>
      <c r="I266" s="61"/>
    </row>
    <row r="267" spans="2:9" ht="15">
      <c r="B267" s="307">
        <v>42774</v>
      </c>
      <c r="C267" s="272">
        <v>1000</v>
      </c>
      <c r="D267" s="272">
        <v>25</v>
      </c>
      <c r="E267" s="272">
        <v>975</v>
      </c>
      <c r="F267" s="229" t="s">
        <v>2732</v>
      </c>
      <c r="G267" s="140" t="s">
        <v>2898</v>
      </c>
      <c r="H267" s="1" t="str">
        <f t="shared" si="7"/>
        <v/>
      </c>
      <c r="I267" s="61"/>
    </row>
    <row r="268" spans="2:9" ht="15">
      <c r="B268" s="307">
        <v>42774</v>
      </c>
      <c r="C268" s="272">
        <v>500</v>
      </c>
      <c r="D268" s="272">
        <v>12.5</v>
      </c>
      <c r="E268" s="272">
        <v>487.5</v>
      </c>
      <c r="F268" s="229" t="s">
        <v>2727</v>
      </c>
      <c r="G268" s="140" t="s">
        <v>2899</v>
      </c>
      <c r="H268" s="1" t="str">
        <f t="shared" si="7"/>
        <v/>
      </c>
      <c r="I268" s="61"/>
    </row>
    <row r="269" spans="2:9" ht="15">
      <c r="B269" s="307">
        <v>42774</v>
      </c>
      <c r="C269" s="272">
        <v>5000</v>
      </c>
      <c r="D269" s="272">
        <v>125</v>
      </c>
      <c r="E269" s="272">
        <v>4875</v>
      </c>
      <c r="F269" s="229" t="s">
        <v>2727</v>
      </c>
      <c r="G269" s="140" t="s">
        <v>2900</v>
      </c>
      <c r="H269" s="1" t="str">
        <f t="shared" si="7"/>
        <v/>
      </c>
      <c r="I269" s="61"/>
    </row>
    <row r="270" spans="2:9" ht="15">
      <c r="B270" s="307">
        <v>42774</v>
      </c>
      <c r="C270" s="272">
        <v>250</v>
      </c>
      <c r="D270" s="272">
        <v>6.25</v>
      </c>
      <c r="E270" s="272">
        <v>243.75</v>
      </c>
      <c r="F270" s="229" t="s">
        <v>2727</v>
      </c>
      <c r="G270" s="140" t="s">
        <v>2901</v>
      </c>
      <c r="H270" s="1" t="str">
        <f t="shared" si="7"/>
        <v/>
      </c>
      <c r="I270" s="61"/>
    </row>
    <row r="271" spans="2:9" ht="15">
      <c r="B271" s="307">
        <v>42774</v>
      </c>
      <c r="C271" s="272">
        <v>500</v>
      </c>
      <c r="D271" s="272">
        <v>12.5</v>
      </c>
      <c r="E271" s="272">
        <v>487.5</v>
      </c>
      <c r="F271" s="229" t="s">
        <v>2740</v>
      </c>
      <c r="G271" s="140" t="s">
        <v>2865</v>
      </c>
      <c r="H271" s="1" t="str">
        <f t="shared" si="7"/>
        <v/>
      </c>
      <c r="I271" s="61"/>
    </row>
    <row r="272" spans="2:9" ht="15">
      <c r="B272" s="307">
        <v>42774</v>
      </c>
      <c r="C272" s="272">
        <v>500</v>
      </c>
      <c r="D272" s="272">
        <v>12.5</v>
      </c>
      <c r="E272" s="272">
        <v>487.5</v>
      </c>
      <c r="F272" s="229" t="s">
        <v>2732</v>
      </c>
      <c r="G272" s="140" t="s">
        <v>2865</v>
      </c>
      <c r="H272" s="1" t="str">
        <f t="shared" si="7"/>
        <v/>
      </c>
      <c r="I272" s="61"/>
    </row>
    <row r="273" spans="2:9" ht="15">
      <c r="B273" s="307">
        <v>42774</v>
      </c>
      <c r="C273" s="272">
        <v>24365</v>
      </c>
      <c r="D273" s="272">
        <v>609.13</v>
      </c>
      <c r="E273" s="272">
        <v>23755.87</v>
      </c>
      <c r="F273" s="229" t="s">
        <v>2728</v>
      </c>
      <c r="G273" s="140" t="s">
        <v>2902</v>
      </c>
      <c r="H273" s="1" t="str">
        <f t="shared" si="7"/>
        <v/>
      </c>
      <c r="I273" s="61"/>
    </row>
    <row r="274" spans="2:9" ht="15">
      <c r="B274" s="307">
        <v>42774</v>
      </c>
      <c r="C274" s="272">
        <v>1000</v>
      </c>
      <c r="D274" s="272">
        <v>25</v>
      </c>
      <c r="E274" s="272">
        <v>975</v>
      </c>
      <c r="F274" s="229" t="s">
        <v>2727</v>
      </c>
      <c r="G274" s="140" t="s">
        <v>2903</v>
      </c>
      <c r="H274" s="1" t="str">
        <f t="shared" si="7"/>
        <v/>
      </c>
      <c r="I274" s="61"/>
    </row>
    <row r="275" spans="2:9" ht="15">
      <c r="B275" s="307">
        <v>42774</v>
      </c>
      <c r="C275" s="272">
        <v>1000</v>
      </c>
      <c r="D275" s="272">
        <v>25</v>
      </c>
      <c r="E275" s="272">
        <v>975</v>
      </c>
      <c r="F275" s="229" t="s">
        <v>2728</v>
      </c>
      <c r="G275" s="140" t="s">
        <v>1031</v>
      </c>
      <c r="H275" s="1" t="str">
        <f t="shared" si="7"/>
        <v/>
      </c>
      <c r="I275" s="61"/>
    </row>
    <row r="276" spans="2:9" ht="15">
      <c r="B276" s="307">
        <v>42774</v>
      </c>
      <c r="C276" s="272">
        <v>208</v>
      </c>
      <c r="D276" s="272">
        <v>5.2</v>
      </c>
      <c r="E276" s="272">
        <v>202.8</v>
      </c>
      <c r="F276" s="229" t="s">
        <v>2736</v>
      </c>
      <c r="G276" s="140" t="s">
        <v>2778</v>
      </c>
      <c r="H276" s="1" t="str">
        <f t="shared" si="7"/>
        <v/>
      </c>
      <c r="I276" s="61"/>
    </row>
    <row r="277" spans="2:9" ht="15">
      <c r="B277" s="307">
        <v>42774</v>
      </c>
      <c r="C277" s="272">
        <v>175</v>
      </c>
      <c r="D277" s="272">
        <v>4.38</v>
      </c>
      <c r="E277" s="272">
        <v>170.62</v>
      </c>
      <c r="F277" s="229" t="s">
        <v>2738</v>
      </c>
      <c r="G277" s="140" t="s">
        <v>2904</v>
      </c>
      <c r="H277" s="1" t="str">
        <f t="shared" si="7"/>
        <v/>
      </c>
      <c r="I277" s="61"/>
    </row>
    <row r="278" spans="2:9" ht="15">
      <c r="B278" s="307">
        <v>42774</v>
      </c>
      <c r="C278" s="272">
        <v>490</v>
      </c>
      <c r="D278" s="272">
        <v>12.25</v>
      </c>
      <c r="E278" s="272">
        <v>477.75</v>
      </c>
      <c r="F278" s="229" t="s">
        <v>2728</v>
      </c>
      <c r="G278" s="140" t="s">
        <v>1206</v>
      </c>
      <c r="H278" s="1" t="str">
        <f t="shared" si="7"/>
        <v/>
      </c>
      <c r="I278" s="61"/>
    </row>
    <row r="279" spans="2:9" ht="15">
      <c r="B279" s="307">
        <v>42774</v>
      </c>
      <c r="C279" s="272">
        <v>5000</v>
      </c>
      <c r="D279" s="272">
        <v>125</v>
      </c>
      <c r="E279" s="272">
        <v>4875</v>
      </c>
      <c r="F279" s="229" t="s">
        <v>2727</v>
      </c>
      <c r="G279" s="140" t="s">
        <v>2331</v>
      </c>
      <c r="H279" s="1" t="str">
        <f t="shared" si="7"/>
        <v/>
      </c>
      <c r="I279" s="61"/>
    </row>
    <row r="280" spans="2:9" ht="15">
      <c r="B280" s="307">
        <v>42774</v>
      </c>
      <c r="C280" s="272">
        <v>100</v>
      </c>
      <c r="D280" s="308">
        <f t="shared" ref="D280:D290" si="8">C280-E280</f>
        <v>5</v>
      </c>
      <c r="E280" s="272">
        <v>95</v>
      </c>
      <c r="F280" s="229" t="s">
        <v>2736</v>
      </c>
      <c r="G280" s="140" t="s">
        <v>2056</v>
      </c>
      <c r="H280" s="1" t="str">
        <f t="shared" si="7"/>
        <v/>
      </c>
      <c r="I280" s="61"/>
    </row>
    <row r="281" spans="2:9" ht="15">
      <c r="B281" s="307">
        <v>42774</v>
      </c>
      <c r="C281" s="272">
        <v>100</v>
      </c>
      <c r="D281" s="308">
        <f t="shared" si="8"/>
        <v>3.2000000000000028</v>
      </c>
      <c r="E281" s="272">
        <v>96.8</v>
      </c>
      <c r="F281" s="229" t="s">
        <v>2732</v>
      </c>
      <c r="G281" s="140" t="s">
        <v>3130</v>
      </c>
      <c r="H281" s="1" t="str">
        <f t="shared" si="7"/>
        <v/>
      </c>
      <c r="I281" s="61"/>
    </row>
    <row r="282" spans="2:9" ht="15">
      <c r="B282" s="307">
        <v>42774</v>
      </c>
      <c r="C282" s="272">
        <v>600</v>
      </c>
      <c r="D282" s="308">
        <f t="shared" si="8"/>
        <v>24</v>
      </c>
      <c r="E282" s="272">
        <v>576</v>
      </c>
      <c r="F282" s="229" t="s">
        <v>2727</v>
      </c>
      <c r="G282" s="140" t="s">
        <v>3227</v>
      </c>
      <c r="H282" s="1" t="str">
        <f t="shared" si="7"/>
        <v/>
      </c>
      <c r="I282" s="61"/>
    </row>
    <row r="283" spans="2:9" ht="15">
      <c r="B283" s="307">
        <v>42774</v>
      </c>
      <c r="C283" s="272">
        <v>1000</v>
      </c>
      <c r="D283" s="308">
        <f t="shared" si="8"/>
        <v>35</v>
      </c>
      <c r="E283" s="272">
        <v>965</v>
      </c>
      <c r="F283" s="229" t="s">
        <v>2728</v>
      </c>
      <c r="G283" s="140" t="s">
        <v>3228</v>
      </c>
      <c r="H283" s="1" t="str">
        <f t="shared" si="7"/>
        <v/>
      </c>
      <c r="I283" s="61"/>
    </row>
    <row r="284" spans="2:9" ht="15">
      <c r="B284" s="307">
        <v>42774</v>
      </c>
      <c r="C284" s="272">
        <v>100</v>
      </c>
      <c r="D284" s="308">
        <f t="shared" si="8"/>
        <v>3.5</v>
      </c>
      <c r="E284" s="272">
        <v>96.5</v>
      </c>
      <c r="F284" s="229" t="s">
        <v>2731</v>
      </c>
      <c r="G284" s="140" t="s">
        <v>3229</v>
      </c>
      <c r="H284" s="1" t="str">
        <f t="shared" si="7"/>
        <v/>
      </c>
      <c r="I284" s="61"/>
    </row>
    <row r="285" spans="2:9" ht="15">
      <c r="B285" s="307">
        <v>42774</v>
      </c>
      <c r="C285" s="272">
        <v>100</v>
      </c>
      <c r="D285" s="308">
        <f t="shared" si="8"/>
        <v>3.5</v>
      </c>
      <c r="E285" s="272">
        <v>96.5</v>
      </c>
      <c r="F285" s="229" t="s">
        <v>2734</v>
      </c>
      <c r="G285" s="140" t="s">
        <v>3229</v>
      </c>
      <c r="H285" s="1" t="str">
        <f t="shared" si="7"/>
        <v/>
      </c>
      <c r="I285" s="61"/>
    </row>
    <row r="286" spans="2:9" ht="15">
      <c r="B286" s="307">
        <v>42774</v>
      </c>
      <c r="C286" s="272">
        <v>100</v>
      </c>
      <c r="D286" s="308">
        <f t="shared" si="8"/>
        <v>3.5</v>
      </c>
      <c r="E286" s="272">
        <v>96.5</v>
      </c>
      <c r="F286" s="229" t="s">
        <v>2733</v>
      </c>
      <c r="G286" s="140" t="s">
        <v>3229</v>
      </c>
      <c r="H286" s="1" t="str">
        <f t="shared" si="7"/>
        <v/>
      </c>
      <c r="I286" s="61"/>
    </row>
    <row r="287" spans="2:9" ht="15">
      <c r="B287" s="307">
        <v>42774</v>
      </c>
      <c r="C287" s="272">
        <v>100</v>
      </c>
      <c r="D287" s="308">
        <f t="shared" si="8"/>
        <v>3.5</v>
      </c>
      <c r="E287" s="272">
        <v>96.5</v>
      </c>
      <c r="F287" s="229" t="s">
        <v>2735</v>
      </c>
      <c r="G287" s="140" t="s">
        <v>3229</v>
      </c>
      <c r="H287" s="1" t="str">
        <f t="shared" si="7"/>
        <v/>
      </c>
      <c r="I287" s="61"/>
    </row>
    <row r="288" spans="2:9" ht="15">
      <c r="B288" s="307">
        <v>42774</v>
      </c>
      <c r="C288" s="272">
        <v>100</v>
      </c>
      <c r="D288" s="308">
        <f t="shared" si="8"/>
        <v>3.5</v>
      </c>
      <c r="E288" s="272">
        <v>96.5</v>
      </c>
      <c r="F288" s="229" t="s">
        <v>2737</v>
      </c>
      <c r="G288" s="140" t="s">
        <v>3229</v>
      </c>
      <c r="H288" s="1" t="str">
        <f t="shared" si="7"/>
        <v/>
      </c>
      <c r="I288" s="61"/>
    </row>
    <row r="289" spans="2:9" ht="15">
      <c r="B289" s="307">
        <v>42774</v>
      </c>
      <c r="C289" s="272">
        <v>100</v>
      </c>
      <c r="D289" s="308">
        <f t="shared" si="8"/>
        <v>3.5</v>
      </c>
      <c r="E289" s="272">
        <v>96.5</v>
      </c>
      <c r="F289" s="229" t="s">
        <v>2730</v>
      </c>
      <c r="G289" s="140" t="s">
        <v>3229</v>
      </c>
      <c r="H289" s="1" t="str">
        <f t="shared" si="7"/>
        <v/>
      </c>
      <c r="I289" s="61"/>
    </row>
    <row r="290" spans="2:9" ht="15">
      <c r="B290" s="307">
        <v>42774</v>
      </c>
      <c r="C290" s="272">
        <v>100</v>
      </c>
      <c r="D290" s="308">
        <f t="shared" si="8"/>
        <v>3.5</v>
      </c>
      <c r="E290" s="272">
        <v>96.5</v>
      </c>
      <c r="F290" s="229" t="s">
        <v>2746</v>
      </c>
      <c r="G290" s="140" t="s">
        <v>3229</v>
      </c>
      <c r="H290" s="1" t="str">
        <f t="shared" si="7"/>
        <v/>
      </c>
      <c r="I290" s="61"/>
    </row>
    <row r="291" spans="2:9" ht="15">
      <c r="B291" s="307">
        <v>42775</v>
      </c>
      <c r="C291" s="272">
        <v>100</v>
      </c>
      <c r="D291" s="272">
        <v>2.5</v>
      </c>
      <c r="E291" s="272">
        <v>97.5</v>
      </c>
      <c r="F291" s="229" t="s">
        <v>2731</v>
      </c>
      <c r="G291" s="140" t="s">
        <v>2905</v>
      </c>
      <c r="H291" s="1" t="str">
        <f t="shared" si="7"/>
        <v/>
      </c>
      <c r="I291" s="61"/>
    </row>
    <row r="292" spans="2:9" ht="15">
      <c r="B292" s="307">
        <v>42775</v>
      </c>
      <c r="C292" s="272">
        <v>500</v>
      </c>
      <c r="D292" s="272">
        <v>12.5</v>
      </c>
      <c r="E292" s="272">
        <v>487.5</v>
      </c>
      <c r="F292" s="229" t="s">
        <v>2728</v>
      </c>
      <c r="G292" s="140" t="s">
        <v>2906</v>
      </c>
      <c r="H292" s="1" t="str">
        <f t="shared" si="7"/>
        <v/>
      </c>
      <c r="I292" s="61"/>
    </row>
    <row r="293" spans="2:9" ht="15">
      <c r="B293" s="307">
        <v>42775</v>
      </c>
      <c r="C293" s="272">
        <v>33350</v>
      </c>
      <c r="D293" s="272">
        <v>833.75</v>
      </c>
      <c r="E293" s="272">
        <v>32516.25</v>
      </c>
      <c r="F293" s="229" t="s">
        <v>2729</v>
      </c>
      <c r="G293" s="140" t="s">
        <v>2907</v>
      </c>
      <c r="H293" s="1" t="str">
        <f t="shared" si="7"/>
        <v/>
      </c>
      <c r="I293" s="61"/>
    </row>
    <row r="294" spans="2:9" ht="15">
      <c r="B294" s="307">
        <v>42775</v>
      </c>
      <c r="C294" s="272">
        <v>1500</v>
      </c>
      <c r="D294" s="272">
        <v>37.5</v>
      </c>
      <c r="E294" s="272">
        <v>1462.5</v>
      </c>
      <c r="F294" s="229" t="s">
        <v>2729</v>
      </c>
      <c r="G294" s="140" t="s">
        <v>2908</v>
      </c>
      <c r="H294" s="1" t="str">
        <f t="shared" si="7"/>
        <v/>
      </c>
      <c r="I294" s="61"/>
    </row>
    <row r="295" spans="2:9" ht="15">
      <c r="B295" s="307">
        <v>42775</v>
      </c>
      <c r="C295" s="272">
        <v>1000</v>
      </c>
      <c r="D295" s="272">
        <v>25</v>
      </c>
      <c r="E295" s="272">
        <v>975</v>
      </c>
      <c r="F295" s="229" t="s">
        <v>2740</v>
      </c>
      <c r="G295" s="140" t="s">
        <v>2909</v>
      </c>
      <c r="H295" s="1" t="str">
        <f t="shared" si="7"/>
        <v/>
      </c>
      <c r="I295" s="61"/>
    </row>
    <row r="296" spans="2:9" ht="15">
      <c r="B296" s="307">
        <v>42775</v>
      </c>
      <c r="C296" s="272">
        <v>7000</v>
      </c>
      <c r="D296" s="272">
        <v>175</v>
      </c>
      <c r="E296" s="272">
        <v>6825</v>
      </c>
      <c r="F296" s="229" t="s">
        <v>2729</v>
      </c>
      <c r="G296" s="140" t="s">
        <v>2910</v>
      </c>
      <c r="H296" s="1" t="str">
        <f t="shared" si="7"/>
        <v/>
      </c>
      <c r="I296" s="61"/>
    </row>
    <row r="297" spans="2:9" ht="15">
      <c r="B297" s="307">
        <v>42775</v>
      </c>
      <c r="C297" s="272">
        <v>1600</v>
      </c>
      <c r="D297" s="272">
        <v>40</v>
      </c>
      <c r="E297" s="272">
        <v>1560</v>
      </c>
      <c r="F297" s="229" t="s">
        <v>2727</v>
      </c>
      <c r="G297" s="140" t="s">
        <v>2286</v>
      </c>
      <c r="H297" s="1" t="str">
        <f t="shared" si="7"/>
        <v/>
      </c>
      <c r="I297" s="61"/>
    </row>
    <row r="298" spans="2:9" ht="15">
      <c r="B298" s="307">
        <v>42775</v>
      </c>
      <c r="C298" s="272">
        <v>300</v>
      </c>
      <c r="D298" s="272">
        <v>7.5</v>
      </c>
      <c r="E298" s="272">
        <v>292.5</v>
      </c>
      <c r="F298" s="229" t="s">
        <v>2728</v>
      </c>
      <c r="G298" s="140" t="s">
        <v>2759</v>
      </c>
      <c r="H298" s="1" t="str">
        <f t="shared" si="7"/>
        <v/>
      </c>
      <c r="I298" s="61"/>
    </row>
    <row r="299" spans="2:9" ht="15">
      <c r="B299" s="307">
        <v>42775</v>
      </c>
      <c r="C299" s="272">
        <v>1000</v>
      </c>
      <c r="D299" s="272">
        <v>25</v>
      </c>
      <c r="E299" s="272">
        <v>975</v>
      </c>
      <c r="F299" s="229" t="s">
        <v>2728</v>
      </c>
      <c r="G299" s="140" t="s">
        <v>2911</v>
      </c>
      <c r="H299" s="1" t="str">
        <f t="shared" si="7"/>
        <v/>
      </c>
      <c r="I299" s="61"/>
    </row>
    <row r="300" spans="2:9" ht="15">
      <c r="B300" s="307">
        <v>42775</v>
      </c>
      <c r="C300" s="272">
        <v>500</v>
      </c>
      <c r="D300" s="272">
        <v>12.5</v>
      </c>
      <c r="E300" s="272">
        <v>487.5</v>
      </c>
      <c r="F300" s="229" t="s">
        <v>2728</v>
      </c>
      <c r="G300" s="140" t="s">
        <v>2912</v>
      </c>
      <c r="H300" s="1" t="str">
        <f t="shared" si="7"/>
        <v/>
      </c>
      <c r="I300" s="61"/>
    </row>
    <row r="301" spans="2:9" ht="15">
      <c r="B301" s="307">
        <v>42775</v>
      </c>
      <c r="C301" s="272">
        <v>1000</v>
      </c>
      <c r="D301" s="272">
        <v>25</v>
      </c>
      <c r="E301" s="272">
        <v>975</v>
      </c>
      <c r="F301" s="229" t="s">
        <v>2727</v>
      </c>
      <c r="G301" s="140" t="s">
        <v>2913</v>
      </c>
      <c r="H301" s="1" t="str">
        <f t="shared" si="7"/>
        <v/>
      </c>
      <c r="I301" s="61"/>
    </row>
    <row r="302" spans="2:9" ht="15">
      <c r="B302" s="307">
        <v>42775</v>
      </c>
      <c r="C302" s="272">
        <v>200</v>
      </c>
      <c r="D302" s="272">
        <v>5</v>
      </c>
      <c r="E302" s="272">
        <v>195</v>
      </c>
      <c r="F302" s="229" t="s">
        <v>2740</v>
      </c>
      <c r="G302" s="140" t="s">
        <v>2229</v>
      </c>
      <c r="H302" s="1" t="str">
        <f t="shared" si="7"/>
        <v/>
      </c>
      <c r="I302" s="61"/>
    </row>
    <row r="303" spans="2:9" ht="15">
      <c r="B303" s="307">
        <v>42775</v>
      </c>
      <c r="C303" s="272">
        <v>500</v>
      </c>
      <c r="D303" s="272">
        <v>12.5</v>
      </c>
      <c r="E303" s="272">
        <v>487.5</v>
      </c>
      <c r="F303" s="229" t="s">
        <v>2734</v>
      </c>
      <c r="G303" s="140" t="s">
        <v>2229</v>
      </c>
      <c r="H303" s="1" t="str">
        <f t="shared" si="7"/>
        <v/>
      </c>
      <c r="I303" s="61"/>
    </row>
    <row r="304" spans="2:9" ht="15">
      <c r="B304" s="307">
        <v>42775</v>
      </c>
      <c r="C304" s="272">
        <v>30</v>
      </c>
      <c r="D304" s="272">
        <v>0.75</v>
      </c>
      <c r="E304" s="272">
        <v>29.25</v>
      </c>
      <c r="F304" s="229" t="s">
        <v>2727</v>
      </c>
      <c r="G304" s="140" t="s">
        <v>2914</v>
      </c>
      <c r="H304" s="1" t="str">
        <f t="shared" si="7"/>
        <v/>
      </c>
      <c r="I304" s="61"/>
    </row>
    <row r="305" spans="2:9" ht="15">
      <c r="B305" s="307">
        <v>42775</v>
      </c>
      <c r="C305" s="272">
        <v>1000</v>
      </c>
      <c r="D305" s="272">
        <v>25</v>
      </c>
      <c r="E305" s="272">
        <v>975</v>
      </c>
      <c r="F305" s="229" t="s">
        <v>2727</v>
      </c>
      <c r="G305" s="140" t="s">
        <v>2815</v>
      </c>
      <c r="H305" s="1" t="str">
        <f t="shared" si="7"/>
        <v/>
      </c>
      <c r="I305" s="61"/>
    </row>
    <row r="306" spans="2:9" ht="15">
      <c r="B306" s="307">
        <v>42775</v>
      </c>
      <c r="C306" s="272">
        <v>1000</v>
      </c>
      <c r="D306" s="272">
        <v>25</v>
      </c>
      <c r="E306" s="272">
        <v>975</v>
      </c>
      <c r="F306" s="229" t="s">
        <v>2734</v>
      </c>
      <c r="G306" s="140" t="s">
        <v>2915</v>
      </c>
      <c r="H306" s="1" t="str">
        <f t="shared" si="7"/>
        <v/>
      </c>
      <c r="I306" s="61"/>
    </row>
    <row r="307" spans="2:9" ht="15">
      <c r="B307" s="307">
        <v>42775</v>
      </c>
      <c r="C307" s="272">
        <v>500</v>
      </c>
      <c r="D307" s="272">
        <v>12.5</v>
      </c>
      <c r="E307" s="272">
        <v>487.5</v>
      </c>
      <c r="F307" s="229" t="s">
        <v>2727</v>
      </c>
      <c r="G307" s="140" t="s">
        <v>2916</v>
      </c>
      <c r="H307" s="1" t="str">
        <f t="shared" si="7"/>
        <v/>
      </c>
      <c r="I307" s="61"/>
    </row>
    <row r="308" spans="2:9" ht="15">
      <c r="B308" s="307">
        <v>42775</v>
      </c>
      <c r="C308" s="272">
        <v>1000</v>
      </c>
      <c r="D308" s="272">
        <v>25</v>
      </c>
      <c r="E308" s="272">
        <v>975</v>
      </c>
      <c r="F308" s="229" t="s">
        <v>2734</v>
      </c>
      <c r="G308" s="140" t="s">
        <v>2917</v>
      </c>
      <c r="H308" s="1" t="str">
        <f t="shared" si="7"/>
        <v/>
      </c>
      <c r="I308" s="61"/>
    </row>
    <row r="309" spans="2:9" ht="15">
      <c r="B309" s="307">
        <v>42775</v>
      </c>
      <c r="C309" s="272">
        <v>500</v>
      </c>
      <c r="D309" s="272">
        <v>12.5</v>
      </c>
      <c r="E309" s="272">
        <v>487.5</v>
      </c>
      <c r="F309" s="229" t="s">
        <v>2728</v>
      </c>
      <c r="G309" s="140" t="s">
        <v>2918</v>
      </c>
      <c r="H309" s="1" t="str">
        <f t="shared" si="7"/>
        <v/>
      </c>
      <c r="I309" s="61"/>
    </row>
    <row r="310" spans="2:9" ht="15">
      <c r="B310" s="307">
        <v>42775</v>
      </c>
      <c r="C310" s="272">
        <v>500</v>
      </c>
      <c r="D310" s="272">
        <v>12.5</v>
      </c>
      <c r="E310" s="272">
        <v>487.5</v>
      </c>
      <c r="F310" s="229" t="s">
        <v>2727</v>
      </c>
      <c r="G310" s="140" t="s">
        <v>2919</v>
      </c>
      <c r="H310" s="1" t="str">
        <f t="shared" si="7"/>
        <v/>
      </c>
      <c r="I310" s="61"/>
    </row>
    <row r="311" spans="2:9" ht="15">
      <c r="B311" s="307">
        <v>42775</v>
      </c>
      <c r="C311" s="272">
        <v>1000</v>
      </c>
      <c r="D311" s="272">
        <v>25</v>
      </c>
      <c r="E311" s="272">
        <v>975</v>
      </c>
      <c r="F311" s="229" t="s">
        <v>2732</v>
      </c>
      <c r="G311" s="140" t="s">
        <v>2920</v>
      </c>
      <c r="H311" s="1" t="str">
        <f t="shared" si="7"/>
        <v/>
      </c>
      <c r="I311" s="61"/>
    </row>
    <row r="312" spans="2:9" ht="15">
      <c r="B312" s="307">
        <v>42775</v>
      </c>
      <c r="C312" s="272">
        <v>3000</v>
      </c>
      <c r="D312" s="272">
        <v>75</v>
      </c>
      <c r="E312" s="272">
        <v>2925</v>
      </c>
      <c r="F312" s="229" t="s">
        <v>2728</v>
      </c>
      <c r="G312" s="140" t="s">
        <v>2921</v>
      </c>
      <c r="H312" s="1" t="str">
        <f t="shared" si="7"/>
        <v/>
      </c>
      <c r="I312" s="61"/>
    </row>
    <row r="313" spans="2:9" ht="15">
      <c r="B313" s="307">
        <v>42775</v>
      </c>
      <c r="C313" s="272">
        <v>500</v>
      </c>
      <c r="D313" s="308">
        <f>C313-E313</f>
        <v>17.5</v>
      </c>
      <c r="E313" s="272">
        <v>482.5</v>
      </c>
      <c r="F313" s="229" t="s">
        <v>2740</v>
      </c>
      <c r="G313" s="140" t="s">
        <v>3230</v>
      </c>
      <c r="H313" s="1" t="str">
        <f t="shared" si="7"/>
        <v/>
      </c>
      <c r="I313" s="61"/>
    </row>
    <row r="314" spans="2:9" ht="15">
      <c r="B314" s="307">
        <v>42775</v>
      </c>
      <c r="C314" s="272">
        <v>500</v>
      </c>
      <c r="D314" s="308">
        <f>C314-E314</f>
        <v>17.5</v>
      </c>
      <c r="E314" s="272">
        <v>482.5</v>
      </c>
      <c r="F314" s="229" t="s">
        <v>2732</v>
      </c>
      <c r="G314" s="140" t="s">
        <v>3230</v>
      </c>
      <c r="H314" s="1" t="str">
        <f t="shared" si="7"/>
        <v/>
      </c>
      <c r="I314" s="61"/>
    </row>
    <row r="315" spans="2:9" ht="15">
      <c r="B315" s="307">
        <v>42775</v>
      </c>
      <c r="C315" s="272">
        <v>50</v>
      </c>
      <c r="D315" s="308">
        <f>C315-E315</f>
        <v>2.75</v>
      </c>
      <c r="E315" s="272">
        <v>47.25</v>
      </c>
      <c r="F315" s="229" t="s">
        <v>2747</v>
      </c>
      <c r="G315" s="140" t="s">
        <v>3231</v>
      </c>
      <c r="H315" s="1" t="str">
        <f t="shared" si="7"/>
        <v/>
      </c>
      <c r="I315" s="61"/>
    </row>
    <row r="316" spans="2:9" ht="15">
      <c r="B316" s="307">
        <v>42775</v>
      </c>
      <c r="C316" s="272">
        <v>100</v>
      </c>
      <c r="D316" s="308">
        <f>C316-E316</f>
        <v>4</v>
      </c>
      <c r="E316" s="272">
        <v>96</v>
      </c>
      <c r="F316" s="229" t="s">
        <v>2738</v>
      </c>
      <c r="G316" s="140" t="s">
        <v>3232</v>
      </c>
      <c r="H316" s="1" t="str">
        <f t="shared" si="7"/>
        <v/>
      </c>
      <c r="I316" s="61"/>
    </row>
    <row r="317" spans="2:9" ht="15">
      <c r="B317" s="307">
        <v>42775</v>
      </c>
      <c r="C317" s="272">
        <v>200</v>
      </c>
      <c r="D317" s="308">
        <f>C317-E317</f>
        <v>6.4000000000000057</v>
      </c>
      <c r="E317" s="272">
        <v>193.6</v>
      </c>
      <c r="F317" s="229" t="s">
        <v>2728</v>
      </c>
      <c r="G317" s="140" t="s">
        <v>2820</v>
      </c>
      <c r="H317" s="1" t="str">
        <f t="shared" si="7"/>
        <v/>
      </c>
      <c r="I317" s="61"/>
    </row>
    <row r="318" spans="2:9" ht="15">
      <c r="B318" s="307">
        <v>42776</v>
      </c>
      <c r="C318" s="272">
        <v>2000</v>
      </c>
      <c r="D318" s="272">
        <v>50</v>
      </c>
      <c r="E318" s="272">
        <v>1950</v>
      </c>
      <c r="F318" s="229" t="s">
        <v>2732</v>
      </c>
      <c r="G318" s="140" t="s">
        <v>1121</v>
      </c>
      <c r="H318" s="1" t="str">
        <f t="shared" si="7"/>
        <v/>
      </c>
      <c r="I318" s="61"/>
    </row>
    <row r="319" spans="2:9" ht="15">
      <c r="B319" s="307">
        <v>42776</v>
      </c>
      <c r="C319" s="272">
        <v>10000</v>
      </c>
      <c r="D319" s="272">
        <v>250</v>
      </c>
      <c r="E319" s="272">
        <v>9750</v>
      </c>
      <c r="F319" s="229" t="s">
        <v>2728</v>
      </c>
      <c r="G319" s="140" t="s">
        <v>2922</v>
      </c>
      <c r="H319" s="1" t="str">
        <f t="shared" si="7"/>
        <v/>
      </c>
      <c r="I319" s="61"/>
    </row>
    <row r="320" spans="2:9" ht="15">
      <c r="B320" s="307">
        <v>42776</v>
      </c>
      <c r="C320" s="272">
        <v>500</v>
      </c>
      <c r="D320" s="272">
        <v>12.5</v>
      </c>
      <c r="E320" s="272">
        <v>487.5</v>
      </c>
      <c r="F320" s="229" t="s">
        <v>2732</v>
      </c>
      <c r="G320" s="140" t="s">
        <v>2923</v>
      </c>
      <c r="H320" s="1" t="str">
        <f t="shared" si="7"/>
        <v/>
      </c>
      <c r="I320" s="61"/>
    </row>
    <row r="321" spans="2:9" ht="15">
      <c r="B321" s="307">
        <v>42776</v>
      </c>
      <c r="C321" s="272">
        <v>100</v>
      </c>
      <c r="D321" s="272">
        <v>2.5</v>
      </c>
      <c r="E321" s="272">
        <v>97.5</v>
      </c>
      <c r="F321" s="229" t="s">
        <v>2734</v>
      </c>
      <c r="G321" s="140" t="s">
        <v>2924</v>
      </c>
      <c r="H321" s="1" t="str">
        <f t="shared" si="7"/>
        <v/>
      </c>
      <c r="I321" s="61"/>
    </row>
    <row r="322" spans="2:9" ht="15">
      <c r="B322" s="307">
        <v>42776</v>
      </c>
      <c r="C322" s="272">
        <v>1000</v>
      </c>
      <c r="D322" s="272">
        <v>25</v>
      </c>
      <c r="E322" s="272">
        <v>975</v>
      </c>
      <c r="F322" s="229" t="s">
        <v>2727</v>
      </c>
      <c r="G322" s="140" t="s">
        <v>2925</v>
      </c>
      <c r="H322" s="1" t="str">
        <f t="shared" si="7"/>
        <v/>
      </c>
      <c r="I322" s="61"/>
    </row>
    <row r="323" spans="2:9" ht="15">
      <c r="B323" s="307">
        <v>42776</v>
      </c>
      <c r="C323" s="272">
        <v>60</v>
      </c>
      <c r="D323" s="272">
        <v>1.5</v>
      </c>
      <c r="E323" s="272">
        <v>58.5</v>
      </c>
      <c r="F323" s="229" t="s">
        <v>2731</v>
      </c>
      <c r="G323" s="140" t="s">
        <v>2229</v>
      </c>
      <c r="H323" s="1" t="str">
        <f t="shared" si="7"/>
        <v/>
      </c>
      <c r="I323" s="61"/>
    </row>
    <row r="324" spans="2:9" ht="15">
      <c r="B324" s="307">
        <v>42776</v>
      </c>
      <c r="C324" s="272">
        <v>1000</v>
      </c>
      <c r="D324" s="272">
        <v>25</v>
      </c>
      <c r="E324" s="272">
        <v>975</v>
      </c>
      <c r="F324" s="229" t="s">
        <v>2727</v>
      </c>
      <c r="G324" s="140" t="s">
        <v>2308</v>
      </c>
      <c r="H324" s="1" t="str">
        <f t="shared" si="7"/>
        <v/>
      </c>
      <c r="I324" s="61"/>
    </row>
    <row r="325" spans="2:9" ht="15">
      <c r="B325" s="307">
        <v>42776</v>
      </c>
      <c r="C325" s="272">
        <v>60</v>
      </c>
      <c r="D325" s="272">
        <v>1.5</v>
      </c>
      <c r="E325" s="272">
        <v>58.5</v>
      </c>
      <c r="F325" s="229" t="s">
        <v>2731</v>
      </c>
      <c r="G325" s="140" t="s">
        <v>2905</v>
      </c>
      <c r="H325" s="1" t="str">
        <f t="shared" ref="H325:H388" si="9">RIGHT(I325,4)</f>
        <v/>
      </c>
      <c r="I325" s="61"/>
    </row>
    <row r="326" spans="2:9" ht="15">
      <c r="B326" s="307">
        <v>42776</v>
      </c>
      <c r="C326" s="272">
        <v>212</v>
      </c>
      <c r="D326" s="272">
        <v>5.3</v>
      </c>
      <c r="E326" s="272">
        <v>206.7</v>
      </c>
      <c r="F326" s="229" t="s">
        <v>2732</v>
      </c>
      <c r="G326" s="140" t="s">
        <v>2862</v>
      </c>
      <c r="H326" s="1" t="str">
        <f t="shared" si="9"/>
        <v/>
      </c>
      <c r="I326" s="61"/>
    </row>
    <row r="327" spans="2:9" ht="15">
      <c r="B327" s="307">
        <v>42776</v>
      </c>
      <c r="C327" s="272">
        <v>500</v>
      </c>
      <c r="D327" s="272">
        <v>12.5</v>
      </c>
      <c r="E327" s="272">
        <v>487.5</v>
      </c>
      <c r="F327" s="229" t="s">
        <v>2730</v>
      </c>
      <c r="G327" s="140" t="s">
        <v>2926</v>
      </c>
      <c r="H327" s="1" t="str">
        <f t="shared" si="9"/>
        <v/>
      </c>
      <c r="I327" s="61"/>
    </row>
    <row r="328" spans="2:9" ht="15">
      <c r="B328" s="307">
        <v>42776</v>
      </c>
      <c r="C328" s="272">
        <v>47</v>
      </c>
      <c r="D328" s="272">
        <v>1.18</v>
      </c>
      <c r="E328" s="272">
        <v>45.82</v>
      </c>
      <c r="F328" s="229" t="s">
        <v>2736</v>
      </c>
      <c r="G328" s="140" t="s">
        <v>2778</v>
      </c>
      <c r="H328" s="1" t="str">
        <f t="shared" si="9"/>
        <v/>
      </c>
      <c r="I328" s="61"/>
    </row>
    <row r="329" spans="2:9" ht="15">
      <c r="B329" s="307">
        <v>42776</v>
      </c>
      <c r="C329" s="272">
        <v>200</v>
      </c>
      <c r="D329" s="272">
        <v>5</v>
      </c>
      <c r="E329" s="272">
        <v>195</v>
      </c>
      <c r="F329" s="229" t="s">
        <v>2734</v>
      </c>
      <c r="G329" s="140" t="s">
        <v>2783</v>
      </c>
      <c r="H329" s="1" t="str">
        <f t="shared" si="9"/>
        <v/>
      </c>
      <c r="I329" s="61"/>
    </row>
    <row r="330" spans="2:9" ht="15">
      <c r="B330" s="307">
        <v>42776</v>
      </c>
      <c r="C330" s="272">
        <v>300</v>
      </c>
      <c r="D330" s="272">
        <v>7.5</v>
      </c>
      <c r="E330" s="272">
        <v>292.5</v>
      </c>
      <c r="F330" s="229" t="s">
        <v>2738</v>
      </c>
      <c r="G330" s="140" t="s">
        <v>1147</v>
      </c>
      <c r="H330" s="1" t="str">
        <f t="shared" si="9"/>
        <v/>
      </c>
      <c r="I330" s="61"/>
    </row>
    <row r="331" spans="2:9" ht="15">
      <c r="B331" s="307">
        <v>42776</v>
      </c>
      <c r="C331" s="272">
        <v>100</v>
      </c>
      <c r="D331" s="272">
        <v>2.5</v>
      </c>
      <c r="E331" s="272">
        <v>97.5</v>
      </c>
      <c r="F331" s="229" t="s">
        <v>2728</v>
      </c>
      <c r="G331" s="140" t="s">
        <v>2783</v>
      </c>
      <c r="H331" s="1" t="str">
        <f t="shared" si="9"/>
        <v/>
      </c>
      <c r="I331" s="61"/>
    </row>
    <row r="332" spans="2:9" ht="15">
      <c r="B332" s="307">
        <v>42776</v>
      </c>
      <c r="C332" s="272">
        <v>100</v>
      </c>
      <c r="D332" s="272">
        <v>2.5</v>
      </c>
      <c r="E332" s="272">
        <v>97.5</v>
      </c>
      <c r="F332" s="229" t="s">
        <v>2740</v>
      </c>
      <c r="G332" s="140" t="s">
        <v>2783</v>
      </c>
      <c r="H332" s="1" t="str">
        <f t="shared" si="9"/>
        <v/>
      </c>
      <c r="I332" s="61"/>
    </row>
    <row r="333" spans="2:9" ht="15">
      <c r="B333" s="307">
        <v>42776</v>
      </c>
      <c r="C333" s="272">
        <v>100</v>
      </c>
      <c r="D333" s="272">
        <v>2.5</v>
      </c>
      <c r="E333" s="272">
        <v>97.5</v>
      </c>
      <c r="F333" s="229" t="s">
        <v>2747</v>
      </c>
      <c r="G333" s="140" t="s">
        <v>2783</v>
      </c>
      <c r="H333" s="1" t="str">
        <f t="shared" si="9"/>
        <v/>
      </c>
      <c r="I333" s="61"/>
    </row>
    <row r="334" spans="2:9" ht="15">
      <c r="B334" s="307">
        <v>42776</v>
      </c>
      <c r="C334" s="272">
        <v>1500</v>
      </c>
      <c r="D334" s="272">
        <v>37.5</v>
      </c>
      <c r="E334" s="272">
        <v>1462.5</v>
      </c>
      <c r="F334" s="229" t="s">
        <v>2732</v>
      </c>
      <c r="G334" s="140" t="s">
        <v>2927</v>
      </c>
      <c r="H334" s="1" t="str">
        <f t="shared" si="9"/>
        <v/>
      </c>
      <c r="I334" s="61"/>
    </row>
    <row r="335" spans="2:9" ht="15">
      <c r="B335" s="307">
        <v>42776</v>
      </c>
      <c r="C335" s="272">
        <v>1000</v>
      </c>
      <c r="D335" s="272">
        <v>25</v>
      </c>
      <c r="E335" s="272">
        <v>975</v>
      </c>
      <c r="F335" s="229" t="s">
        <v>2727</v>
      </c>
      <c r="G335" s="140" t="s">
        <v>2928</v>
      </c>
      <c r="H335" s="1" t="str">
        <f t="shared" si="9"/>
        <v/>
      </c>
      <c r="I335" s="61"/>
    </row>
    <row r="336" spans="2:9" ht="15">
      <c r="B336" s="307">
        <v>42776</v>
      </c>
      <c r="C336" s="272">
        <v>1000</v>
      </c>
      <c r="D336" s="272">
        <v>25</v>
      </c>
      <c r="E336" s="272">
        <v>975</v>
      </c>
      <c r="F336" s="229" t="s">
        <v>2728</v>
      </c>
      <c r="G336" s="140" t="s">
        <v>984</v>
      </c>
      <c r="H336" s="1" t="str">
        <f t="shared" si="9"/>
        <v/>
      </c>
      <c r="I336" s="61"/>
    </row>
    <row r="337" spans="2:9" ht="15">
      <c r="B337" s="307">
        <v>42776</v>
      </c>
      <c r="C337" s="272">
        <v>1600</v>
      </c>
      <c r="D337" s="272">
        <v>40</v>
      </c>
      <c r="E337" s="272">
        <v>1560</v>
      </c>
      <c r="F337" s="229" t="s">
        <v>2738</v>
      </c>
      <c r="G337" s="140" t="s">
        <v>2929</v>
      </c>
      <c r="H337" s="1" t="str">
        <f t="shared" si="9"/>
        <v/>
      </c>
      <c r="I337" s="61"/>
    </row>
    <row r="338" spans="2:9" ht="15">
      <c r="B338" s="307">
        <v>42776</v>
      </c>
      <c r="C338" s="272">
        <v>500</v>
      </c>
      <c r="D338" s="308">
        <f>C338-E338</f>
        <v>20</v>
      </c>
      <c r="E338" s="272">
        <v>480</v>
      </c>
      <c r="F338" s="229" t="s">
        <v>2740</v>
      </c>
      <c r="G338" s="140" t="s">
        <v>3233</v>
      </c>
      <c r="H338" s="1" t="str">
        <f t="shared" si="9"/>
        <v/>
      </c>
      <c r="I338" s="61"/>
    </row>
    <row r="339" spans="2:9" ht="15">
      <c r="B339" s="307">
        <v>42776</v>
      </c>
      <c r="C339" s="272">
        <v>250</v>
      </c>
      <c r="D339" s="308">
        <f>C339-E339</f>
        <v>8.75</v>
      </c>
      <c r="E339" s="272">
        <v>241.25</v>
      </c>
      <c r="F339" s="229" t="s">
        <v>2728</v>
      </c>
      <c r="G339" s="140" t="s">
        <v>3215</v>
      </c>
      <c r="H339" s="1" t="str">
        <f t="shared" si="9"/>
        <v/>
      </c>
      <c r="I339" s="61"/>
    </row>
    <row r="340" spans="2:9" ht="15">
      <c r="B340" s="307">
        <v>42777</v>
      </c>
      <c r="C340" s="272">
        <v>100</v>
      </c>
      <c r="D340" s="272">
        <v>2.5</v>
      </c>
      <c r="E340" s="272">
        <v>97.5</v>
      </c>
      <c r="F340" s="229" t="s">
        <v>2727</v>
      </c>
      <c r="G340" s="140" t="s">
        <v>2930</v>
      </c>
      <c r="H340" s="1" t="str">
        <f t="shared" si="9"/>
        <v/>
      </c>
      <c r="I340" s="61"/>
    </row>
    <row r="341" spans="2:9" ht="15">
      <c r="B341" s="307">
        <v>42777</v>
      </c>
      <c r="C341" s="272">
        <v>1000</v>
      </c>
      <c r="D341" s="272">
        <v>25</v>
      </c>
      <c r="E341" s="272">
        <v>975</v>
      </c>
      <c r="F341" s="229" t="s">
        <v>2732</v>
      </c>
      <c r="G341" s="140" t="s">
        <v>2931</v>
      </c>
      <c r="H341" s="1" t="str">
        <f t="shared" si="9"/>
        <v/>
      </c>
      <c r="I341" s="61"/>
    </row>
    <row r="342" spans="2:9" ht="15">
      <c r="B342" s="307">
        <v>42777</v>
      </c>
      <c r="C342" s="272">
        <v>2000</v>
      </c>
      <c r="D342" s="272">
        <v>50</v>
      </c>
      <c r="E342" s="272">
        <v>1950</v>
      </c>
      <c r="F342" s="229" t="s">
        <v>2734</v>
      </c>
      <c r="G342" s="140" t="s">
        <v>2932</v>
      </c>
      <c r="H342" s="1" t="str">
        <f t="shared" si="9"/>
        <v/>
      </c>
      <c r="I342" s="61"/>
    </row>
    <row r="343" spans="2:9" ht="15">
      <c r="B343" s="307">
        <v>42777</v>
      </c>
      <c r="C343" s="272">
        <v>2000</v>
      </c>
      <c r="D343" s="272">
        <v>50</v>
      </c>
      <c r="E343" s="272">
        <v>1950</v>
      </c>
      <c r="F343" s="229" t="s">
        <v>2738</v>
      </c>
      <c r="G343" s="140" t="s">
        <v>2932</v>
      </c>
      <c r="H343" s="1" t="str">
        <f t="shared" si="9"/>
        <v/>
      </c>
      <c r="I343" s="61"/>
    </row>
    <row r="344" spans="2:9" ht="15">
      <c r="B344" s="307">
        <v>42777</v>
      </c>
      <c r="C344" s="272">
        <v>2000</v>
      </c>
      <c r="D344" s="272">
        <v>50</v>
      </c>
      <c r="E344" s="272">
        <v>1950</v>
      </c>
      <c r="F344" s="229" t="s">
        <v>2740</v>
      </c>
      <c r="G344" s="140" t="s">
        <v>2932</v>
      </c>
      <c r="H344" s="1" t="str">
        <f t="shared" si="9"/>
        <v/>
      </c>
      <c r="I344" s="61"/>
    </row>
    <row r="345" spans="2:9" ht="15">
      <c r="B345" s="307">
        <v>42777</v>
      </c>
      <c r="C345" s="272">
        <v>2000</v>
      </c>
      <c r="D345" s="272">
        <v>50</v>
      </c>
      <c r="E345" s="272">
        <v>1950</v>
      </c>
      <c r="F345" s="229" t="s">
        <v>2737</v>
      </c>
      <c r="G345" s="140" t="s">
        <v>2932</v>
      </c>
      <c r="H345" s="1" t="str">
        <f t="shared" si="9"/>
        <v/>
      </c>
      <c r="I345" s="61"/>
    </row>
    <row r="346" spans="2:9" ht="15">
      <c r="B346" s="307">
        <v>42777</v>
      </c>
      <c r="C346" s="272">
        <v>1000</v>
      </c>
      <c r="D346" s="272">
        <v>25</v>
      </c>
      <c r="E346" s="272">
        <v>975</v>
      </c>
      <c r="F346" s="229" t="s">
        <v>2740</v>
      </c>
      <c r="G346" s="140" t="s">
        <v>2933</v>
      </c>
      <c r="H346" s="1" t="str">
        <f t="shared" si="9"/>
        <v/>
      </c>
      <c r="I346" s="61"/>
    </row>
    <row r="347" spans="2:9" ht="15">
      <c r="B347" s="307">
        <v>42777</v>
      </c>
      <c r="C347" s="272">
        <v>150</v>
      </c>
      <c r="D347" s="272">
        <v>3.75</v>
      </c>
      <c r="E347" s="272">
        <v>146.25</v>
      </c>
      <c r="F347" s="229" t="s">
        <v>2736</v>
      </c>
      <c r="G347" s="140" t="s">
        <v>2778</v>
      </c>
      <c r="H347" s="1" t="str">
        <f t="shared" si="9"/>
        <v/>
      </c>
      <c r="I347" s="61"/>
    </row>
    <row r="348" spans="2:9" ht="15">
      <c r="B348" s="307">
        <v>42777</v>
      </c>
      <c r="C348" s="272">
        <v>2300</v>
      </c>
      <c r="D348" s="272">
        <v>57.5</v>
      </c>
      <c r="E348" s="272">
        <v>2242.5</v>
      </c>
      <c r="F348" s="229" t="s">
        <v>2748</v>
      </c>
      <c r="G348" s="140" t="s">
        <v>2934</v>
      </c>
      <c r="H348" s="1" t="str">
        <f t="shared" si="9"/>
        <v/>
      </c>
      <c r="I348" s="61"/>
    </row>
    <row r="349" spans="2:9" ht="15">
      <c r="B349" s="307">
        <v>42777</v>
      </c>
      <c r="C349" s="272">
        <v>500</v>
      </c>
      <c r="D349" s="272">
        <v>12.5</v>
      </c>
      <c r="E349" s="272">
        <v>487.5</v>
      </c>
      <c r="F349" s="229" t="s">
        <v>2732</v>
      </c>
      <c r="G349" s="140" t="s">
        <v>2935</v>
      </c>
      <c r="H349" s="1" t="str">
        <f t="shared" si="9"/>
        <v/>
      </c>
      <c r="I349" s="61"/>
    </row>
    <row r="350" spans="2:9" ht="15">
      <c r="B350" s="307">
        <v>42777</v>
      </c>
      <c r="C350" s="272">
        <v>500</v>
      </c>
      <c r="D350" s="272">
        <v>12.5</v>
      </c>
      <c r="E350" s="272">
        <v>487.5</v>
      </c>
      <c r="F350" s="229" t="s">
        <v>2732</v>
      </c>
      <c r="G350" s="140" t="s">
        <v>2936</v>
      </c>
      <c r="H350" s="1" t="str">
        <f t="shared" si="9"/>
        <v/>
      </c>
      <c r="I350" s="61"/>
    </row>
    <row r="351" spans="2:9" ht="15">
      <c r="B351" s="307">
        <v>42777</v>
      </c>
      <c r="C351" s="272">
        <v>500</v>
      </c>
      <c r="D351" s="272">
        <v>12.5</v>
      </c>
      <c r="E351" s="272">
        <v>487.5</v>
      </c>
      <c r="F351" s="229" t="s">
        <v>2728</v>
      </c>
      <c r="G351" s="140" t="s">
        <v>2937</v>
      </c>
      <c r="H351" s="1" t="str">
        <f t="shared" si="9"/>
        <v/>
      </c>
      <c r="I351" s="61"/>
    </row>
    <row r="352" spans="2:9" ht="15">
      <c r="B352" s="307">
        <v>42777</v>
      </c>
      <c r="C352" s="272">
        <v>500</v>
      </c>
      <c r="D352" s="272">
        <v>12.5</v>
      </c>
      <c r="E352" s="272">
        <v>487.5</v>
      </c>
      <c r="F352" s="229" t="s">
        <v>2728</v>
      </c>
      <c r="G352" s="140" t="s">
        <v>2938</v>
      </c>
      <c r="H352" s="1" t="str">
        <f t="shared" si="9"/>
        <v/>
      </c>
      <c r="I352" s="61"/>
    </row>
    <row r="353" spans="2:9" ht="15">
      <c r="B353" s="307">
        <v>42777</v>
      </c>
      <c r="C353" s="272">
        <v>500</v>
      </c>
      <c r="D353" s="272">
        <v>12.5</v>
      </c>
      <c r="E353" s="272">
        <v>487.5</v>
      </c>
      <c r="F353" s="229" t="s">
        <v>2728</v>
      </c>
      <c r="G353" s="140" t="s">
        <v>2939</v>
      </c>
      <c r="H353" s="1" t="str">
        <f t="shared" si="9"/>
        <v/>
      </c>
      <c r="I353" s="61"/>
    </row>
    <row r="354" spans="2:9" ht="15">
      <c r="B354" s="307">
        <v>42777</v>
      </c>
      <c r="C354" s="272">
        <v>500</v>
      </c>
      <c r="D354" s="272">
        <v>12.5</v>
      </c>
      <c r="E354" s="272">
        <v>487.5</v>
      </c>
      <c r="F354" s="229" t="s">
        <v>2740</v>
      </c>
      <c r="G354" s="140" t="s">
        <v>2939</v>
      </c>
      <c r="H354" s="1" t="str">
        <f t="shared" si="9"/>
        <v/>
      </c>
      <c r="I354" s="61"/>
    </row>
    <row r="355" spans="2:9" ht="15">
      <c r="B355" s="307">
        <v>42777</v>
      </c>
      <c r="C355" s="272">
        <v>500</v>
      </c>
      <c r="D355" s="272">
        <v>12.5</v>
      </c>
      <c r="E355" s="272">
        <v>487.5</v>
      </c>
      <c r="F355" s="229" t="s">
        <v>2734</v>
      </c>
      <c r="G355" s="140" t="s">
        <v>2939</v>
      </c>
      <c r="H355" s="1" t="str">
        <f t="shared" si="9"/>
        <v/>
      </c>
      <c r="I355" s="61"/>
    </row>
    <row r="356" spans="2:9" ht="15">
      <c r="B356" s="307">
        <v>42777</v>
      </c>
      <c r="C356" s="272">
        <v>1000</v>
      </c>
      <c r="D356" s="272">
        <v>25</v>
      </c>
      <c r="E356" s="272">
        <v>975</v>
      </c>
      <c r="F356" s="229" t="s">
        <v>2730</v>
      </c>
      <c r="G356" s="140" t="s">
        <v>2939</v>
      </c>
      <c r="H356" s="1" t="str">
        <f t="shared" si="9"/>
        <v/>
      </c>
      <c r="I356" s="61"/>
    </row>
    <row r="357" spans="2:9" ht="15">
      <c r="B357" s="307">
        <v>42777</v>
      </c>
      <c r="C357" s="272">
        <v>500</v>
      </c>
      <c r="D357" s="272">
        <v>12.5</v>
      </c>
      <c r="E357" s="272">
        <v>487.5</v>
      </c>
      <c r="F357" s="229" t="s">
        <v>2732</v>
      </c>
      <c r="G357" s="140" t="s">
        <v>2939</v>
      </c>
      <c r="H357" s="1" t="str">
        <f t="shared" si="9"/>
        <v/>
      </c>
      <c r="I357" s="61"/>
    </row>
    <row r="358" spans="2:9" ht="15">
      <c r="B358" s="307">
        <v>42777</v>
      </c>
      <c r="C358" s="272">
        <v>500</v>
      </c>
      <c r="D358" s="272">
        <v>12.5</v>
      </c>
      <c r="E358" s="272">
        <v>487.5</v>
      </c>
      <c r="F358" s="229" t="s">
        <v>2727</v>
      </c>
      <c r="G358" s="140" t="s">
        <v>2940</v>
      </c>
      <c r="H358" s="1" t="str">
        <f t="shared" si="9"/>
        <v/>
      </c>
      <c r="I358" s="61"/>
    </row>
    <row r="359" spans="2:9" ht="15">
      <c r="B359" s="307">
        <v>42777</v>
      </c>
      <c r="C359" s="272">
        <v>45500</v>
      </c>
      <c r="D359" s="272">
        <v>1137.5</v>
      </c>
      <c r="E359" s="272">
        <v>44362.5</v>
      </c>
      <c r="F359" s="229" t="s">
        <v>2732</v>
      </c>
      <c r="G359" s="140" t="s">
        <v>2941</v>
      </c>
      <c r="H359" s="1" t="str">
        <f t="shared" si="9"/>
        <v/>
      </c>
      <c r="I359" s="61"/>
    </row>
    <row r="360" spans="2:9" ht="15">
      <c r="B360" s="307">
        <v>42777</v>
      </c>
      <c r="C360" s="272">
        <v>100</v>
      </c>
      <c r="D360" s="272">
        <v>2.5</v>
      </c>
      <c r="E360" s="272">
        <v>97.5</v>
      </c>
      <c r="F360" s="229" t="s">
        <v>2727</v>
      </c>
      <c r="G360" s="140" t="s">
        <v>2942</v>
      </c>
      <c r="H360" s="1" t="str">
        <f t="shared" si="9"/>
        <v/>
      </c>
      <c r="I360" s="61"/>
    </row>
    <row r="361" spans="2:9" ht="15">
      <c r="B361" s="307">
        <v>42777</v>
      </c>
      <c r="C361" s="272">
        <v>300</v>
      </c>
      <c r="D361" s="272">
        <v>7.5</v>
      </c>
      <c r="E361" s="272">
        <v>292.5</v>
      </c>
      <c r="F361" s="229" t="s">
        <v>2727</v>
      </c>
      <c r="G361" s="140" t="s">
        <v>2943</v>
      </c>
      <c r="H361" s="1" t="str">
        <f t="shared" si="9"/>
        <v/>
      </c>
      <c r="I361" s="61"/>
    </row>
    <row r="362" spans="2:9" ht="15">
      <c r="B362" s="307">
        <v>42777</v>
      </c>
      <c r="C362" s="272">
        <v>100</v>
      </c>
      <c r="D362" s="272">
        <v>2.5</v>
      </c>
      <c r="E362" s="272">
        <v>97.5</v>
      </c>
      <c r="F362" s="229" t="s">
        <v>2740</v>
      </c>
      <c r="G362" s="140" t="s">
        <v>2944</v>
      </c>
      <c r="H362" s="1" t="str">
        <f t="shared" si="9"/>
        <v/>
      </c>
      <c r="I362" s="61"/>
    </row>
    <row r="363" spans="2:9" ht="15">
      <c r="B363" s="307">
        <v>42777</v>
      </c>
      <c r="C363" s="272">
        <v>3000</v>
      </c>
      <c r="D363" s="272">
        <v>75</v>
      </c>
      <c r="E363" s="272">
        <v>2925</v>
      </c>
      <c r="F363" s="229" t="s">
        <v>2727</v>
      </c>
      <c r="G363" s="140" t="s">
        <v>2945</v>
      </c>
      <c r="H363" s="1" t="str">
        <f t="shared" si="9"/>
        <v/>
      </c>
      <c r="I363" s="61"/>
    </row>
    <row r="364" spans="2:9" ht="15">
      <c r="B364" s="307">
        <v>42777</v>
      </c>
      <c r="C364" s="272">
        <v>1000</v>
      </c>
      <c r="D364" s="272">
        <v>25</v>
      </c>
      <c r="E364" s="272">
        <v>975</v>
      </c>
      <c r="F364" s="229" t="s">
        <v>2727</v>
      </c>
      <c r="G364" s="140" t="s">
        <v>2031</v>
      </c>
      <c r="H364" s="1" t="str">
        <f t="shared" si="9"/>
        <v/>
      </c>
      <c r="I364" s="61"/>
    </row>
    <row r="365" spans="2:9" ht="15">
      <c r="B365" s="307">
        <v>42777</v>
      </c>
      <c r="C365" s="272">
        <v>500</v>
      </c>
      <c r="D365" s="272">
        <v>12.5</v>
      </c>
      <c r="E365" s="272">
        <v>487.5</v>
      </c>
      <c r="F365" s="229" t="s">
        <v>2728</v>
      </c>
      <c r="G365" s="140" t="s">
        <v>2946</v>
      </c>
      <c r="H365" s="1" t="str">
        <f t="shared" si="9"/>
        <v/>
      </c>
      <c r="I365" s="61"/>
    </row>
    <row r="366" spans="2:9" ht="15">
      <c r="B366" s="307">
        <v>42777</v>
      </c>
      <c r="C366" s="272">
        <v>1000</v>
      </c>
      <c r="D366" s="272">
        <v>25</v>
      </c>
      <c r="E366" s="272">
        <v>975</v>
      </c>
      <c r="F366" s="229" t="s">
        <v>2727</v>
      </c>
      <c r="G366" s="140" t="s">
        <v>2947</v>
      </c>
      <c r="H366" s="1" t="str">
        <f t="shared" si="9"/>
        <v/>
      </c>
      <c r="I366" s="61"/>
    </row>
    <row r="367" spans="2:9" ht="15">
      <c r="B367" s="307">
        <v>42777</v>
      </c>
      <c r="C367" s="272">
        <v>1000</v>
      </c>
      <c r="D367" s="272">
        <v>25</v>
      </c>
      <c r="E367" s="272">
        <v>975</v>
      </c>
      <c r="F367" s="229" t="s">
        <v>2734</v>
      </c>
      <c r="G367" s="140" t="s">
        <v>2948</v>
      </c>
      <c r="H367" s="1" t="str">
        <f t="shared" si="9"/>
        <v/>
      </c>
      <c r="I367" s="61"/>
    </row>
    <row r="368" spans="2:9" ht="15">
      <c r="B368" s="307">
        <v>42777</v>
      </c>
      <c r="C368" s="272">
        <v>500</v>
      </c>
      <c r="D368" s="272">
        <v>12.5</v>
      </c>
      <c r="E368" s="272">
        <v>487.5</v>
      </c>
      <c r="F368" s="229" t="s">
        <v>2728</v>
      </c>
      <c r="G368" s="140" t="s">
        <v>2949</v>
      </c>
      <c r="H368" s="1" t="str">
        <f t="shared" si="9"/>
        <v/>
      </c>
      <c r="I368" s="61"/>
    </row>
    <row r="369" spans="2:9" ht="15">
      <c r="B369" s="307">
        <v>42777</v>
      </c>
      <c r="C369" s="272">
        <v>500</v>
      </c>
      <c r="D369" s="272">
        <v>12.5</v>
      </c>
      <c r="E369" s="272">
        <v>487.5</v>
      </c>
      <c r="F369" s="229" t="s">
        <v>2728</v>
      </c>
      <c r="G369" s="140" t="s">
        <v>2950</v>
      </c>
      <c r="H369" s="1" t="str">
        <f t="shared" si="9"/>
        <v/>
      </c>
      <c r="I369" s="61"/>
    </row>
    <row r="370" spans="2:9" ht="15">
      <c r="B370" s="307">
        <v>42777</v>
      </c>
      <c r="C370" s="272">
        <v>500</v>
      </c>
      <c r="D370" s="272">
        <v>12.5</v>
      </c>
      <c r="E370" s="272">
        <v>487.5</v>
      </c>
      <c r="F370" s="229" t="s">
        <v>2727</v>
      </c>
      <c r="G370" s="140" t="s">
        <v>2951</v>
      </c>
      <c r="H370" s="1" t="str">
        <f t="shared" si="9"/>
        <v/>
      </c>
      <c r="I370" s="61"/>
    </row>
    <row r="371" spans="2:9" ht="15">
      <c r="B371" s="307">
        <v>42777</v>
      </c>
      <c r="C371" s="272">
        <v>5000</v>
      </c>
      <c r="D371" s="272">
        <v>125</v>
      </c>
      <c r="E371" s="272">
        <v>4875</v>
      </c>
      <c r="F371" s="229" t="s">
        <v>2738</v>
      </c>
      <c r="G371" s="140" t="s">
        <v>2952</v>
      </c>
      <c r="H371" s="1" t="str">
        <f t="shared" si="9"/>
        <v/>
      </c>
      <c r="I371" s="61"/>
    </row>
    <row r="372" spans="2:9" ht="15">
      <c r="B372" s="307">
        <v>42777</v>
      </c>
      <c r="C372" s="272">
        <v>131</v>
      </c>
      <c r="D372" s="272">
        <v>3.28</v>
      </c>
      <c r="E372" s="272">
        <v>127.72</v>
      </c>
      <c r="F372" s="229" t="s">
        <v>2736</v>
      </c>
      <c r="G372" s="140" t="s">
        <v>2778</v>
      </c>
      <c r="H372" s="1" t="str">
        <f t="shared" si="9"/>
        <v/>
      </c>
      <c r="I372" s="61"/>
    </row>
    <row r="373" spans="2:9" ht="15">
      <c r="B373" s="307">
        <v>42777</v>
      </c>
      <c r="C373" s="272">
        <v>200</v>
      </c>
      <c r="D373" s="308">
        <f>C373-E373</f>
        <v>6.4000000000000057</v>
      </c>
      <c r="E373" s="272">
        <v>193.6</v>
      </c>
      <c r="F373" s="229" t="s">
        <v>2738</v>
      </c>
      <c r="G373" s="140" t="s">
        <v>3234</v>
      </c>
      <c r="H373" s="1" t="str">
        <f t="shared" si="9"/>
        <v/>
      </c>
      <c r="I373" s="61"/>
    </row>
    <row r="374" spans="2:9" ht="15">
      <c r="B374" s="307">
        <v>42777</v>
      </c>
      <c r="C374" s="272">
        <v>300</v>
      </c>
      <c r="D374" s="308">
        <f>C374-E374</f>
        <v>15</v>
      </c>
      <c r="E374" s="272">
        <v>285</v>
      </c>
      <c r="F374" s="229" t="s">
        <v>2734</v>
      </c>
      <c r="G374" s="140" t="s">
        <v>3235</v>
      </c>
      <c r="H374" s="1" t="str">
        <f t="shared" si="9"/>
        <v/>
      </c>
      <c r="I374" s="61"/>
    </row>
    <row r="375" spans="2:9" ht="15">
      <c r="B375" s="307">
        <v>42777</v>
      </c>
      <c r="C375" s="272">
        <v>300</v>
      </c>
      <c r="D375" s="308">
        <f>C375-E375</f>
        <v>10.5</v>
      </c>
      <c r="E375" s="272">
        <v>289.5</v>
      </c>
      <c r="F375" s="229" t="s">
        <v>2732</v>
      </c>
      <c r="G375" s="140" t="s">
        <v>3224</v>
      </c>
      <c r="H375" s="1" t="str">
        <f t="shared" si="9"/>
        <v/>
      </c>
      <c r="I375" s="61"/>
    </row>
    <row r="376" spans="2:9" ht="15">
      <c r="B376" s="307">
        <v>42777</v>
      </c>
      <c r="C376" s="272">
        <v>1000</v>
      </c>
      <c r="D376" s="308">
        <f>C376-E376</f>
        <v>35</v>
      </c>
      <c r="E376" s="272">
        <v>965</v>
      </c>
      <c r="F376" s="229" t="s">
        <v>2732</v>
      </c>
      <c r="G376" s="140" t="s">
        <v>3236</v>
      </c>
      <c r="H376" s="1" t="str">
        <f t="shared" si="9"/>
        <v/>
      </c>
      <c r="I376" s="61"/>
    </row>
    <row r="377" spans="2:9" ht="15">
      <c r="B377" s="307">
        <v>42778</v>
      </c>
      <c r="C377" s="272">
        <v>1156</v>
      </c>
      <c r="D377" s="272">
        <v>28.9</v>
      </c>
      <c r="E377" s="272">
        <v>1127.0999999999999</v>
      </c>
      <c r="F377" s="229" t="s">
        <v>2734</v>
      </c>
      <c r="G377" s="140" t="s">
        <v>1207</v>
      </c>
      <c r="H377" s="1" t="str">
        <f t="shared" si="9"/>
        <v/>
      </c>
      <c r="I377" s="61"/>
    </row>
    <row r="378" spans="2:9" ht="15">
      <c r="B378" s="307">
        <v>42778</v>
      </c>
      <c r="C378" s="272">
        <v>1000</v>
      </c>
      <c r="D378" s="272">
        <v>25</v>
      </c>
      <c r="E378" s="272">
        <v>975</v>
      </c>
      <c r="F378" s="229" t="s">
        <v>2728</v>
      </c>
      <c r="G378" s="140" t="s">
        <v>2264</v>
      </c>
      <c r="H378" s="1" t="str">
        <f t="shared" si="9"/>
        <v/>
      </c>
      <c r="I378" s="61"/>
    </row>
    <row r="379" spans="2:9" ht="15">
      <c r="B379" s="307">
        <v>42778</v>
      </c>
      <c r="C379" s="272">
        <v>1000</v>
      </c>
      <c r="D379" s="272">
        <v>25</v>
      </c>
      <c r="E379" s="272">
        <v>975</v>
      </c>
      <c r="F379" s="229" t="s">
        <v>2730</v>
      </c>
      <c r="G379" s="140" t="s">
        <v>2953</v>
      </c>
      <c r="H379" s="1" t="str">
        <f t="shared" si="9"/>
        <v/>
      </c>
      <c r="I379" s="61"/>
    </row>
    <row r="380" spans="2:9" ht="15">
      <c r="B380" s="307">
        <v>42778</v>
      </c>
      <c r="C380" s="272">
        <v>5000</v>
      </c>
      <c r="D380" s="272">
        <v>125</v>
      </c>
      <c r="E380" s="272">
        <v>4875</v>
      </c>
      <c r="F380" s="229" t="s">
        <v>2728</v>
      </c>
      <c r="G380" s="140" t="s">
        <v>2954</v>
      </c>
      <c r="H380" s="1" t="str">
        <f t="shared" si="9"/>
        <v/>
      </c>
      <c r="I380" s="61"/>
    </row>
    <row r="381" spans="2:9" ht="15">
      <c r="B381" s="307">
        <v>42778</v>
      </c>
      <c r="C381" s="272">
        <v>100</v>
      </c>
      <c r="D381" s="272">
        <v>2.5</v>
      </c>
      <c r="E381" s="272">
        <v>97.5</v>
      </c>
      <c r="F381" s="229" t="s">
        <v>2728</v>
      </c>
      <c r="G381" s="140" t="s">
        <v>2955</v>
      </c>
      <c r="H381" s="1" t="str">
        <f t="shared" si="9"/>
        <v/>
      </c>
      <c r="I381" s="61"/>
    </row>
    <row r="382" spans="2:9" ht="15">
      <c r="B382" s="307">
        <v>42778</v>
      </c>
      <c r="C382" s="272">
        <v>1500</v>
      </c>
      <c r="D382" s="272">
        <v>37.5</v>
      </c>
      <c r="E382" s="272">
        <v>1462.5</v>
      </c>
      <c r="F382" s="229" t="s">
        <v>2727</v>
      </c>
      <c r="G382" s="140" t="s">
        <v>2956</v>
      </c>
      <c r="H382" s="1" t="str">
        <f t="shared" si="9"/>
        <v/>
      </c>
      <c r="I382" s="61"/>
    </row>
    <row r="383" spans="2:9" ht="15">
      <c r="B383" s="307">
        <v>42778</v>
      </c>
      <c r="C383" s="272">
        <v>500</v>
      </c>
      <c r="D383" s="272">
        <v>12.5</v>
      </c>
      <c r="E383" s="272">
        <v>487.5</v>
      </c>
      <c r="F383" s="229" t="s">
        <v>2727</v>
      </c>
      <c r="G383" s="140" t="s">
        <v>2957</v>
      </c>
      <c r="H383" s="1" t="str">
        <f t="shared" si="9"/>
        <v/>
      </c>
      <c r="I383" s="61"/>
    </row>
    <row r="384" spans="2:9" ht="15">
      <c r="B384" s="307">
        <v>42778</v>
      </c>
      <c r="C384" s="272">
        <v>1000</v>
      </c>
      <c r="D384" s="272">
        <v>25</v>
      </c>
      <c r="E384" s="272">
        <v>975</v>
      </c>
      <c r="F384" s="229" t="s">
        <v>2740</v>
      </c>
      <c r="G384" s="140" t="s">
        <v>2958</v>
      </c>
      <c r="H384" s="1" t="str">
        <f t="shared" si="9"/>
        <v/>
      </c>
      <c r="I384" s="61"/>
    </row>
    <row r="385" spans="2:9" ht="15">
      <c r="B385" s="307">
        <v>42778</v>
      </c>
      <c r="C385" s="272">
        <v>250</v>
      </c>
      <c r="D385" s="272">
        <v>6.25</v>
      </c>
      <c r="E385" s="272">
        <v>243.75</v>
      </c>
      <c r="F385" s="229" t="s">
        <v>2734</v>
      </c>
      <c r="G385" s="140" t="s">
        <v>1164</v>
      </c>
      <c r="H385" s="1" t="str">
        <f t="shared" si="9"/>
        <v/>
      </c>
      <c r="I385" s="61"/>
    </row>
    <row r="386" spans="2:9" ht="15">
      <c r="B386" s="307">
        <v>42778</v>
      </c>
      <c r="C386" s="272">
        <v>79744</v>
      </c>
      <c r="D386" s="272">
        <v>1993.6</v>
      </c>
      <c r="E386" s="272">
        <v>77750.399999999994</v>
      </c>
      <c r="F386" s="229" t="s">
        <v>2734</v>
      </c>
      <c r="G386" s="140" t="s">
        <v>2832</v>
      </c>
      <c r="H386" s="1" t="str">
        <f t="shared" si="9"/>
        <v/>
      </c>
      <c r="I386" s="61"/>
    </row>
    <row r="387" spans="2:9" ht="15">
      <c r="B387" s="307">
        <v>42778</v>
      </c>
      <c r="C387" s="272">
        <v>400</v>
      </c>
      <c r="D387" s="272">
        <v>10</v>
      </c>
      <c r="E387" s="272">
        <v>390</v>
      </c>
      <c r="F387" s="229" t="s">
        <v>2731</v>
      </c>
      <c r="G387" s="140" t="s">
        <v>2229</v>
      </c>
      <c r="H387" s="1" t="str">
        <f t="shared" si="9"/>
        <v/>
      </c>
      <c r="I387" s="61"/>
    </row>
    <row r="388" spans="2:9" ht="15">
      <c r="B388" s="307">
        <v>42778</v>
      </c>
      <c r="C388" s="272">
        <v>2000</v>
      </c>
      <c r="D388" s="272">
        <v>50</v>
      </c>
      <c r="E388" s="272">
        <v>1950</v>
      </c>
      <c r="F388" s="229" t="s">
        <v>2727</v>
      </c>
      <c r="G388" s="140" t="s">
        <v>2959</v>
      </c>
      <c r="H388" s="1" t="str">
        <f t="shared" si="9"/>
        <v/>
      </c>
      <c r="I388" s="61"/>
    </row>
    <row r="389" spans="2:9" ht="15">
      <c r="B389" s="307">
        <v>42778</v>
      </c>
      <c r="C389" s="272">
        <v>5280</v>
      </c>
      <c r="D389" s="272">
        <v>132</v>
      </c>
      <c r="E389" s="272">
        <v>5148</v>
      </c>
      <c r="F389" s="229" t="s">
        <v>2735</v>
      </c>
      <c r="G389" s="140" t="s">
        <v>2960</v>
      </c>
      <c r="H389" s="1" t="str">
        <f t="shared" ref="H389:H452" si="10">RIGHT(I389,4)</f>
        <v/>
      </c>
      <c r="I389" s="61"/>
    </row>
    <row r="390" spans="2:9" ht="15">
      <c r="B390" s="307">
        <v>42778</v>
      </c>
      <c r="C390" s="272">
        <v>500</v>
      </c>
      <c r="D390" s="272">
        <v>12.5</v>
      </c>
      <c r="E390" s="272">
        <v>487.5</v>
      </c>
      <c r="F390" s="229" t="s">
        <v>2736</v>
      </c>
      <c r="G390" s="140" t="s">
        <v>1408</v>
      </c>
      <c r="H390" s="1" t="str">
        <f t="shared" si="10"/>
        <v/>
      </c>
      <c r="I390" s="61"/>
    </row>
    <row r="391" spans="2:9" ht="15">
      <c r="B391" s="307">
        <v>42778</v>
      </c>
      <c r="C391" s="272">
        <v>4000</v>
      </c>
      <c r="D391" s="272">
        <v>100</v>
      </c>
      <c r="E391" s="272">
        <v>3900</v>
      </c>
      <c r="F391" s="229" t="s">
        <v>2727</v>
      </c>
      <c r="G391" s="140" t="s">
        <v>2961</v>
      </c>
      <c r="H391" s="1" t="str">
        <f t="shared" si="10"/>
        <v/>
      </c>
      <c r="I391" s="61"/>
    </row>
    <row r="392" spans="2:9" ht="15">
      <c r="B392" s="307">
        <v>42779</v>
      </c>
      <c r="C392" s="272">
        <v>1000</v>
      </c>
      <c r="D392" s="272">
        <v>25</v>
      </c>
      <c r="E392" s="272">
        <v>975</v>
      </c>
      <c r="F392" s="229" t="s">
        <v>2727</v>
      </c>
      <c r="G392" s="140" t="s">
        <v>2962</v>
      </c>
      <c r="H392" s="1" t="str">
        <f t="shared" si="10"/>
        <v/>
      </c>
      <c r="I392" s="61"/>
    </row>
    <row r="393" spans="2:9" ht="15">
      <c r="B393" s="307">
        <v>42779</v>
      </c>
      <c r="C393" s="272">
        <v>100</v>
      </c>
      <c r="D393" s="272">
        <v>2.5</v>
      </c>
      <c r="E393" s="272">
        <v>97.5</v>
      </c>
      <c r="F393" s="229" t="s">
        <v>2732</v>
      </c>
      <c r="G393" s="140" t="s">
        <v>2963</v>
      </c>
      <c r="H393" s="1" t="str">
        <f t="shared" si="10"/>
        <v/>
      </c>
      <c r="I393" s="61"/>
    </row>
    <row r="394" spans="2:9" ht="15">
      <c r="B394" s="307">
        <v>42779</v>
      </c>
      <c r="C394" s="272">
        <v>1250</v>
      </c>
      <c r="D394" s="272">
        <v>31.25</v>
      </c>
      <c r="E394" s="272">
        <v>1218.75</v>
      </c>
      <c r="F394" s="229" t="s">
        <v>2731</v>
      </c>
      <c r="G394" s="140" t="s">
        <v>2964</v>
      </c>
      <c r="H394" s="1" t="str">
        <f t="shared" si="10"/>
        <v/>
      </c>
      <c r="I394" s="61"/>
    </row>
    <row r="395" spans="2:9" ht="15">
      <c r="B395" s="307">
        <v>42779</v>
      </c>
      <c r="C395" s="272">
        <v>250</v>
      </c>
      <c r="D395" s="272">
        <v>6.25</v>
      </c>
      <c r="E395" s="272">
        <v>243.75</v>
      </c>
      <c r="F395" s="229" t="s">
        <v>2732</v>
      </c>
      <c r="G395" s="140" t="s">
        <v>2964</v>
      </c>
      <c r="H395" s="1" t="str">
        <f t="shared" si="10"/>
        <v/>
      </c>
      <c r="I395" s="61"/>
    </row>
    <row r="396" spans="2:9" ht="15">
      <c r="B396" s="307">
        <v>42779</v>
      </c>
      <c r="C396" s="272">
        <v>200</v>
      </c>
      <c r="D396" s="272">
        <v>5</v>
      </c>
      <c r="E396" s="272">
        <v>195</v>
      </c>
      <c r="F396" s="229" t="s">
        <v>2732</v>
      </c>
      <c r="G396" s="140" t="s">
        <v>2965</v>
      </c>
      <c r="H396" s="1" t="str">
        <f t="shared" si="10"/>
        <v/>
      </c>
      <c r="I396" s="61"/>
    </row>
    <row r="397" spans="2:9" ht="15">
      <c r="B397" s="307">
        <v>42779</v>
      </c>
      <c r="C397" s="272">
        <v>2000</v>
      </c>
      <c r="D397" s="272">
        <v>50</v>
      </c>
      <c r="E397" s="272">
        <v>1950</v>
      </c>
      <c r="F397" s="229" t="s">
        <v>2747</v>
      </c>
      <c r="G397" s="140" t="s">
        <v>2966</v>
      </c>
      <c r="H397" s="1" t="str">
        <f t="shared" si="10"/>
        <v/>
      </c>
      <c r="I397" s="61"/>
    </row>
    <row r="398" spans="2:9" ht="15">
      <c r="B398" s="307">
        <v>42779</v>
      </c>
      <c r="C398" s="272">
        <v>100</v>
      </c>
      <c r="D398" s="272">
        <v>2.5</v>
      </c>
      <c r="E398" s="272">
        <v>97.5</v>
      </c>
      <c r="F398" s="229" t="s">
        <v>2728</v>
      </c>
      <c r="G398" s="140" t="s">
        <v>2967</v>
      </c>
      <c r="H398" s="1" t="str">
        <f t="shared" si="10"/>
        <v/>
      </c>
      <c r="I398" s="61"/>
    </row>
    <row r="399" spans="2:9" ht="15">
      <c r="B399" s="307">
        <v>42779</v>
      </c>
      <c r="C399" s="272">
        <v>500</v>
      </c>
      <c r="D399" s="272">
        <v>12.5</v>
      </c>
      <c r="E399" s="272">
        <v>487.5</v>
      </c>
      <c r="F399" s="229" t="s">
        <v>2740</v>
      </c>
      <c r="G399" s="140" t="s">
        <v>2968</v>
      </c>
      <c r="H399" s="1" t="str">
        <f t="shared" si="10"/>
        <v/>
      </c>
      <c r="I399" s="61"/>
    </row>
    <row r="400" spans="2:9" ht="15">
      <c r="B400" s="307">
        <v>42779</v>
      </c>
      <c r="C400" s="272">
        <v>1000</v>
      </c>
      <c r="D400" s="272">
        <v>25</v>
      </c>
      <c r="E400" s="272">
        <v>975</v>
      </c>
      <c r="F400" s="229" t="s">
        <v>2728</v>
      </c>
      <c r="G400" s="140" t="s">
        <v>2969</v>
      </c>
      <c r="H400" s="1" t="str">
        <f t="shared" si="10"/>
        <v/>
      </c>
      <c r="I400" s="61"/>
    </row>
    <row r="401" spans="2:9" ht="15">
      <c r="B401" s="307">
        <v>42779</v>
      </c>
      <c r="C401" s="272">
        <v>153</v>
      </c>
      <c r="D401" s="272">
        <v>3.83</v>
      </c>
      <c r="E401" s="272">
        <v>149.16999999999999</v>
      </c>
      <c r="F401" s="229" t="s">
        <v>2740</v>
      </c>
      <c r="G401" s="140" t="s">
        <v>2970</v>
      </c>
      <c r="H401" s="1" t="str">
        <f t="shared" si="10"/>
        <v/>
      </c>
      <c r="I401" s="61"/>
    </row>
    <row r="402" spans="2:9" ht="15">
      <c r="B402" s="307">
        <v>42779</v>
      </c>
      <c r="C402" s="272">
        <v>100</v>
      </c>
      <c r="D402" s="272">
        <v>2.5</v>
      </c>
      <c r="E402" s="272">
        <v>97.5</v>
      </c>
      <c r="F402" s="229" t="s">
        <v>2727</v>
      </c>
      <c r="G402" s="140" t="s">
        <v>2971</v>
      </c>
      <c r="H402" s="1" t="str">
        <f t="shared" si="10"/>
        <v/>
      </c>
      <c r="I402" s="61"/>
    </row>
    <row r="403" spans="2:9" ht="15">
      <c r="B403" s="307">
        <v>42779</v>
      </c>
      <c r="C403" s="272">
        <v>2000</v>
      </c>
      <c r="D403" s="272">
        <v>50</v>
      </c>
      <c r="E403" s="272">
        <v>1950</v>
      </c>
      <c r="F403" s="229" t="s">
        <v>2745</v>
      </c>
      <c r="G403" s="140" t="s">
        <v>2972</v>
      </c>
      <c r="H403" s="1" t="str">
        <f t="shared" si="10"/>
        <v/>
      </c>
      <c r="I403" s="61"/>
    </row>
    <row r="404" spans="2:9" ht="15">
      <c r="B404" s="307">
        <v>42779</v>
      </c>
      <c r="C404" s="272">
        <v>100</v>
      </c>
      <c r="D404" s="272">
        <v>2.5</v>
      </c>
      <c r="E404" s="272">
        <v>97.5</v>
      </c>
      <c r="F404" s="229" t="s">
        <v>2745</v>
      </c>
      <c r="G404" s="140" t="s">
        <v>2862</v>
      </c>
      <c r="H404" s="1" t="str">
        <f t="shared" si="10"/>
        <v/>
      </c>
      <c r="I404" s="61"/>
    </row>
    <row r="405" spans="2:9" ht="15">
      <c r="B405" s="307">
        <v>42779</v>
      </c>
      <c r="C405" s="272">
        <v>3000</v>
      </c>
      <c r="D405" s="272">
        <v>75</v>
      </c>
      <c r="E405" s="272">
        <v>2925</v>
      </c>
      <c r="F405" s="229" t="s">
        <v>2745</v>
      </c>
      <c r="G405" s="140" t="s">
        <v>2973</v>
      </c>
      <c r="H405" s="1" t="str">
        <f t="shared" si="10"/>
        <v/>
      </c>
      <c r="I405" s="61"/>
    </row>
    <row r="406" spans="2:9" ht="15">
      <c r="B406" s="307">
        <v>42779</v>
      </c>
      <c r="C406" s="272">
        <v>2000</v>
      </c>
      <c r="D406" s="272">
        <v>50</v>
      </c>
      <c r="E406" s="272">
        <v>1950</v>
      </c>
      <c r="F406" s="229" t="s">
        <v>2732</v>
      </c>
      <c r="G406" s="140" t="s">
        <v>2973</v>
      </c>
      <c r="H406" s="1" t="str">
        <f t="shared" si="10"/>
        <v/>
      </c>
      <c r="I406" s="61"/>
    </row>
    <row r="407" spans="2:9" ht="15">
      <c r="B407" s="307">
        <v>42779</v>
      </c>
      <c r="C407" s="272">
        <v>500</v>
      </c>
      <c r="D407" s="272">
        <v>12.5</v>
      </c>
      <c r="E407" s="272">
        <v>487.5</v>
      </c>
      <c r="F407" s="229" t="s">
        <v>2740</v>
      </c>
      <c r="G407" s="140" t="s">
        <v>2974</v>
      </c>
      <c r="H407" s="1" t="str">
        <f t="shared" si="10"/>
        <v/>
      </c>
      <c r="I407" s="61"/>
    </row>
    <row r="408" spans="2:9" ht="15">
      <c r="B408" s="307">
        <v>42779</v>
      </c>
      <c r="C408" s="272">
        <v>600</v>
      </c>
      <c r="D408" s="272">
        <v>15</v>
      </c>
      <c r="E408" s="272">
        <v>585</v>
      </c>
      <c r="F408" s="229" t="s">
        <v>2735</v>
      </c>
      <c r="G408" s="140" t="s">
        <v>2974</v>
      </c>
      <c r="H408" s="1" t="str">
        <f t="shared" si="10"/>
        <v/>
      </c>
      <c r="I408" s="61"/>
    </row>
    <row r="409" spans="2:9" ht="15">
      <c r="B409" s="307">
        <v>42779</v>
      </c>
      <c r="C409" s="272">
        <v>600</v>
      </c>
      <c r="D409" s="272">
        <v>15</v>
      </c>
      <c r="E409" s="272">
        <v>585</v>
      </c>
      <c r="F409" s="229" t="s">
        <v>2737</v>
      </c>
      <c r="G409" s="140" t="s">
        <v>2974</v>
      </c>
      <c r="H409" s="1" t="str">
        <f t="shared" si="10"/>
        <v/>
      </c>
      <c r="I409" s="61"/>
    </row>
    <row r="410" spans="2:9" ht="15">
      <c r="B410" s="307">
        <v>42779</v>
      </c>
      <c r="C410" s="272">
        <v>600</v>
      </c>
      <c r="D410" s="272">
        <v>15</v>
      </c>
      <c r="E410" s="272">
        <v>585</v>
      </c>
      <c r="F410" s="229" t="s">
        <v>2746</v>
      </c>
      <c r="G410" s="140" t="s">
        <v>2974</v>
      </c>
      <c r="H410" s="1" t="str">
        <f t="shared" si="10"/>
        <v/>
      </c>
      <c r="I410" s="61"/>
    </row>
    <row r="411" spans="2:9" ht="15">
      <c r="B411" s="307">
        <v>42779</v>
      </c>
      <c r="C411" s="272">
        <v>600</v>
      </c>
      <c r="D411" s="272">
        <v>15</v>
      </c>
      <c r="E411" s="272">
        <v>585</v>
      </c>
      <c r="F411" s="229" t="s">
        <v>2741</v>
      </c>
      <c r="G411" s="140" t="s">
        <v>2974</v>
      </c>
      <c r="H411" s="1" t="str">
        <f t="shared" si="10"/>
        <v/>
      </c>
      <c r="I411" s="61"/>
    </row>
    <row r="412" spans="2:9" ht="15">
      <c r="B412" s="307">
        <v>42779</v>
      </c>
      <c r="C412" s="272">
        <v>600</v>
      </c>
      <c r="D412" s="272">
        <v>15</v>
      </c>
      <c r="E412" s="272">
        <v>585</v>
      </c>
      <c r="F412" s="229" t="s">
        <v>2743</v>
      </c>
      <c r="G412" s="140" t="s">
        <v>2974</v>
      </c>
      <c r="H412" s="1" t="str">
        <f t="shared" si="10"/>
        <v/>
      </c>
      <c r="I412" s="61"/>
    </row>
    <row r="413" spans="2:9" ht="15">
      <c r="B413" s="307">
        <v>42779</v>
      </c>
      <c r="C413" s="272">
        <v>600</v>
      </c>
      <c r="D413" s="272">
        <v>15</v>
      </c>
      <c r="E413" s="272">
        <v>585</v>
      </c>
      <c r="F413" s="229" t="s">
        <v>2745</v>
      </c>
      <c r="G413" s="140" t="s">
        <v>2974</v>
      </c>
      <c r="H413" s="1" t="str">
        <f t="shared" si="10"/>
        <v/>
      </c>
      <c r="I413" s="61"/>
    </row>
    <row r="414" spans="2:9" ht="15">
      <c r="B414" s="307">
        <v>42779</v>
      </c>
      <c r="C414" s="272">
        <v>600</v>
      </c>
      <c r="D414" s="272">
        <v>15</v>
      </c>
      <c r="E414" s="272">
        <v>585</v>
      </c>
      <c r="F414" s="229" t="s">
        <v>2736</v>
      </c>
      <c r="G414" s="140" t="s">
        <v>2974</v>
      </c>
      <c r="H414" s="1" t="str">
        <f t="shared" si="10"/>
        <v/>
      </c>
      <c r="I414" s="61"/>
    </row>
    <row r="415" spans="2:9" ht="15">
      <c r="B415" s="307">
        <v>42779</v>
      </c>
      <c r="C415" s="272">
        <v>600</v>
      </c>
      <c r="D415" s="272">
        <v>15</v>
      </c>
      <c r="E415" s="272">
        <v>585</v>
      </c>
      <c r="F415" s="229" t="s">
        <v>2728</v>
      </c>
      <c r="G415" s="140" t="s">
        <v>2974</v>
      </c>
      <c r="H415" s="1" t="str">
        <f t="shared" si="10"/>
        <v/>
      </c>
      <c r="I415" s="61"/>
    </row>
    <row r="416" spans="2:9" ht="15">
      <c r="B416" s="307">
        <v>42779</v>
      </c>
      <c r="C416" s="272">
        <v>600</v>
      </c>
      <c r="D416" s="272">
        <v>15</v>
      </c>
      <c r="E416" s="272">
        <v>585</v>
      </c>
      <c r="F416" s="229" t="s">
        <v>2733</v>
      </c>
      <c r="G416" s="140" t="s">
        <v>2974</v>
      </c>
      <c r="H416" s="1" t="str">
        <f t="shared" si="10"/>
        <v/>
      </c>
      <c r="I416" s="61"/>
    </row>
    <row r="417" spans="2:9" ht="15">
      <c r="B417" s="307">
        <v>42779</v>
      </c>
      <c r="C417" s="272">
        <v>600</v>
      </c>
      <c r="D417" s="272">
        <v>15</v>
      </c>
      <c r="E417" s="272">
        <v>585</v>
      </c>
      <c r="F417" s="229" t="s">
        <v>2730</v>
      </c>
      <c r="G417" s="140" t="s">
        <v>2974</v>
      </c>
      <c r="H417" s="1" t="str">
        <f t="shared" si="10"/>
        <v/>
      </c>
      <c r="I417" s="61"/>
    </row>
    <row r="418" spans="2:9" ht="15">
      <c r="B418" s="307">
        <v>42779</v>
      </c>
      <c r="C418" s="272">
        <v>600</v>
      </c>
      <c r="D418" s="272">
        <v>15</v>
      </c>
      <c r="E418" s="272">
        <v>585</v>
      </c>
      <c r="F418" s="229" t="s">
        <v>2732</v>
      </c>
      <c r="G418" s="140" t="s">
        <v>2974</v>
      </c>
      <c r="H418" s="1" t="str">
        <f t="shared" si="10"/>
        <v/>
      </c>
      <c r="I418" s="61"/>
    </row>
    <row r="419" spans="2:9" ht="15">
      <c r="B419" s="307">
        <v>42779</v>
      </c>
      <c r="C419" s="272">
        <v>600</v>
      </c>
      <c r="D419" s="272">
        <v>15</v>
      </c>
      <c r="E419" s="272">
        <v>585</v>
      </c>
      <c r="F419" s="229" t="s">
        <v>2739</v>
      </c>
      <c r="G419" s="140" t="s">
        <v>2974</v>
      </c>
      <c r="H419" s="1" t="str">
        <f t="shared" si="10"/>
        <v/>
      </c>
      <c r="I419" s="61"/>
    </row>
    <row r="420" spans="2:9" ht="15">
      <c r="B420" s="307">
        <v>42779</v>
      </c>
      <c r="C420" s="272">
        <v>600</v>
      </c>
      <c r="D420" s="272">
        <v>15</v>
      </c>
      <c r="E420" s="272">
        <v>585</v>
      </c>
      <c r="F420" s="229" t="s">
        <v>2731</v>
      </c>
      <c r="G420" s="140" t="s">
        <v>2974</v>
      </c>
      <c r="H420" s="1" t="str">
        <f t="shared" si="10"/>
        <v/>
      </c>
      <c r="I420" s="61"/>
    </row>
    <row r="421" spans="2:9" ht="15">
      <c r="B421" s="307">
        <v>42779</v>
      </c>
      <c r="C421" s="272">
        <v>600</v>
      </c>
      <c r="D421" s="272">
        <v>15</v>
      </c>
      <c r="E421" s="272">
        <v>585</v>
      </c>
      <c r="F421" s="229" t="s">
        <v>2738</v>
      </c>
      <c r="G421" s="140" t="s">
        <v>2974</v>
      </c>
      <c r="H421" s="1" t="str">
        <f t="shared" si="10"/>
        <v/>
      </c>
      <c r="I421" s="61"/>
    </row>
    <row r="422" spans="2:9" ht="15">
      <c r="B422" s="307">
        <v>42779</v>
      </c>
      <c r="C422" s="272">
        <v>600</v>
      </c>
      <c r="D422" s="272">
        <v>15</v>
      </c>
      <c r="E422" s="272">
        <v>585</v>
      </c>
      <c r="F422" s="229" t="s">
        <v>2747</v>
      </c>
      <c r="G422" s="140" t="s">
        <v>2974</v>
      </c>
      <c r="H422" s="1" t="str">
        <f t="shared" si="10"/>
        <v/>
      </c>
      <c r="I422" s="61"/>
    </row>
    <row r="423" spans="2:9" ht="15">
      <c r="B423" s="307">
        <v>42779</v>
      </c>
      <c r="C423" s="272">
        <v>500</v>
      </c>
      <c r="D423" s="272">
        <v>12.5</v>
      </c>
      <c r="E423" s="272">
        <v>487.5</v>
      </c>
      <c r="F423" s="229" t="s">
        <v>2748</v>
      </c>
      <c r="G423" s="140" t="s">
        <v>2974</v>
      </c>
      <c r="H423" s="1" t="str">
        <f t="shared" si="10"/>
        <v/>
      </c>
      <c r="I423" s="61"/>
    </row>
    <row r="424" spans="2:9" ht="15">
      <c r="B424" s="307">
        <v>42779</v>
      </c>
      <c r="C424" s="272">
        <v>450</v>
      </c>
      <c r="D424" s="272">
        <v>11.25</v>
      </c>
      <c r="E424" s="272">
        <v>438.75</v>
      </c>
      <c r="F424" s="229" t="s">
        <v>2733</v>
      </c>
      <c r="G424" s="140" t="s">
        <v>1532</v>
      </c>
      <c r="H424" s="1" t="str">
        <f t="shared" si="10"/>
        <v/>
      </c>
      <c r="I424" s="61"/>
    </row>
    <row r="425" spans="2:9" ht="15">
      <c r="B425" s="307">
        <v>42779</v>
      </c>
      <c r="C425" s="272">
        <v>3000</v>
      </c>
      <c r="D425" s="272">
        <v>75</v>
      </c>
      <c r="E425" s="272">
        <v>2925</v>
      </c>
      <c r="F425" s="229" t="s">
        <v>2740</v>
      </c>
      <c r="G425" s="140" t="s">
        <v>2975</v>
      </c>
      <c r="H425" s="1" t="str">
        <f t="shared" si="10"/>
        <v/>
      </c>
      <c r="I425" s="61"/>
    </row>
    <row r="426" spans="2:9" ht="15">
      <c r="B426" s="307">
        <v>42779</v>
      </c>
      <c r="C426" s="272">
        <v>500</v>
      </c>
      <c r="D426" s="272">
        <v>12.5</v>
      </c>
      <c r="E426" s="272">
        <v>487.5</v>
      </c>
      <c r="F426" s="229" t="s">
        <v>2727</v>
      </c>
      <c r="G426" s="140" t="s">
        <v>2976</v>
      </c>
      <c r="H426" s="1" t="str">
        <f t="shared" si="10"/>
        <v/>
      </c>
      <c r="I426" s="61"/>
    </row>
    <row r="427" spans="2:9" ht="15">
      <c r="B427" s="307">
        <v>42779</v>
      </c>
      <c r="C427" s="272">
        <v>1000</v>
      </c>
      <c r="D427" s="272">
        <v>25</v>
      </c>
      <c r="E427" s="272">
        <v>975</v>
      </c>
      <c r="F427" s="229" t="s">
        <v>2728</v>
      </c>
      <c r="G427" s="140" t="s">
        <v>2977</v>
      </c>
      <c r="H427" s="1" t="str">
        <f t="shared" si="10"/>
        <v/>
      </c>
      <c r="I427" s="61"/>
    </row>
    <row r="428" spans="2:9" ht="15">
      <c r="B428" s="307">
        <v>42779</v>
      </c>
      <c r="C428" s="272">
        <v>200</v>
      </c>
      <c r="D428" s="272">
        <v>5</v>
      </c>
      <c r="E428" s="272">
        <v>195</v>
      </c>
      <c r="F428" s="229" t="s">
        <v>2727</v>
      </c>
      <c r="G428" s="140" t="s">
        <v>2978</v>
      </c>
      <c r="H428" s="1" t="str">
        <f t="shared" si="10"/>
        <v/>
      </c>
      <c r="I428" s="61"/>
    </row>
    <row r="429" spans="2:9" ht="15">
      <c r="B429" s="307">
        <v>42779</v>
      </c>
      <c r="C429" s="272">
        <v>200</v>
      </c>
      <c r="D429" s="272">
        <v>5</v>
      </c>
      <c r="E429" s="272">
        <v>195</v>
      </c>
      <c r="F429" s="229" t="s">
        <v>2728</v>
      </c>
      <c r="G429" s="140" t="s">
        <v>2876</v>
      </c>
      <c r="H429" s="1" t="str">
        <f t="shared" si="10"/>
        <v/>
      </c>
      <c r="I429" s="61"/>
    </row>
    <row r="430" spans="2:9" ht="15">
      <c r="B430" s="307">
        <v>42779</v>
      </c>
      <c r="C430" s="272">
        <v>120</v>
      </c>
      <c r="D430" s="308">
        <f>C430-E430</f>
        <v>4.2000000000000028</v>
      </c>
      <c r="E430" s="272">
        <v>115.8</v>
      </c>
      <c r="F430" s="229" t="s">
        <v>2738</v>
      </c>
      <c r="G430" s="140" t="s">
        <v>3237</v>
      </c>
      <c r="H430" s="1" t="str">
        <f t="shared" si="10"/>
        <v/>
      </c>
      <c r="I430" s="61"/>
    </row>
    <row r="431" spans="2:9" ht="15">
      <c r="B431" s="307">
        <v>42780</v>
      </c>
      <c r="C431" s="272">
        <v>400</v>
      </c>
      <c r="D431" s="272">
        <v>10</v>
      </c>
      <c r="E431" s="272">
        <v>390</v>
      </c>
      <c r="F431" s="229" t="s">
        <v>2728</v>
      </c>
      <c r="G431" s="140" t="s">
        <v>2979</v>
      </c>
      <c r="H431" s="1" t="str">
        <f t="shared" si="10"/>
        <v/>
      </c>
      <c r="I431" s="61"/>
    </row>
    <row r="432" spans="2:9" ht="15">
      <c r="B432" s="307">
        <v>42780</v>
      </c>
      <c r="C432" s="272">
        <v>1100</v>
      </c>
      <c r="D432" s="272">
        <v>27.5</v>
      </c>
      <c r="E432" s="272">
        <v>1072.5</v>
      </c>
      <c r="F432" s="229" t="s">
        <v>2728</v>
      </c>
      <c r="G432" s="140" t="s">
        <v>1922</v>
      </c>
      <c r="H432" s="1" t="str">
        <f t="shared" si="10"/>
        <v/>
      </c>
      <c r="I432" s="61"/>
    </row>
    <row r="433" spans="2:9" ht="15">
      <c r="B433" s="307">
        <v>42780</v>
      </c>
      <c r="C433" s="272">
        <v>50</v>
      </c>
      <c r="D433" s="272">
        <v>1.25</v>
      </c>
      <c r="E433" s="272">
        <v>48.75</v>
      </c>
      <c r="F433" s="229" t="s">
        <v>2728</v>
      </c>
      <c r="G433" s="140" t="s">
        <v>2980</v>
      </c>
      <c r="H433" s="1" t="str">
        <f t="shared" si="10"/>
        <v/>
      </c>
      <c r="I433" s="61"/>
    </row>
    <row r="434" spans="2:9" ht="15">
      <c r="B434" s="307">
        <v>42780</v>
      </c>
      <c r="C434" s="272">
        <v>500</v>
      </c>
      <c r="D434" s="272">
        <v>12.5</v>
      </c>
      <c r="E434" s="272">
        <v>487.5</v>
      </c>
      <c r="F434" s="229" t="s">
        <v>2728</v>
      </c>
      <c r="G434" s="140" t="s">
        <v>2980</v>
      </c>
      <c r="H434" s="1" t="str">
        <f t="shared" si="10"/>
        <v/>
      </c>
      <c r="I434" s="61"/>
    </row>
    <row r="435" spans="2:9" ht="15">
      <c r="B435" s="307">
        <v>42780</v>
      </c>
      <c r="C435" s="272">
        <v>1000</v>
      </c>
      <c r="D435" s="272">
        <v>25</v>
      </c>
      <c r="E435" s="272">
        <v>975</v>
      </c>
      <c r="F435" s="229" t="s">
        <v>2727</v>
      </c>
      <c r="G435" s="140" t="s">
        <v>2981</v>
      </c>
      <c r="H435" s="1" t="str">
        <f t="shared" si="10"/>
        <v/>
      </c>
      <c r="I435" s="61"/>
    </row>
    <row r="436" spans="2:9" ht="15">
      <c r="B436" s="307">
        <v>42780</v>
      </c>
      <c r="C436" s="272">
        <v>1000</v>
      </c>
      <c r="D436" s="272">
        <v>25</v>
      </c>
      <c r="E436" s="272">
        <v>975</v>
      </c>
      <c r="F436" s="229" t="s">
        <v>2727</v>
      </c>
      <c r="G436" s="140" t="s">
        <v>2982</v>
      </c>
      <c r="H436" s="1" t="str">
        <f t="shared" si="10"/>
        <v/>
      </c>
      <c r="I436" s="61"/>
    </row>
    <row r="437" spans="2:9" ht="15">
      <c r="B437" s="307">
        <v>42780</v>
      </c>
      <c r="C437" s="272">
        <v>150</v>
      </c>
      <c r="D437" s="272">
        <v>3.75</v>
      </c>
      <c r="E437" s="272">
        <v>146.25</v>
      </c>
      <c r="F437" s="229" t="s">
        <v>2728</v>
      </c>
      <c r="G437" s="140" t="s">
        <v>2758</v>
      </c>
      <c r="H437" s="1" t="str">
        <f t="shared" si="10"/>
        <v/>
      </c>
      <c r="I437" s="61"/>
    </row>
    <row r="438" spans="2:9" ht="15">
      <c r="B438" s="307">
        <v>42780</v>
      </c>
      <c r="C438" s="272">
        <v>500</v>
      </c>
      <c r="D438" s="272">
        <v>12.5</v>
      </c>
      <c r="E438" s="272">
        <v>487.5</v>
      </c>
      <c r="F438" s="229" t="s">
        <v>2732</v>
      </c>
      <c r="G438" s="140" t="s">
        <v>2983</v>
      </c>
      <c r="H438" s="1" t="str">
        <f t="shared" si="10"/>
        <v/>
      </c>
      <c r="I438" s="61"/>
    </row>
    <row r="439" spans="2:9" ht="15">
      <c r="B439" s="307">
        <v>42780</v>
      </c>
      <c r="C439" s="272">
        <v>5000</v>
      </c>
      <c r="D439" s="272">
        <v>125</v>
      </c>
      <c r="E439" s="272">
        <v>4875</v>
      </c>
      <c r="F439" s="229" t="s">
        <v>2727</v>
      </c>
      <c r="G439" s="140" t="s">
        <v>2984</v>
      </c>
      <c r="H439" s="1" t="str">
        <f t="shared" si="10"/>
        <v/>
      </c>
      <c r="I439" s="61"/>
    </row>
    <row r="440" spans="2:9" ht="15">
      <c r="B440" s="307">
        <v>42780</v>
      </c>
      <c r="C440" s="272">
        <v>1000</v>
      </c>
      <c r="D440" s="272">
        <v>25</v>
      </c>
      <c r="E440" s="272">
        <v>975</v>
      </c>
      <c r="F440" s="229" t="s">
        <v>2731</v>
      </c>
      <c r="G440" s="140" t="s">
        <v>2985</v>
      </c>
      <c r="H440" s="1" t="str">
        <f t="shared" si="10"/>
        <v/>
      </c>
      <c r="I440" s="61"/>
    </row>
    <row r="441" spans="2:9" ht="15">
      <c r="B441" s="307">
        <v>42780</v>
      </c>
      <c r="C441" s="272">
        <v>1000</v>
      </c>
      <c r="D441" s="272">
        <v>25</v>
      </c>
      <c r="E441" s="272">
        <v>975</v>
      </c>
      <c r="F441" s="229" t="s">
        <v>2730</v>
      </c>
      <c r="G441" s="140" t="s">
        <v>2985</v>
      </c>
      <c r="H441" s="1" t="str">
        <f t="shared" si="10"/>
        <v/>
      </c>
      <c r="I441" s="61"/>
    </row>
    <row r="442" spans="2:9" ht="15">
      <c r="B442" s="307">
        <v>42780</v>
      </c>
      <c r="C442" s="272">
        <v>900</v>
      </c>
      <c r="D442" s="272">
        <v>22.5</v>
      </c>
      <c r="E442" s="272">
        <v>877.5</v>
      </c>
      <c r="F442" s="229" t="s">
        <v>2732</v>
      </c>
      <c r="G442" s="140" t="s">
        <v>2985</v>
      </c>
      <c r="H442" s="1" t="str">
        <f t="shared" si="10"/>
        <v/>
      </c>
      <c r="I442" s="61"/>
    </row>
    <row r="443" spans="2:9" ht="15">
      <c r="B443" s="307">
        <v>42780</v>
      </c>
      <c r="C443" s="272">
        <v>1500</v>
      </c>
      <c r="D443" s="272">
        <v>37.5</v>
      </c>
      <c r="E443" s="272">
        <v>1462.5</v>
      </c>
      <c r="F443" s="229" t="s">
        <v>2731</v>
      </c>
      <c r="G443" s="140" t="s">
        <v>2986</v>
      </c>
      <c r="H443" s="1" t="str">
        <f t="shared" si="10"/>
        <v/>
      </c>
      <c r="I443" s="61"/>
    </row>
    <row r="444" spans="2:9" ht="15">
      <c r="B444" s="307">
        <v>42780</v>
      </c>
      <c r="C444" s="272">
        <v>2000</v>
      </c>
      <c r="D444" s="272">
        <v>50</v>
      </c>
      <c r="E444" s="272">
        <v>1950</v>
      </c>
      <c r="F444" s="229" t="s">
        <v>2727</v>
      </c>
      <c r="G444" s="140" t="s">
        <v>2987</v>
      </c>
      <c r="H444" s="1" t="str">
        <f t="shared" si="10"/>
        <v/>
      </c>
      <c r="I444" s="61"/>
    </row>
    <row r="445" spans="2:9" ht="15">
      <c r="B445" s="307">
        <v>42780</v>
      </c>
      <c r="C445" s="272">
        <v>150</v>
      </c>
      <c r="D445" s="272">
        <v>3.75</v>
      </c>
      <c r="E445" s="272">
        <v>146.25</v>
      </c>
      <c r="F445" s="229" t="s">
        <v>2748</v>
      </c>
      <c r="G445" s="140" t="s">
        <v>2857</v>
      </c>
      <c r="H445" s="1" t="str">
        <f t="shared" si="10"/>
        <v/>
      </c>
      <c r="I445" s="61"/>
    </row>
    <row r="446" spans="2:9" ht="15">
      <c r="B446" s="307">
        <v>42780</v>
      </c>
      <c r="C446" s="272">
        <v>150</v>
      </c>
      <c r="D446" s="272">
        <v>3.75</v>
      </c>
      <c r="E446" s="272">
        <v>146.25</v>
      </c>
      <c r="F446" s="229" t="s">
        <v>2732</v>
      </c>
      <c r="G446" s="140" t="s">
        <v>2857</v>
      </c>
      <c r="H446" s="1" t="str">
        <f t="shared" si="10"/>
        <v/>
      </c>
      <c r="I446" s="61"/>
    </row>
    <row r="447" spans="2:9" ht="15">
      <c r="B447" s="307">
        <v>42780</v>
      </c>
      <c r="C447" s="272">
        <v>40</v>
      </c>
      <c r="D447" s="272">
        <v>1</v>
      </c>
      <c r="E447" s="272">
        <v>39</v>
      </c>
      <c r="F447" s="229" t="s">
        <v>2737</v>
      </c>
      <c r="G447" s="140" t="s">
        <v>2988</v>
      </c>
      <c r="H447" s="1" t="str">
        <f t="shared" si="10"/>
        <v/>
      </c>
      <c r="I447" s="61"/>
    </row>
    <row r="448" spans="2:9" ht="15">
      <c r="B448" s="307">
        <v>42780</v>
      </c>
      <c r="C448" s="272">
        <v>300</v>
      </c>
      <c r="D448" s="272">
        <v>7.5</v>
      </c>
      <c r="E448" s="272">
        <v>292.5</v>
      </c>
      <c r="F448" s="229" t="s">
        <v>2730</v>
      </c>
      <c r="G448" s="140" t="s">
        <v>1579</v>
      </c>
      <c r="H448" s="1" t="str">
        <f t="shared" si="10"/>
        <v/>
      </c>
      <c r="I448" s="61"/>
    </row>
    <row r="449" spans="2:9" ht="15">
      <c r="B449" s="307">
        <v>42780</v>
      </c>
      <c r="C449" s="272">
        <v>300</v>
      </c>
      <c r="D449" s="272">
        <v>7.5</v>
      </c>
      <c r="E449" s="272">
        <v>292.5</v>
      </c>
      <c r="F449" s="229" t="s">
        <v>2739</v>
      </c>
      <c r="G449" s="140" t="s">
        <v>1579</v>
      </c>
      <c r="H449" s="1" t="str">
        <f t="shared" si="10"/>
        <v/>
      </c>
      <c r="I449" s="61"/>
    </row>
    <row r="450" spans="2:9" ht="15">
      <c r="B450" s="307">
        <v>42780</v>
      </c>
      <c r="C450" s="272">
        <v>300</v>
      </c>
      <c r="D450" s="272">
        <v>7.5</v>
      </c>
      <c r="E450" s="272">
        <v>292.5</v>
      </c>
      <c r="F450" s="229" t="s">
        <v>2740</v>
      </c>
      <c r="G450" s="140" t="s">
        <v>1579</v>
      </c>
      <c r="H450" s="1" t="str">
        <f t="shared" si="10"/>
        <v/>
      </c>
      <c r="I450" s="61"/>
    </row>
    <row r="451" spans="2:9" ht="15">
      <c r="B451" s="307">
        <v>42780</v>
      </c>
      <c r="C451" s="272">
        <v>1500</v>
      </c>
      <c r="D451" s="272">
        <v>37.5</v>
      </c>
      <c r="E451" s="272">
        <v>1462.5</v>
      </c>
      <c r="F451" s="229" t="s">
        <v>2732</v>
      </c>
      <c r="G451" s="140" t="s">
        <v>2989</v>
      </c>
      <c r="H451" s="1" t="str">
        <f t="shared" si="10"/>
        <v/>
      </c>
      <c r="I451" s="61"/>
    </row>
    <row r="452" spans="2:9" ht="15">
      <c r="B452" s="307">
        <v>42780</v>
      </c>
      <c r="C452" s="272">
        <v>1000</v>
      </c>
      <c r="D452" s="272">
        <v>25</v>
      </c>
      <c r="E452" s="272">
        <v>975</v>
      </c>
      <c r="F452" s="229" t="s">
        <v>2737</v>
      </c>
      <c r="G452" s="140" t="s">
        <v>2990</v>
      </c>
      <c r="H452" s="1" t="str">
        <f t="shared" si="10"/>
        <v/>
      </c>
      <c r="I452" s="61"/>
    </row>
    <row r="453" spans="2:9" ht="15">
      <c r="B453" s="307">
        <v>42780</v>
      </c>
      <c r="C453" s="272">
        <v>50</v>
      </c>
      <c r="D453" s="272">
        <v>1.25</v>
      </c>
      <c r="E453" s="272">
        <v>48.75</v>
      </c>
      <c r="F453" s="229" t="s">
        <v>2740</v>
      </c>
      <c r="G453" s="140" t="s">
        <v>2862</v>
      </c>
      <c r="H453" s="1" t="str">
        <f t="shared" ref="H453:H516" si="11">RIGHT(I453,4)</f>
        <v/>
      </c>
      <c r="I453" s="61"/>
    </row>
    <row r="454" spans="2:9" ht="15">
      <c r="B454" s="307">
        <v>42780</v>
      </c>
      <c r="C454" s="272">
        <v>100</v>
      </c>
      <c r="D454" s="272">
        <v>2.5</v>
      </c>
      <c r="E454" s="272">
        <v>97.5</v>
      </c>
      <c r="F454" s="229" t="s">
        <v>2733</v>
      </c>
      <c r="G454" s="140" t="s">
        <v>2991</v>
      </c>
      <c r="H454" s="1" t="str">
        <f t="shared" si="11"/>
        <v/>
      </c>
      <c r="I454" s="61"/>
    </row>
    <row r="455" spans="2:9" ht="15">
      <c r="B455" s="307">
        <v>42780</v>
      </c>
      <c r="C455" s="272">
        <v>1000</v>
      </c>
      <c r="D455" s="272">
        <v>25</v>
      </c>
      <c r="E455" s="272">
        <v>975</v>
      </c>
      <c r="F455" s="229" t="s">
        <v>2728</v>
      </c>
      <c r="G455" s="140" t="s">
        <v>2992</v>
      </c>
      <c r="H455" s="1" t="str">
        <f t="shared" si="11"/>
        <v/>
      </c>
      <c r="I455" s="61"/>
    </row>
    <row r="456" spans="2:9" ht="15">
      <c r="B456" s="307">
        <v>42780</v>
      </c>
      <c r="C456" s="272">
        <v>200</v>
      </c>
      <c r="D456" s="272">
        <v>5</v>
      </c>
      <c r="E456" s="272">
        <v>195</v>
      </c>
      <c r="F456" s="229" t="s">
        <v>2728</v>
      </c>
      <c r="G456" s="140" t="s">
        <v>2993</v>
      </c>
      <c r="H456" s="1" t="str">
        <f t="shared" si="11"/>
        <v/>
      </c>
      <c r="I456" s="61"/>
    </row>
    <row r="457" spans="2:9" ht="15">
      <c r="B457" s="307">
        <v>42780</v>
      </c>
      <c r="C457" s="272">
        <v>500</v>
      </c>
      <c r="D457" s="272">
        <v>12.5</v>
      </c>
      <c r="E457" s="272">
        <v>487.5</v>
      </c>
      <c r="F457" s="229" t="s">
        <v>2730</v>
      </c>
      <c r="G457" s="140" t="s">
        <v>1545</v>
      </c>
      <c r="H457" s="1" t="str">
        <f t="shared" si="11"/>
        <v/>
      </c>
      <c r="I457" s="61"/>
    </row>
    <row r="458" spans="2:9" ht="15">
      <c r="B458" s="307">
        <v>42780</v>
      </c>
      <c r="C458" s="272">
        <v>3000</v>
      </c>
      <c r="D458" s="272">
        <v>75</v>
      </c>
      <c r="E458" s="272">
        <v>2925</v>
      </c>
      <c r="F458" s="229" t="s">
        <v>2728</v>
      </c>
      <c r="G458" s="140" t="s">
        <v>2994</v>
      </c>
      <c r="H458" s="1" t="str">
        <f t="shared" si="11"/>
        <v/>
      </c>
      <c r="I458" s="61"/>
    </row>
    <row r="459" spans="2:9" ht="15">
      <c r="B459" s="307">
        <v>42780</v>
      </c>
      <c r="C459" s="272">
        <v>100</v>
      </c>
      <c r="D459" s="272">
        <v>2.5</v>
      </c>
      <c r="E459" s="272">
        <v>97.5</v>
      </c>
      <c r="F459" s="229" t="s">
        <v>2727</v>
      </c>
      <c r="G459" s="140" t="s">
        <v>2995</v>
      </c>
      <c r="H459" s="1" t="str">
        <f t="shared" si="11"/>
        <v/>
      </c>
      <c r="I459" s="61"/>
    </row>
    <row r="460" spans="2:9" ht="15">
      <c r="B460" s="307">
        <v>42780</v>
      </c>
      <c r="C460" s="272">
        <v>1200</v>
      </c>
      <c r="D460" s="272">
        <v>30</v>
      </c>
      <c r="E460" s="272">
        <v>1170</v>
      </c>
      <c r="F460" s="229" t="s">
        <v>2731</v>
      </c>
      <c r="G460" s="140" t="s">
        <v>2996</v>
      </c>
      <c r="H460" s="1" t="str">
        <f t="shared" si="11"/>
        <v/>
      </c>
      <c r="I460" s="61"/>
    </row>
    <row r="461" spans="2:9" ht="15">
      <c r="B461" s="307">
        <v>42780</v>
      </c>
      <c r="C461" s="272">
        <v>5000</v>
      </c>
      <c r="D461" s="272">
        <v>125</v>
      </c>
      <c r="E461" s="272">
        <v>4875</v>
      </c>
      <c r="F461" s="229" t="s">
        <v>2727</v>
      </c>
      <c r="G461" s="140" t="s">
        <v>2995</v>
      </c>
      <c r="H461" s="1" t="str">
        <f t="shared" si="11"/>
        <v/>
      </c>
      <c r="I461" s="61"/>
    </row>
    <row r="462" spans="2:9" ht="15">
      <c r="B462" s="307">
        <v>42780</v>
      </c>
      <c r="C462" s="272">
        <v>80.58</v>
      </c>
      <c r="D462" s="308">
        <f>C462-E462</f>
        <v>2.5799999999999983</v>
      </c>
      <c r="E462" s="272">
        <v>78</v>
      </c>
      <c r="F462" s="229" t="s">
        <v>2727</v>
      </c>
      <c r="G462" s="140" t="s">
        <v>3238</v>
      </c>
      <c r="H462" s="1" t="str">
        <f t="shared" si="11"/>
        <v/>
      </c>
      <c r="I462" s="61"/>
    </row>
    <row r="463" spans="2:9" ht="15">
      <c r="B463" s="307">
        <v>42780</v>
      </c>
      <c r="C463" s="272">
        <v>100</v>
      </c>
      <c r="D463" s="308">
        <f>C463-E463</f>
        <v>3.5</v>
      </c>
      <c r="E463" s="272">
        <v>96.5</v>
      </c>
      <c r="F463" s="229" t="s">
        <v>2728</v>
      </c>
      <c r="G463" s="140" t="s">
        <v>3239</v>
      </c>
      <c r="H463" s="1" t="str">
        <f t="shared" si="11"/>
        <v/>
      </c>
      <c r="I463" s="61"/>
    </row>
    <row r="464" spans="2:9" ht="15">
      <c r="B464" s="307">
        <v>42780</v>
      </c>
      <c r="C464" s="272">
        <v>50</v>
      </c>
      <c r="D464" s="308">
        <f>C464-E464</f>
        <v>1.75</v>
      </c>
      <c r="E464" s="272">
        <v>48.25</v>
      </c>
      <c r="F464" s="229" t="s">
        <v>2745</v>
      </c>
      <c r="G464" s="140" t="s">
        <v>3239</v>
      </c>
      <c r="H464" s="1" t="str">
        <f t="shared" si="11"/>
        <v/>
      </c>
      <c r="I464" s="61"/>
    </row>
    <row r="465" spans="2:9" ht="15">
      <c r="B465" s="307">
        <v>42781</v>
      </c>
      <c r="C465" s="272">
        <v>1000</v>
      </c>
      <c r="D465" s="272">
        <v>25</v>
      </c>
      <c r="E465" s="272">
        <v>975</v>
      </c>
      <c r="F465" s="229" t="s">
        <v>2728</v>
      </c>
      <c r="G465" s="140" t="s">
        <v>2997</v>
      </c>
      <c r="H465" s="1" t="str">
        <f t="shared" si="11"/>
        <v/>
      </c>
      <c r="I465" s="61"/>
    </row>
    <row r="466" spans="2:9" ht="15">
      <c r="B466" s="307">
        <v>42781</v>
      </c>
      <c r="C466" s="272">
        <v>433</v>
      </c>
      <c r="D466" s="272">
        <v>10.83</v>
      </c>
      <c r="E466" s="272">
        <v>422.17</v>
      </c>
      <c r="F466" s="229" t="s">
        <v>2728</v>
      </c>
      <c r="G466" s="140" t="s">
        <v>2998</v>
      </c>
      <c r="H466" s="1" t="str">
        <f t="shared" si="11"/>
        <v/>
      </c>
      <c r="I466" s="61"/>
    </row>
    <row r="467" spans="2:9" ht="15">
      <c r="B467" s="307">
        <v>42781</v>
      </c>
      <c r="C467" s="272">
        <v>10000</v>
      </c>
      <c r="D467" s="272">
        <v>250</v>
      </c>
      <c r="E467" s="272">
        <v>9750</v>
      </c>
      <c r="F467" s="229" t="s">
        <v>2732</v>
      </c>
      <c r="G467" s="140" t="s">
        <v>2999</v>
      </c>
      <c r="H467" s="1" t="str">
        <f t="shared" si="11"/>
        <v/>
      </c>
      <c r="I467" s="61"/>
    </row>
    <row r="468" spans="2:9" ht="15">
      <c r="B468" s="307">
        <v>42781</v>
      </c>
      <c r="C468" s="272">
        <v>100</v>
      </c>
      <c r="D468" s="272">
        <v>2.5</v>
      </c>
      <c r="E468" s="272">
        <v>97.5</v>
      </c>
      <c r="F468" s="229" t="s">
        <v>2727</v>
      </c>
      <c r="G468" s="140" t="s">
        <v>3000</v>
      </c>
      <c r="H468" s="1" t="str">
        <f t="shared" si="11"/>
        <v/>
      </c>
      <c r="I468" s="61"/>
    </row>
    <row r="469" spans="2:9" ht="15">
      <c r="B469" s="307">
        <v>42781</v>
      </c>
      <c r="C469" s="272">
        <v>3000</v>
      </c>
      <c r="D469" s="272">
        <v>75</v>
      </c>
      <c r="E469" s="272">
        <v>2925</v>
      </c>
      <c r="F469" s="229" t="s">
        <v>2727</v>
      </c>
      <c r="G469" s="140" t="s">
        <v>3001</v>
      </c>
      <c r="H469" s="1" t="str">
        <f t="shared" si="11"/>
        <v/>
      </c>
      <c r="I469" s="61"/>
    </row>
    <row r="470" spans="2:9" ht="15">
      <c r="B470" s="307">
        <v>42781</v>
      </c>
      <c r="C470" s="272">
        <v>1000</v>
      </c>
      <c r="D470" s="272">
        <v>25</v>
      </c>
      <c r="E470" s="272">
        <v>975</v>
      </c>
      <c r="F470" s="229" t="s">
        <v>2728</v>
      </c>
      <c r="G470" s="140" t="s">
        <v>3002</v>
      </c>
      <c r="H470" s="1" t="str">
        <f t="shared" si="11"/>
        <v/>
      </c>
      <c r="I470" s="61"/>
    </row>
    <row r="471" spans="2:9" ht="15">
      <c r="B471" s="307">
        <v>42781</v>
      </c>
      <c r="C471" s="272">
        <v>1400</v>
      </c>
      <c r="D471" s="272">
        <v>35</v>
      </c>
      <c r="E471" s="272">
        <v>1365</v>
      </c>
      <c r="F471" s="229" t="s">
        <v>2738</v>
      </c>
      <c r="G471" s="140" t="s">
        <v>2793</v>
      </c>
      <c r="H471" s="1" t="str">
        <f t="shared" si="11"/>
        <v/>
      </c>
      <c r="I471" s="61"/>
    </row>
    <row r="472" spans="2:9" ht="15">
      <c r="B472" s="307">
        <v>42781</v>
      </c>
      <c r="C472" s="272">
        <v>2000</v>
      </c>
      <c r="D472" s="272">
        <v>50</v>
      </c>
      <c r="E472" s="272">
        <v>1950</v>
      </c>
      <c r="F472" s="229" t="s">
        <v>2728</v>
      </c>
      <c r="G472" s="140" t="s">
        <v>2759</v>
      </c>
      <c r="H472" s="1" t="str">
        <f t="shared" si="11"/>
        <v/>
      </c>
      <c r="I472" s="61"/>
    </row>
    <row r="473" spans="2:9" ht="15">
      <c r="B473" s="307">
        <v>42781</v>
      </c>
      <c r="C473" s="272">
        <v>2000</v>
      </c>
      <c r="D473" s="272">
        <v>50</v>
      </c>
      <c r="E473" s="272">
        <v>1950</v>
      </c>
      <c r="F473" s="229" t="s">
        <v>2727</v>
      </c>
      <c r="G473" s="140" t="s">
        <v>3003</v>
      </c>
      <c r="H473" s="1" t="str">
        <f t="shared" si="11"/>
        <v/>
      </c>
      <c r="I473" s="61"/>
    </row>
    <row r="474" spans="2:9" ht="15">
      <c r="B474" s="307">
        <v>42781</v>
      </c>
      <c r="C474" s="272">
        <v>1000</v>
      </c>
      <c r="D474" s="272">
        <v>25</v>
      </c>
      <c r="E474" s="272">
        <v>975</v>
      </c>
      <c r="F474" s="229" t="s">
        <v>2728</v>
      </c>
      <c r="G474" s="140" t="s">
        <v>3004</v>
      </c>
      <c r="H474" s="1" t="str">
        <f t="shared" si="11"/>
        <v/>
      </c>
      <c r="I474" s="61"/>
    </row>
    <row r="475" spans="2:9" ht="15">
      <c r="B475" s="307">
        <v>42781</v>
      </c>
      <c r="C475" s="272">
        <v>500</v>
      </c>
      <c r="D475" s="272">
        <v>12.5</v>
      </c>
      <c r="E475" s="272">
        <v>487.5</v>
      </c>
      <c r="F475" s="229" t="s">
        <v>2748</v>
      </c>
      <c r="G475" s="140" t="s">
        <v>2277</v>
      </c>
      <c r="H475" s="1" t="str">
        <f t="shared" si="11"/>
        <v/>
      </c>
      <c r="I475" s="61"/>
    </row>
    <row r="476" spans="2:9" ht="15">
      <c r="B476" s="307">
        <v>42781</v>
      </c>
      <c r="C476" s="272">
        <v>200</v>
      </c>
      <c r="D476" s="272">
        <v>5</v>
      </c>
      <c r="E476" s="272">
        <v>195</v>
      </c>
      <c r="F476" s="229" t="s">
        <v>2741</v>
      </c>
      <c r="G476" s="140" t="s">
        <v>3005</v>
      </c>
      <c r="H476" s="1" t="str">
        <f t="shared" si="11"/>
        <v/>
      </c>
      <c r="I476" s="61"/>
    </row>
    <row r="477" spans="2:9" ht="15">
      <c r="B477" s="307">
        <v>42781</v>
      </c>
      <c r="C477" s="272">
        <v>1000</v>
      </c>
      <c r="D477" s="272">
        <v>25</v>
      </c>
      <c r="E477" s="272">
        <v>975</v>
      </c>
      <c r="F477" s="229" t="s">
        <v>2733</v>
      </c>
      <c r="G477" s="140" t="s">
        <v>2879</v>
      </c>
      <c r="H477" s="1" t="str">
        <f t="shared" si="11"/>
        <v/>
      </c>
      <c r="I477" s="61"/>
    </row>
    <row r="478" spans="2:9" ht="15">
      <c r="B478" s="307">
        <v>42781</v>
      </c>
      <c r="C478" s="272">
        <v>100</v>
      </c>
      <c r="D478" s="272">
        <v>2.5</v>
      </c>
      <c r="E478" s="272">
        <v>97.5</v>
      </c>
      <c r="F478" s="229" t="s">
        <v>2741</v>
      </c>
      <c r="G478" s="140" t="s">
        <v>2369</v>
      </c>
      <c r="H478" s="1" t="str">
        <f t="shared" si="11"/>
        <v/>
      </c>
      <c r="I478" s="61"/>
    </row>
    <row r="479" spans="2:9" ht="15">
      <c r="B479" s="307">
        <v>42781</v>
      </c>
      <c r="C479" s="272">
        <v>300</v>
      </c>
      <c r="D479" s="272">
        <v>7.5</v>
      </c>
      <c r="E479" s="272">
        <v>292.5</v>
      </c>
      <c r="F479" s="229" t="s">
        <v>2727</v>
      </c>
      <c r="G479" s="140" t="s">
        <v>3006</v>
      </c>
      <c r="H479" s="1" t="str">
        <f t="shared" si="11"/>
        <v/>
      </c>
      <c r="I479" s="61"/>
    </row>
    <row r="480" spans="2:9" ht="15">
      <c r="B480" s="307">
        <v>42781</v>
      </c>
      <c r="C480" s="272">
        <v>700</v>
      </c>
      <c r="D480" s="272">
        <v>17.5</v>
      </c>
      <c r="E480" s="272">
        <v>682.5</v>
      </c>
      <c r="F480" s="229" t="s">
        <v>2728</v>
      </c>
      <c r="G480" s="140" t="s">
        <v>3007</v>
      </c>
      <c r="H480" s="1" t="str">
        <f t="shared" si="11"/>
        <v/>
      </c>
      <c r="I480" s="61"/>
    </row>
    <row r="481" spans="2:9" ht="15">
      <c r="B481" s="307">
        <v>42781</v>
      </c>
      <c r="C481" s="272">
        <v>1000</v>
      </c>
      <c r="D481" s="272">
        <v>25</v>
      </c>
      <c r="E481" s="272">
        <v>975</v>
      </c>
      <c r="F481" s="229" t="s">
        <v>2728</v>
      </c>
      <c r="G481" s="140" t="s">
        <v>3008</v>
      </c>
      <c r="H481" s="1" t="str">
        <f t="shared" si="11"/>
        <v/>
      </c>
      <c r="I481" s="61"/>
    </row>
    <row r="482" spans="2:9" ht="15">
      <c r="B482" s="307">
        <v>42781</v>
      </c>
      <c r="C482" s="272">
        <v>200</v>
      </c>
      <c r="D482" s="272">
        <v>5</v>
      </c>
      <c r="E482" s="272">
        <v>195</v>
      </c>
      <c r="F482" s="229" t="s">
        <v>2727</v>
      </c>
      <c r="G482" s="140" t="s">
        <v>3009</v>
      </c>
      <c r="H482" s="1" t="str">
        <f t="shared" si="11"/>
        <v/>
      </c>
      <c r="I482" s="61"/>
    </row>
    <row r="483" spans="2:9" ht="15">
      <c r="B483" s="307">
        <v>42781</v>
      </c>
      <c r="C483" s="272">
        <v>5000</v>
      </c>
      <c r="D483" s="272">
        <v>125</v>
      </c>
      <c r="E483" s="272">
        <v>4875</v>
      </c>
      <c r="F483" s="229" t="s">
        <v>2727</v>
      </c>
      <c r="G483" s="140" t="s">
        <v>3010</v>
      </c>
      <c r="H483" s="1" t="str">
        <f t="shared" si="11"/>
        <v/>
      </c>
      <c r="I483" s="61"/>
    </row>
    <row r="484" spans="2:9" ht="15">
      <c r="B484" s="307">
        <v>42781</v>
      </c>
      <c r="C484" s="272">
        <v>500</v>
      </c>
      <c r="D484" s="272">
        <v>12.5</v>
      </c>
      <c r="E484" s="272">
        <v>487.5</v>
      </c>
      <c r="F484" s="229" t="s">
        <v>2728</v>
      </c>
      <c r="G484" s="140" t="s">
        <v>3011</v>
      </c>
      <c r="H484" s="1" t="str">
        <f t="shared" si="11"/>
        <v/>
      </c>
      <c r="I484" s="61"/>
    </row>
    <row r="485" spans="2:9" ht="15">
      <c r="B485" s="307">
        <v>42781</v>
      </c>
      <c r="C485" s="272">
        <v>200</v>
      </c>
      <c r="D485" s="272">
        <v>5</v>
      </c>
      <c r="E485" s="272">
        <v>195</v>
      </c>
      <c r="F485" s="229" t="s">
        <v>2727</v>
      </c>
      <c r="G485" s="140" t="s">
        <v>3012</v>
      </c>
      <c r="H485" s="1" t="str">
        <f t="shared" si="11"/>
        <v/>
      </c>
      <c r="I485" s="61"/>
    </row>
    <row r="486" spans="2:9" ht="15">
      <c r="B486" s="307">
        <v>42781</v>
      </c>
      <c r="C486" s="272">
        <v>1500</v>
      </c>
      <c r="D486" s="272">
        <v>37.5</v>
      </c>
      <c r="E486" s="272">
        <v>1462.5</v>
      </c>
      <c r="F486" s="229" t="s">
        <v>2728</v>
      </c>
      <c r="G486" s="140" t="s">
        <v>2162</v>
      </c>
      <c r="H486" s="1" t="str">
        <f t="shared" si="11"/>
        <v/>
      </c>
      <c r="I486" s="61"/>
    </row>
    <row r="487" spans="2:9" ht="15">
      <c r="B487" s="307">
        <v>42781</v>
      </c>
      <c r="C487" s="272">
        <v>500</v>
      </c>
      <c r="D487" s="308">
        <f>C487-E487</f>
        <v>12.5</v>
      </c>
      <c r="E487" s="272">
        <v>487.5</v>
      </c>
      <c r="F487" s="229" t="s">
        <v>2732</v>
      </c>
      <c r="G487" s="140" t="s">
        <v>3240</v>
      </c>
      <c r="H487" s="1" t="str">
        <f t="shared" si="11"/>
        <v/>
      </c>
      <c r="I487" s="61"/>
    </row>
    <row r="488" spans="2:9" ht="15">
      <c r="B488" s="307">
        <v>42781</v>
      </c>
      <c r="C488" s="272">
        <v>500</v>
      </c>
      <c r="D488" s="308">
        <f>C488-E488</f>
        <v>17.5</v>
      </c>
      <c r="E488" s="272">
        <v>482.5</v>
      </c>
      <c r="F488" s="229" t="s">
        <v>2745</v>
      </c>
      <c r="G488" s="140" t="s">
        <v>3217</v>
      </c>
      <c r="H488" s="1" t="str">
        <f t="shared" si="11"/>
        <v/>
      </c>
      <c r="I488" s="61"/>
    </row>
    <row r="489" spans="2:9" ht="15">
      <c r="B489" s="307">
        <v>42781</v>
      </c>
      <c r="C489" s="272">
        <v>1000</v>
      </c>
      <c r="D489" s="308">
        <f>C489-E489</f>
        <v>35</v>
      </c>
      <c r="E489" s="272">
        <v>965</v>
      </c>
      <c r="F489" s="229" t="s">
        <v>2735</v>
      </c>
      <c r="G489" s="140" t="s">
        <v>3241</v>
      </c>
      <c r="H489" s="1" t="str">
        <f t="shared" si="11"/>
        <v/>
      </c>
      <c r="I489" s="61"/>
    </row>
    <row r="490" spans="2:9" ht="15">
      <c r="B490" s="307">
        <v>42782</v>
      </c>
      <c r="C490" s="272">
        <v>1000</v>
      </c>
      <c r="D490" s="272">
        <v>25</v>
      </c>
      <c r="E490" s="272">
        <v>975</v>
      </c>
      <c r="F490" s="229" t="s">
        <v>2728</v>
      </c>
      <c r="G490" s="140" t="s">
        <v>3013</v>
      </c>
      <c r="H490" s="1" t="str">
        <f t="shared" si="11"/>
        <v/>
      </c>
      <c r="I490" s="61"/>
    </row>
    <row r="491" spans="2:9" ht="15">
      <c r="B491" s="307">
        <v>42782</v>
      </c>
      <c r="C491" s="272">
        <v>2000</v>
      </c>
      <c r="D491" s="272">
        <v>50</v>
      </c>
      <c r="E491" s="272">
        <v>1950</v>
      </c>
      <c r="F491" s="229" t="s">
        <v>2730</v>
      </c>
      <c r="G491" s="140" t="s">
        <v>3014</v>
      </c>
      <c r="H491" s="1" t="str">
        <f t="shared" si="11"/>
        <v/>
      </c>
      <c r="I491" s="61"/>
    </row>
    <row r="492" spans="2:9" ht="15">
      <c r="B492" s="307">
        <v>42782</v>
      </c>
      <c r="C492" s="272">
        <v>10000</v>
      </c>
      <c r="D492" s="272">
        <v>250</v>
      </c>
      <c r="E492" s="272">
        <v>9750</v>
      </c>
      <c r="F492" s="229" t="s">
        <v>2728</v>
      </c>
      <c r="G492" s="140" t="s">
        <v>1093</v>
      </c>
      <c r="H492" s="1" t="str">
        <f t="shared" si="11"/>
        <v/>
      </c>
      <c r="I492" s="61"/>
    </row>
    <row r="493" spans="2:9" ht="15">
      <c r="B493" s="307">
        <v>42782</v>
      </c>
      <c r="C493" s="272">
        <v>50</v>
      </c>
      <c r="D493" s="272">
        <v>1.25</v>
      </c>
      <c r="E493" s="272">
        <v>48.75</v>
      </c>
      <c r="F493" s="229" t="s">
        <v>2728</v>
      </c>
      <c r="G493" s="140" t="s">
        <v>3015</v>
      </c>
      <c r="H493" s="1" t="str">
        <f t="shared" si="11"/>
        <v/>
      </c>
      <c r="I493" s="61"/>
    </row>
    <row r="494" spans="2:9" ht="15">
      <c r="B494" s="307">
        <v>42782</v>
      </c>
      <c r="C494" s="272">
        <v>5000</v>
      </c>
      <c r="D494" s="272">
        <v>125</v>
      </c>
      <c r="E494" s="272">
        <v>4875</v>
      </c>
      <c r="F494" s="229" t="s">
        <v>2727</v>
      </c>
      <c r="G494" s="140" t="s">
        <v>3016</v>
      </c>
      <c r="H494" s="1" t="str">
        <f t="shared" si="11"/>
        <v/>
      </c>
      <c r="I494" s="61"/>
    </row>
    <row r="495" spans="2:9" ht="15">
      <c r="B495" s="307">
        <v>42782</v>
      </c>
      <c r="C495" s="272">
        <v>100</v>
      </c>
      <c r="D495" s="272">
        <v>2.5</v>
      </c>
      <c r="E495" s="272">
        <v>97.5</v>
      </c>
      <c r="F495" s="229" t="s">
        <v>2728</v>
      </c>
      <c r="G495" s="140" t="s">
        <v>2162</v>
      </c>
      <c r="H495" s="1" t="str">
        <f t="shared" si="11"/>
        <v/>
      </c>
      <c r="I495" s="61"/>
    </row>
    <row r="496" spans="2:9" ht="15">
      <c r="B496" s="307">
        <v>42782</v>
      </c>
      <c r="C496" s="272">
        <v>10000</v>
      </c>
      <c r="D496" s="272">
        <v>250</v>
      </c>
      <c r="E496" s="272">
        <v>9750</v>
      </c>
      <c r="F496" s="229" t="s">
        <v>2727</v>
      </c>
      <c r="G496" s="140" t="s">
        <v>3017</v>
      </c>
      <c r="H496" s="1" t="str">
        <f t="shared" si="11"/>
        <v/>
      </c>
      <c r="I496" s="61"/>
    </row>
    <row r="497" spans="2:9" ht="15">
      <c r="B497" s="307">
        <v>42782</v>
      </c>
      <c r="C497" s="272">
        <v>200</v>
      </c>
      <c r="D497" s="272">
        <v>5</v>
      </c>
      <c r="E497" s="272">
        <v>195</v>
      </c>
      <c r="F497" s="229" t="s">
        <v>2728</v>
      </c>
      <c r="G497" s="140" t="s">
        <v>3018</v>
      </c>
      <c r="H497" s="1" t="str">
        <f t="shared" si="11"/>
        <v/>
      </c>
      <c r="I497" s="61"/>
    </row>
    <row r="498" spans="2:9" ht="15">
      <c r="B498" s="307">
        <v>42782</v>
      </c>
      <c r="C498" s="272">
        <v>1000</v>
      </c>
      <c r="D498" s="272">
        <v>25</v>
      </c>
      <c r="E498" s="272">
        <v>975</v>
      </c>
      <c r="F498" s="229" t="s">
        <v>2728</v>
      </c>
      <c r="G498" s="140" t="s">
        <v>3019</v>
      </c>
      <c r="H498" s="1" t="str">
        <f t="shared" si="11"/>
        <v/>
      </c>
      <c r="I498" s="61"/>
    </row>
    <row r="499" spans="2:9" ht="15">
      <c r="B499" s="307">
        <v>42782</v>
      </c>
      <c r="C499" s="272">
        <v>500</v>
      </c>
      <c r="D499" s="272">
        <v>12.5</v>
      </c>
      <c r="E499" s="272">
        <v>487.5</v>
      </c>
      <c r="F499" s="229" t="s">
        <v>2727</v>
      </c>
      <c r="G499" s="140" t="s">
        <v>2805</v>
      </c>
      <c r="H499" s="1" t="str">
        <f t="shared" si="11"/>
        <v/>
      </c>
      <c r="I499" s="61"/>
    </row>
    <row r="500" spans="2:9" ht="15">
      <c r="B500" s="307">
        <v>42782</v>
      </c>
      <c r="C500" s="272">
        <v>500</v>
      </c>
      <c r="D500" s="272">
        <v>12.5</v>
      </c>
      <c r="E500" s="272">
        <v>487.5</v>
      </c>
      <c r="F500" s="229" t="s">
        <v>2733</v>
      </c>
      <c r="G500" s="140" t="s">
        <v>3020</v>
      </c>
      <c r="H500" s="1" t="str">
        <f t="shared" si="11"/>
        <v/>
      </c>
      <c r="I500" s="61"/>
    </row>
    <row r="501" spans="2:9" ht="15">
      <c r="B501" s="307">
        <v>42782</v>
      </c>
      <c r="C501" s="272">
        <v>500</v>
      </c>
      <c r="D501" s="272">
        <v>12.5</v>
      </c>
      <c r="E501" s="272">
        <v>487.5</v>
      </c>
      <c r="F501" s="229" t="s">
        <v>2728</v>
      </c>
      <c r="G501" s="140" t="s">
        <v>2806</v>
      </c>
      <c r="H501" s="1" t="str">
        <f t="shared" si="11"/>
        <v/>
      </c>
      <c r="I501" s="61"/>
    </row>
    <row r="502" spans="2:9" ht="15">
      <c r="B502" s="307">
        <v>42782</v>
      </c>
      <c r="C502" s="272">
        <v>500</v>
      </c>
      <c r="D502" s="272">
        <v>12.5</v>
      </c>
      <c r="E502" s="272">
        <v>487.5</v>
      </c>
      <c r="F502" s="229" t="s">
        <v>2728</v>
      </c>
      <c r="G502" s="140" t="s">
        <v>3021</v>
      </c>
      <c r="H502" s="1" t="str">
        <f t="shared" si="11"/>
        <v/>
      </c>
      <c r="I502" s="61"/>
    </row>
    <row r="503" spans="2:9" ht="15">
      <c r="B503" s="307">
        <v>42782</v>
      </c>
      <c r="C503" s="272">
        <v>300</v>
      </c>
      <c r="D503" s="272">
        <v>7.5</v>
      </c>
      <c r="E503" s="272">
        <v>292.5</v>
      </c>
      <c r="F503" s="229" t="s">
        <v>2737</v>
      </c>
      <c r="G503" s="140" t="s">
        <v>3022</v>
      </c>
      <c r="H503" s="1" t="str">
        <f t="shared" si="11"/>
        <v/>
      </c>
      <c r="I503" s="61"/>
    </row>
    <row r="504" spans="2:9" ht="15">
      <c r="B504" s="307">
        <v>42782</v>
      </c>
      <c r="C504" s="272">
        <v>500</v>
      </c>
      <c r="D504" s="272">
        <v>12.5</v>
      </c>
      <c r="E504" s="272">
        <v>487.5</v>
      </c>
      <c r="F504" s="229" t="s">
        <v>2727</v>
      </c>
      <c r="G504" s="140" t="s">
        <v>2776</v>
      </c>
      <c r="H504" s="1" t="str">
        <f t="shared" si="11"/>
        <v/>
      </c>
      <c r="I504" s="61"/>
    </row>
    <row r="505" spans="2:9" ht="15">
      <c r="B505" s="307">
        <v>42782</v>
      </c>
      <c r="C505" s="272">
        <v>500</v>
      </c>
      <c r="D505" s="272">
        <v>12.5</v>
      </c>
      <c r="E505" s="272">
        <v>487.5</v>
      </c>
      <c r="F505" s="229" t="s">
        <v>2740</v>
      </c>
      <c r="G505" s="140" t="s">
        <v>3023</v>
      </c>
      <c r="H505" s="1" t="str">
        <f t="shared" si="11"/>
        <v/>
      </c>
      <c r="I505" s="61"/>
    </row>
    <row r="506" spans="2:9" ht="15">
      <c r="B506" s="307">
        <v>42782</v>
      </c>
      <c r="C506" s="272">
        <v>500</v>
      </c>
      <c r="D506" s="272">
        <v>12.5</v>
      </c>
      <c r="E506" s="272">
        <v>487.5</v>
      </c>
      <c r="F506" s="229" t="s">
        <v>2728</v>
      </c>
      <c r="G506" s="140" t="s">
        <v>3024</v>
      </c>
      <c r="H506" s="1" t="str">
        <f t="shared" si="11"/>
        <v/>
      </c>
      <c r="I506" s="61"/>
    </row>
    <row r="507" spans="2:9" ht="15">
      <c r="B507" s="307">
        <v>42782</v>
      </c>
      <c r="C507" s="272">
        <v>1000</v>
      </c>
      <c r="D507" s="272">
        <v>25</v>
      </c>
      <c r="E507" s="272">
        <v>975</v>
      </c>
      <c r="F507" s="229" t="s">
        <v>2727</v>
      </c>
      <c r="G507" s="140" t="s">
        <v>967</v>
      </c>
      <c r="H507" s="1" t="str">
        <f t="shared" si="11"/>
        <v/>
      </c>
      <c r="I507" s="61"/>
    </row>
    <row r="508" spans="2:9" ht="15">
      <c r="B508" s="307">
        <v>42782</v>
      </c>
      <c r="C508" s="272">
        <v>30000</v>
      </c>
      <c r="D508" s="272">
        <v>750</v>
      </c>
      <c r="E508" s="272">
        <v>29250</v>
      </c>
      <c r="F508" s="229" t="s">
        <v>2732</v>
      </c>
      <c r="G508" s="140" t="s">
        <v>3025</v>
      </c>
      <c r="H508" s="1" t="str">
        <f t="shared" si="11"/>
        <v/>
      </c>
      <c r="I508" s="61"/>
    </row>
    <row r="509" spans="2:9" ht="15">
      <c r="B509" s="307">
        <v>42782</v>
      </c>
      <c r="C509" s="272">
        <v>100</v>
      </c>
      <c r="D509" s="272">
        <v>2.5</v>
      </c>
      <c r="E509" s="272">
        <v>97.5</v>
      </c>
      <c r="F509" s="229" t="s">
        <v>2727</v>
      </c>
      <c r="G509" s="140" t="s">
        <v>3026</v>
      </c>
      <c r="H509" s="1" t="str">
        <f t="shared" si="11"/>
        <v/>
      </c>
      <c r="I509" s="61"/>
    </row>
    <row r="510" spans="2:9" ht="15">
      <c r="B510" s="307">
        <v>42782</v>
      </c>
      <c r="C510" s="272">
        <v>300</v>
      </c>
      <c r="D510" s="272">
        <v>7.5</v>
      </c>
      <c r="E510" s="272">
        <v>292.5</v>
      </c>
      <c r="F510" s="229" t="s">
        <v>2728</v>
      </c>
      <c r="G510" s="140" t="s">
        <v>3027</v>
      </c>
      <c r="H510" s="1" t="str">
        <f t="shared" si="11"/>
        <v/>
      </c>
      <c r="I510" s="61"/>
    </row>
    <row r="511" spans="2:9" ht="15">
      <c r="B511" s="307">
        <v>42782</v>
      </c>
      <c r="C511" s="272">
        <v>1000</v>
      </c>
      <c r="D511" s="272">
        <v>25</v>
      </c>
      <c r="E511" s="272">
        <v>975</v>
      </c>
      <c r="F511" s="229" t="s">
        <v>2735</v>
      </c>
      <c r="G511" s="140" t="s">
        <v>2917</v>
      </c>
      <c r="H511" s="1" t="str">
        <f t="shared" si="11"/>
        <v/>
      </c>
      <c r="I511" s="61"/>
    </row>
    <row r="512" spans="2:9" ht="15">
      <c r="B512" s="307">
        <v>42782</v>
      </c>
      <c r="C512" s="272">
        <v>1000</v>
      </c>
      <c r="D512" s="272">
        <v>25</v>
      </c>
      <c r="E512" s="272">
        <v>975</v>
      </c>
      <c r="F512" s="229" t="s">
        <v>2728</v>
      </c>
      <c r="G512" s="140" t="s">
        <v>3028</v>
      </c>
      <c r="H512" s="1" t="str">
        <f t="shared" si="11"/>
        <v/>
      </c>
      <c r="I512" s="61"/>
    </row>
    <row r="513" spans="2:9" ht="15">
      <c r="B513" s="307">
        <v>42782</v>
      </c>
      <c r="C513" s="272">
        <v>1000</v>
      </c>
      <c r="D513" s="272">
        <v>25</v>
      </c>
      <c r="E513" s="272">
        <v>975</v>
      </c>
      <c r="F513" s="229" t="s">
        <v>2732</v>
      </c>
      <c r="G513" s="140" t="s">
        <v>3029</v>
      </c>
      <c r="H513" s="1" t="str">
        <f t="shared" si="11"/>
        <v/>
      </c>
      <c r="I513" s="61"/>
    </row>
    <row r="514" spans="2:9" ht="15">
      <c r="B514" s="307">
        <v>42782</v>
      </c>
      <c r="C514" s="272">
        <v>500</v>
      </c>
      <c r="D514" s="272">
        <v>12.5</v>
      </c>
      <c r="E514" s="272">
        <v>487.5</v>
      </c>
      <c r="F514" s="229" t="s">
        <v>2728</v>
      </c>
      <c r="G514" s="140" t="s">
        <v>1312</v>
      </c>
      <c r="H514" s="1" t="str">
        <f t="shared" si="11"/>
        <v/>
      </c>
      <c r="I514" s="61"/>
    </row>
    <row r="515" spans="2:9" ht="15">
      <c r="B515" s="307">
        <v>42782</v>
      </c>
      <c r="C515" s="272">
        <v>1000</v>
      </c>
      <c r="D515" s="272">
        <v>25</v>
      </c>
      <c r="E515" s="272">
        <v>975</v>
      </c>
      <c r="F515" s="229" t="s">
        <v>2727</v>
      </c>
      <c r="G515" s="140" t="s">
        <v>3030</v>
      </c>
      <c r="H515" s="1" t="str">
        <f t="shared" si="11"/>
        <v/>
      </c>
      <c r="I515" s="61"/>
    </row>
    <row r="516" spans="2:9" ht="15">
      <c r="B516" s="307">
        <v>42782</v>
      </c>
      <c r="C516" s="272">
        <v>1000</v>
      </c>
      <c r="D516" s="308">
        <f>C516-E516</f>
        <v>32</v>
      </c>
      <c r="E516" s="272">
        <v>968</v>
      </c>
      <c r="F516" s="229" t="s">
        <v>2749</v>
      </c>
      <c r="G516" s="140" t="s">
        <v>3221</v>
      </c>
      <c r="H516" s="1" t="str">
        <f t="shared" si="11"/>
        <v/>
      </c>
      <c r="I516" s="61"/>
    </row>
    <row r="517" spans="2:9" ht="15">
      <c r="B517" s="307">
        <v>42782</v>
      </c>
      <c r="C517" s="272">
        <v>5000</v>
      </c>
      <c r="D517" s="308">
        <f>C517-E517</f>
        <v>160</v>
      </c>
      <c r="E517" s="272">
        <v>4840</v>
      </c>
      <c r="F517" s="229" t="s">
        <v>2743</v>
      </c>
      <c r="G517" s="140" t="s">
        <v>3210</v>
      </c>
      <c r="H517" s="1" t="str">
        <f t="shared" ref="H517:H580" si="12">RIGHT(I517,4)</f>
        <v/>
      </c>
      <c r="I517" s="61"/>
    </row>
    <row r="518" spans="2:9" ht="15">
      <c r="B518" s="307">
        <v>42782</v>
      </c>
      <c r="C518" s="272">
        <v>100</v>
      </c>
      <c r="D518" s="308">
        <f>C518-E518</f>
        <v>5.5</v>
      </c>
      <c r="E518" s="272">
        <v>94.5</v>
      </c>
      <c r="F518" s="229" t="s">
        <v>2737</v>
      </c>
      <c r="G518" s="140" t="s">
        <v>3242</v>
      </c>
      <c r="H518" s="1" t="str">
        <f t="shared" si="12"/>
        <v/>
      </c>
      <c r="I518" s="61"/>
    </row>
    <row r="519" spans="2:9" ht="15">
      <c r="B519" s="307">
        <v>42783</v>
      </c>
      <c r="C519" s="272">
        <v>50000</v>
      </c>
      <c r="D519" s="272">
        <v>1250</v>
      </c>
      <c r="E519" s="272">
        <v>48750</v>
      </c>
      <c r="F519" s="229" t="s">
        <v>2727</v>
      </c>
      <c r="G519" s="140" t="s">
        <v>3031</v>
      </c>
      <c r="H519" s="1" t="str">
        <f t="shared" si="12"/>
        <v/>
      </c>
      <c r="I519" s="61"/>
    </row>
    <row r="520" spans="2:9" ht="15">
      <c r="B520" s="307">
        <v>42783</v>
      </c>
      <c r="C520" s="272">
        <v>500</v>
      </c>
      <c r="D520" s="272">
        <v>12.5</v>
      </c>
      <c r="E520" s="272">
        <v>487.5</v>
      </c>
      <c r="F520" s="229" t="s">
        <v>2731</v>
      </c>
      <c r="G520" s="140" t="s">
        <v>1033</v>
      </c>
      <c r="H520" s="1" t="str">
        <f t="shared" si="12"/>
        <v/>
      </c>
      <c r="I520" s="61"/>
    </row>
    <row r="521" spans="2:9" ht="15">
      <c r="B521" s="307">
        <v>42783</v>
      </c>
      <c r="C521" s="272">
        <v>1000</v>
      </c>
      <c r="D521" s="272">
        <v>25</v>
      </c>
      <c r="E521" s="272">
        <v>975</v>
      </c>
      <c r="F521" s="229" t="s">
        <v>2728</v>
      </c>
      <c r="G521" s="140" t="s">
        <v>1803</v>
      </c>
      <c r="H521" s="1" t="str">
        <f t="shared" si="12"/>
        <v/>
      </c>
      <c r="I521" s="61"/>
    </row>
    <row r="522" spans="2:9" ht="15">
      <c r="B522" s="307">
        <v>42783</v>
      </c>
      <c r="C522" s="272">
        <v>150</v>
      </c>
      <c r="D522" s="272">
        <v>3.75</v>
      </c>
      <c r="E522" s="272">
        <v>146.25</v>
      </c>
      <c r="F522" s="229" t="s">
        <v>2749</v>
      </c>
      <c r="G522" s="140" t="s">
        <v>2759</v>
      </c>
      <c r="H522" s="1" t="str">
        <f t="shared" si="12"/>
        <v/>
      </c>
      <c r="I522" s="61"/>
    </row>
    <row r="523" spans="2:9" ht="15">
      <c r="B523" s="307">
        <v>42783</v>
      </c>
      <c r="C523" s="272">
        <v>1325</v>
      </c>
      <c r="D523" s="272">
        <v>33.130000000000003</v>
      </c>
      <c r="E523" s="272">
        <v>1291.8699999999999</v>
      </c>
      <c r="F523" s="229" t="s">
        <v>2736</v>
      </c>
      <c r="G523" s="140" t="s">
        <v>2778</v>
      </c>
      <c r="H523" s="1" t="str">
        <f t="shared" si="12"/>
        <v/>
      </c>
      <c r="I523" s="61"/>
    </row>
    <row r="524" spans="2:9" ht="15">
      <c r="B524" s="307">
        <v>42783</v>
      </c>
      <c r="C524" s="272">
        <v>1000</v>
      </c>
      <c r="D524" s="272">
        <v>25</v>
      </c>
      <c r="E524" s="272">
        <v>975</v>
      </c>
      <c r="F524" s="229" t="s">
        <v>2749</v>
      </c>
      <c r="G524" s="140" t="s">
        <v>1173</v>
      </c>
      <c r="H524" s="1" t="str">
        <f t="shared" si="12"/>
        <v/>
      </c>
      <c r="I524" s="61"/>
    </row>
    <row r="525" spans="2:9" ht="15">
      <c r="B525" s="307">
        <v>42783</v>
      </c>
      <c r="C525" s="272">
        <v>1000</v>
      </c>
      <c r="D525" s="272">
        <v>25</v>
      </c>
      <c r="E525" s="272">
        <v>975</v>
      </c>
      <c r="F525" s="229" t="s">
        <v>2731</v>
      </c>
      <c r="G525" s="140" t="s">
        <v>3032</v>
      </c>
      <c r="H525" s="1" t="str">
        <f t="shared" si="12"/>
        <v/>
      </c>
      <c r="I525" s="61"/>
    </row>
    <row r="526" spans="2:9" ht="15">
      <c r="B526" s="307">
        <v>42783</v>
      </c>
      <c r="C526" s="272">
        <v>1000</v>
      </c>
      <c r="D526" s="272">
        <v>25</v>
      </c>
      <c r="E526" s="272">
        <v>975</v>
      </c>
      <c r="F526" s="229" t="s">
        <v>2749</v>
      </c>
      <c r="G526" s="140" t="s">
        <v>3033</v>
      </c>
      <c r="H526" s="1" t="str">
        <f t="shared" si="12"/>
        <v/>
      </c>
      <c r="I526" s="61"/>
    </row>
    <row r="527" spans="2:9" ht="15">
      <c r="B527" s="307">
        <v>42783</v>
      </c>
      <c r="C527" s="272">
        <v>500</v>
      </c>
      <c r="D527" s="272">
        <v>12.5</v>
      </c>
      <c r="E527" s="272">
        <v>487.5</v>
      </c>
      <c r="F527" s="229" t="s">
        <v>2750</v>
      </c>
      <c r="G527" s="140" t="s">
        <v>3034</v>
      </c>
      <c r="H527" s="1" t="str">
        <f t="shared" si="12"/>
        <v/>
      </c>
      <c r="I527" s="61"/>
    </row>
    <row r="528" spans="2:9" ht="15">
      <c r="B528" s="307">
        <v>42783</v>
      </c>
      <c r="C528" s="272">
        <v>50</v>
      </c>
      <c r="D528" s="272">
        <v>1.25</v>
      </c>
      <c r="E528" s="272">
        <v>48.75</v>
      </c>
      <c r="F528" s="229" t="s">
        <v>2749</v>
      </c>
      <c r="G528" s="140" t="s">
        <v>3035</v>
      </c>
      <c r="H528" s="1" t="str">
        <f t="shared" si="12"/>
        <v/>
      </c>
      <c r="I528" s="61"/>
    </row>
    <row r="529" spans="2:9" ht="15">
      <c r="B529" s="307">
        <v>42783</v>
      </c>
      <c r="C529" s="272">
        <v>1500</v>
      </c>
      <c r="D529" s="272">
        <v>37.5</v>
      </c>
      <c r="E529" s="272">
        <v>1462.5</v>
      </c>
      <c r="F529" s="229" t="s">
        <v>2749</v>
      </c>
      <c r="G529" s="140" t="s">
        <v>3036</v>
      </c>
      <c r="H529" s="1" t="str">
        <f t="shared" si="12"/>
        <v/>
      </c>
      <c r="I529" s="61"/>
    </row>
    <row r="530" spans="2:9" ht="15">
      <c r="B530" s="307">
        <v>42783</v>
      </c>
      <c r="C530" s="272">
        <v>3000</v>
      </c>
      <c r="D530" s="272">
        <v>75</v>
      </c>
      <c r="E530" s="272">
        <v>2925</v>
      </c>
      <c r="F530" s="229" t="s">
        <v>2727</v>
      </c>
      <c r="G530" s="140" t="s">
        <v>3037</v>
      </c>
      <c r="H530" s="1" t="str">
        <f t="shared" si="12"/>
        <v/>
      </c>
      <c r="I530" s="61"/>
    </row>
    <row r="531" spans="2:9" ht="15">
      <c r="B531" s="307">
        <v>42783</v>
      </c>
      <c r="C531" s="272">
        <v>2000</v>
      </c>
      <c r="D531" s="272">
        <v>50</v>
      </c>
      <c r="E531" s="272">
        <v>1950</v>
      </c>
      <c r="F531" s="229" t="s">
        <v>2750</v>
      </c>
      <c r="G531" s="140" t="s">
        <v>3036</v>
      </c>
      <c r="H531" s="1" t="str">
        <f t="shared" si="12"/>
        <v/>
      </c>
      <c r="I531" s="61"/>
    </row>
    <row r="532" spans="2:9" ht="15">
      <c r="B532" s="307">
        <v>42783</v>
      </c>
      <c r="C532" s="272">
        <v>5000</v>
      </c>
      <c r="D532" s="272">
        <v>125</v>
      </c>
      <c r="E532" s="272">
        <v>4875</v>
      </c>
      <c r="F532" s="229" t="s">
        <v>2727</v>
      </c>
      <c r="G532" s="140" t="s">
        <v>3038</v>
      </c>
      <c r="H532" s="1" t="str">
        <f t="shared" si="12"/>
        <v/>
      </c>
      <c r="I532" s="61"/>
    </row>
    <row r="533" spans="2:9" ht="15">
      <c r="B533" s="307">
        <v>42783</v>
      </c>
      <c r="C533" s="272">
        <v>1000</v>
      </c>
      <c r="D533" s="272">
        <v>25</v>
      </c>
      <c r="E533" s="272">
        <v>975</v>
      </c>
      <c r="F533" s="229" t="s">
        <v>2727</v>
      </c>
      <c r="G533" s="140" t="s">
        <v>3039</v>
      </c>
      <c r="H533" s="1" t="str">
        <f t="shared" si="12"/>
        <v/>
      </c>
      <c r="I533" s="61"/>
    </row>
    <row r="534" spans="2:9" ht="15">
      <c r="B534" s="307">
        <v>42783</v>
      </c>
      <c r="C534" s="272">
        <v>20000</v>
      </c>
      <c r="D534" s="272">
        <v>500</v>
      </c>
      <c r="E534" s="272">
        <v>19500</v>
      </c>
      <c r="F534" s="229" t="s">
        <v>2727</v>
      </c>
      <c r="G534" s="140" t="s">
        <v>3040</v>
      </c>
      <c r="H534" s="1" t="str">
        <f t="shared" si="12"/>
        <v/>
      </c>
      <c r="I534" s="61"/>
    </row>
    <row r="535" spans="2:9" ht="15">
      <c r="B535" s="307">
        <v>42783</v>
      </c>
      <c r="C535" s="272">
        <v>100</v>
      </c>
      <c r="D535" s="272">
        <v>2.5</v>
      </c>
      <c r="E535" s="272">
        <v>97.5</v>
      </c>
      <c r="F535" s="229" t="s">
        <v>2727</v>
      </c>
      <c r="G535" s="140" t="s">
        <v>3041</v>
      </c>
      <c r="H535" s="1" t="str">
        <f t="shared" si="12"/>
        <v/>
      </c>
      <c r="I535" s="61"/>
    </row>
    <row r="536" spans="2:9" ht="15">
      <c r="B536" s="307">
        <v>42783</v>
      </c>
      <c r="C536" s="272">
        <v>1500</v>
      </c>
      <c r="D536" s="272">
        <v>37.5</v>
      </c>
      <c r="E536" s="272">
        <v>1462.5</v>
      </c>
      <c r="F536" s="229" t="s">
        <v>2727</v>
      </c>
      <c r="G536" s="140" t="s">
        <v>3042</v>
      </c>
      <c r="H536" s="1" t="str">
        <f t="shared" si="12"/>
        <v/>
      </c>
      <c r="I536" s="61"/>
    </row>
    <row r="537" spans="2:9" ht="15">
      <c r="B537" s="307">
        <v>42783</v>
      </c>
      <c r="C537" s="272">
        <v>300</v>
      </c>
      <c r="D537" s="272">
        <v>7.5</v>
      </c>
      <c r="E537" s="272">
        <v>292.5</v>
      </c>
      <c r="F537" s="229" t="s">
        <v>2750</v>
      </c>
      <c r="G537" s="140" t="s">
        <v>2983</v>
      </c>
      <c r="H537" s="1" t="str">
        <f t="shared" si="12"/>
        <v/>
      </c>
      <c r="I537" s="61"/>
    </row>
    <row r="538" spans="2:9" ht="15">
      <c r="B538" s="307">
        <v>42783</v>
      </c>
      <c r="C538" s="272">
        <v>200</v>
      </c>
      <c r="D538" s="272">
        <v>5</v>
      </c>
      <c r="E538" s="272">
        <v>195</v>
      </c>
      <c r="F538" s="229" t="s">
        <v>2751</v>
      </c>
      <c r="G538" s="140" t="s">
        <v>3043</v>
      </c>
      <c r="H538" s="1" t="str">
        <f t="shared" si="12"/>
        <v/>
      </c>
      <c r="I538" s="61"/>
    </row>
    <row r="539" spans="2:9" ht="15">
      <c r="B539" s="307">
        <v>42783</v>
      </c>
      <c r="C539" s="272">
        <v>1000</v>
      </c>
      <c r="D539" s="272">
        <v>25</v>
      </c>
      <c r="E539" s="272">
        <v>975</v>
      </c>
      <c r="F539" s="229" t="s">
        <v>2750</v>
      </c>
      <c r="G539" s="140" t="s">
        <v>1419</v>
      </c>
      <c r="H539" s="1" t="str">
        <f t="shared" si="12"/>
        <v/>
      </c>
      <c r="I539" s="61"/>
    </row>
    <row r="540" spans="2:9" ht="15">
      <c r="B540" s="307">
        <v>42783</v>
      </c>
      <c r="C540" s="272">
        <v>250</v>
      </c>
      <c r="D540" s="272">
        <v>6.25</v>
      </c>
      <c r="E540" s="272">
        <v>243.75</v>
      </c>
      <c r="F540" s="229" t="s">
        <v>2732</v>
      </c>
      <c r="G540" s="140" t="s">
        <v>2791</v>
      </c>
      <c r="H540" s="1" t="str">
        <f t="shared" si="12"/>
        <v/>
      </c>
      <c r="I540" s="61"/>
    </row>
    <row r="541" spans="2:9" ht="15">
      <c r="B541" s="307">
        <v>42783</v>
      </c>
      <c r="C541" s="272">
        <v>10000</v>
      </c>
      <c r="D541" s="272">
        <v>250</v>
      </c>
      <c r="E541" s="272">
        <v>9750</v>
      </c>
      <c r="F541" s="229" t="s">
        <v>2751</v>
      </c>
      <c r="G541" s="140" t="s">
        <v>3044</v>
      </c>
      <c r="H541" s="1" t="str">
        <f t="shared" si="12"/>
        <v/>
      </c>
      <c r="I541" s="61"/>
    </row>
    <row r="542" spans="2:9" ht="15">
      <c r="B542" s="307">
        <v>42783</v>
      </c>
      <c r="C542" s="272">
        <v>30000</v>
      </c>
      <c r="D542" s="272">
        <v>750</v>
      </c>
      <c r="E542" s="272">
        <v>29250</v>
      </c>
      <c r="F542" s="229" t="s">
        <v>2727</v>
      </c>
      <c r="G542" s="140" t="s">
        <v>3044</v>
      </c>
      <c r="H542" s="1" t="str">
        <f t="shared" si="12"/>
        <v/>
      </c>
      <c r="I542" s="61"/>
    </row>
    <row r="543" spans="2:9" ht="15">
      <c r="B543" s="307">
        <v>42783</v>
      </c>
      <c r="C543" s="272">
        <v>5000</v>
      </c>
      <c r="D543" s="272">
        <v>125</v>
      </c>
      <c r="E543" s="272">
        <v>4875</v>
      </c>
      <c r="F543" s="229" t="s">
        <v>2751</v>
      </c>
      <c r="G543" s="140" t="s">
        <v>2385</v>
      </c>
      <c r="H543" s="1" t="str">
        <f t="shared" si="12"/>
        <v/>
      </c>
      <c r="I543" s="61"/>
    </row>
    <row r="544" spans="2:9" ht="15">
      <c r="B544" s="307">
        <v>42783</v>
      </c>
      <c r="C544" s="272">
        <v>5000</v>
      </c>
      <c r="D544" s="272">
        <v>125</v>
      </c>
      <c r="E544" s="272">
        <v>4875</v>
      </c>
      <c r="F544" s="229" t="s">
        <v>2752</v>
      </c>
      <c r="G544" s="140" t="s">
        <v>2385</v>
      </c>
      <c r="H544" s="1" t="str">
        <f t="shared" si="12"/>
        <v/>
      </c>
      <c r="I544" s="61"/>
    </row>
    <row r="545" spans="2:9" ht="15">
      <c r="B545" s="307">
        <v>42783</v>
      </c>
      <c r="C545" s="272">
        <v>5000</v>
      </c>
      <c r="D545" s="272">
        <v>125</v>
      </c>
      <c r="E545" s="272">
        <v>4875</v>
      </c>
      <c r="F545" s="229" t="s">
        <v>2753</v>
      </c>
      <c r="G545" s="140" t="s">
        <v>2385</v>
      </c>
      <c r="H545" s="1" t="str">
        <f t="shared" si="12"/>
        <v/>
      </c>
      <c r="I545" s="61"/>
    </row>
    <row r="546" spans="2:9" ht="15">
      <c r="B546" s="307">
        <v>42783</v>
      </c>
      <c r="C546" s="272">
        <v>5000</v>
      </c>
      <c r="D546" s="272">
        <v>125</v>
      </c>
      <c r="E546" s="272">
        <v>4875</v>
      </c>
      <c r="F546" s="229" t="s">
        <v>2749</v>
      </c>
      <c r="G546" s="140" t="s">
        <v>2385</v>
      </c>
      <c r="H546" s="1" t="str">
        <f t="shared" si="12"/>
        <v/>
      </c>
      <c r="I546" s="61"/>
    </row>
    <row r="547" spans="2:9" ht="15">
      <c r="B547" s="307">
        <v>42783</v>
      </c>
      <c r="C547" s="272">
        <v>350</v>
      </c>
      <c r="D547" s="272">
        <v>8.75</v>
      </c>
      <c r="E547" s="272">
        <v>341.25</v>
      </c>
      <c r="F547" s="229" t="s">
        <v>2751</v>
      </c>
      <c r="G547" s="140" t="s">
        <v>3045</v>
      </c>
      <c r="H547" s="1" t="str">
        <f t="shared" si="12"/>
        <v/>
      </c>
      <c r="I547" s="61"/>
    </row>
    <row r="548" spans="2:9" ht="15">
      <c r="B548" s="307">
        <v>42783</v>
      </c>
      <c r="C548" s="272">
        <v>2000</v>
      </c>
      <c r="D548" s="272">
        <v>50</v>
      </c>
      <c r="E548" s="272">
        <v>1950</v>
      </c>
      <c r="F548" s="229" t="s">
        <v>2727</v>
      </c>
      <c r="G548" s="140" t="s">
        <v>1063</v>
      </c>
      <c r="H548" s="1" t="str">
        <f t="shared" si="12"/>
        <v/>
      </c>
      <c r="I548" s="61"/>
    </row>
    <row r="549" spans="2:9" ht="15">
      <c r="B549" s="307">
        <v>42783</v>
      </c>
      <c r="C549" s="272">
        <v>7500</v>
      </c>
      <c r="D549" s="272">
        <v>187.5</v>
      </c>
      <c r="E549" s="272">
        <v>7312.5</v>
      </c>
      <c r="F549" s="229" t="s">
        <v>2752</v>
      </c>
      <c r="G549" s="140" t="s">
        <v>3046</v>
      </c>
      <c r="H549" s="1" t="str">
        <f t="shared" si="12"/>
        <v/>
      </c>
      <c r="I549" s="61"/>
    </row>
    <row r="550" spans="2:9" ht="15">
      <c r="B550" s="307">
        <v>42783</v>
      </c>
      <c r="C550" s="272">
        <v>300</v>
      </c>
      <c r="D550" s="272">
        <v>7.5</v>
      </c>
      <c r="E550" s="272">
        <v>292.5</v>
      </c>
      <c r="F550" s="229" t="s">
        <v>2730</v>
      </c>
      <c r="G550" s="140" t="s">
        <v>3047</v>
      </c>
      <c r="H550" s="1" t="str">
        <f t="shared" si="12"/>
        <v/>
      </c>
      <c r="I550" s="61"/>
    </row>
    <row r="551" spans="2:9" ht="15">
      <c r="B551" s="307">
        <v>42783</v>
      </c>
      <c r="C551" s="272">
        <v>10000</v>
      </c>
      <c r="D551" s="272">
        <v>250</v>
      </c>
      <c r="E551" s="272">
        <v>9750</v>
      </c>
      <c r="F551" s="229" t="s">
        <v>2754</v>
      </c>
      <c r="G551" s="140" t="s">
        <v>3048</v>
      </c>
      <c r="H551" s="1" t="str">
        <f t="shared" si="12"/>
        <v/>
      </c>
      <c r="I551" s="61"/>
    </row>
    <row r="552" spans="2:9" ht="15">
      <c r="B552" s="307">
        <v>42783</v>
      </c>
      <c r="C552" s="272">
        <v>1000</v>
      </c>
      <c r="D552" s="308">
        <f t="shared" ref="D552:D564" si="13">C552-E552</f>
        <v>27</v>
      </c>
      <c r="E552" s="272">
        <v>973</v>
      </c>
      <c r="F552" s="229" t="s">
        <v>2727</v>
      </c>
      <c r="G552" s="140" t="s">
        <v>3243</v>
      </c>
      <c r="H552" s="1" t="str">
        <f t="shared" si="12"/>
        <v/>
      </c>
      <c r="I552" s="61"/>
    </row>
    <row r="553" spans="2:9" ht="15">
      <c r="B553" s="307">
        <v>42783</v>
      </c>
      <c r="C553" s="272">
        <v>100</v>
      </c>
      <c r="D553" s="308">
        <f t="shared" si="13"/>
        <v>5.5</v>
      </c>
      <c r="E553" s="272">
        <v>94.5</v>
      </c>
      <c r="F553" s="229" t="s">
        <v>2728</v>
      </c>
      <c r="G553" s="140" t="s">
        <v>3244</v>
      </c>
      <c r="H553" s="1" t="str">
        <f t="shared" si="12"/>
        <v/>
      </c>
      <c r="I553" s="61"/>
    </row>
    <row r="554" spans="2:9" ht="15">
      <c r="B554" s="307">
        <v>42783</v>
      </c>
      <c r="C554" s="272">
        <v>100</v>
      </c>
      <c r="D554" s="308">
        <f t="shared" si="13"/>
        <v>2.7000000000000028</v>
      </c>
      <c r="E554" s="272">
        <v>97.3</v>
      </c>
      <c r="F554" s="229" t="s">
        <v>2751</v>
      </c>
      <c r="G554" s="140" t="s">
        <v>3213</v>
      </c>
      <c r="H554" s="1" t="str">
        <f t="shared" si="12"/>
        <v/>
      </c>
      <c r="I554" s="61"/>
    </row>
    <row r="555" spans="2:9" ht="15">
      <c r="B555" s="307">
        <v>42783</v>
      </c>
      <c r="C555" s="272">
        <v>2000</v>
      </c>
      <c r="D555" s="308">
        <f t="shared" si="13"/>
        <v>110</v>
      </c>
      <c r="E555" s="272">
        <v>1890</v>
      </c>
      <c r="F555" s="229" t="s">
        <v>2737</v>
      </c>
      <c r="G555" s="140" t="s">
        <v>3245</v>
      </c>
      <c r="H555" s="1" t="str">
        <f t="shared" si="12"/>
        <v/>
      </c>
      <c r="I555" s="61"/>
    </row>
    <row r="556" spans="2:9" ht="15">
      <c r="B556" s="307">
        <v>42783</v>
      </c>
      <c r="C556" s="272">
        <v>500</v>
      </c>
      <c r="D556" s="308">
        <f t="shared" si="13"/>
        <v>17.5</v>
      </c>
      <c r="E556" s="272">
        <v>482.5</v>
      </c>
      <c r="F556" s="229" t="s">
        <v>2752</v>
      </c>
      <c r="G556" s="140" t="s">
        <v>3246</v>
      </c>
      <c r="H556" s="1" t="str">
        <f t="shared" si="12"/>
        <v/>
      </c>
      <c r="I556" s="61"/>
    </row>
    <row r="557" spans="2:9" ht="15">
      <c r="B557" s="307">
        <v>42783</v>
      </c>
      <c r="C557" s="272">
        <v>300</v>
      </c>
      <c r="D557" s="308">
        <f t="shared" si="13"/>
        <v>9.6000000000000227</v>
      </c>
      <c r="E557" s="272">
        <v>290.39999999999998</v>
      </c>
      <c r="F557" s="229" t="s">
        <v>2741</v>
      </c>
      <c r="G557" s="140" t="s">
        <v>3247</v>
      </c>
      <c r="H557" s="1" t="str">
        <f t="shared" si="12"/>
        <v/>
      </c>
      <c r="I557" s="61"/>
    </row>
    <row r="558" spans="2:9" ht="15">
      <c r="B558" s="307">
        <v>42783</v>
      </c>
      <c r="C558" s="272">
        <v>300</v>
      </c>
      <c r="D558" s="308">
        <f t="shared" si="13"/>
        <v>9.6000000000000227</v>
      </c>
      <c r="E558" s="272">
        <v>290.39999999999998</v>
      </c>
      <c r="F558" s="229" t="s">
        <v>2755</v>
      </c>
      <c r="G558" s="140" t="s">
        <v>3247</v>
      </c>
      <c r="H558" s="1" t="str">
        <f t="shared" si="12"/>
        <v/>
      </c>
      <c r="I558" s="61"/>
    </row>
    <row r="559" spans="2:9" ht="15">
      <c r="B559" s="307">
        <v>42783</v>
      </c>
      <c r="C559" s="272">
        <v>537</v>
      </c>
      <c r="D559" s="308">
        <f t="shared" si="13"/>
        <v>17.17999999999995</v>
      </c>
      <c r="E559" s="272">
        <v>519.82000000000005</v>
      </c>
      <c r="F559" s="229" t="s">
        <v>2728</v>
      </c>
      <c r="G559" s="140" t="s">
        <v>3247</v>
      </c>
      <c r="H559" s="1" t="str">
        <f t="shared" si="12"/>
        <v/>
      </c>
      <c r="I559" s="61"/>
    </row>
    <row r="560" spans="2:9" ht="15">
      <c r="B560" s="307">
        <v>42783</v>
      </c>
      <c r="C560" s="272">
        <v>300</v>
      </c>
      <c r="D560" s="308">
        <f t="shared" si="13"/>
        <v>9.6000000000000227</v>
      </c>
      <c r="E560" s="272">
        <v>290.39999999999998</v>
      </c>
      <c r="F560" s="229" t="s">
        <v>2733</v>
      </c>
      <c r="G560" s="140" t="s">
        <v>3247</v>
      </c>
      <c r="H560" s="1" t="str">
        <f t="shared" si="12"/>
        <v/>
      </c>
      <c r="I560" s="61"/>
    </row>
    <row r="561" spans="2:9" ht="15">
      <c r="B561" s="307">
        <v>42783</v>
      </c>
      <c r="C561" s="272">
        <v>5000</v>
      </c>
      <c r="D561" s="308">
        <f t="shared" si="13"/>
        <v>160</v>
      </c>
      <c r="E561" s="272">
        <v>4840</v>
      </c>
      <c r="F561" s="229" t="s">
        <v>2753</v>
      </c>
      <c r="G561" s="140" t="s">
        <v>3210</v>
      </c>
      <c r="H561" s="1" t="str">
        <f t="shared" si="12"/>
        <v/>
      </c>
      <c r="I561" s="61"/>
    </row>
    <row r="562" spans="2:9" ht="15">
      <c r="B562" s="307">
        <v>42783</v>
      </c>
      <c r="C562" s="272">
        <v>100</v>
      </c>
      <c r="D562" s="308">
        <f t="shared" si="13"/>
        <v>4</v>
      </c>
      <c r="E562" s="272">
        <v>96</v>
      </c>
      <c r="F562" s="229" t="s">
        <v>2749</v>
      </c>
      <c r="G562" s="140" t="s">
        <v>3218</v>
      </c>
      <c r="H562" s="1" t="str">
        <f t="shared" si="12"/>
        <v/>
      </c>
      <c r="I562" s="61"/>
    </row>
    <row r="563" spans="2:9" ht="15">
      <c r="B563" s="307">
        <v>42783</v>
      </c>
      <c r="C563" s="272">
        <v>150</v>
      </c>
      <c r="D563" s="308">
        <f t="shared" si="13"/>
        <v>5.25</v>
      </c>
      <c r="E563" s="272">
        <v>144.75</v>
      </c>
      <c r="F563" s="229" t="s">
        <v>2754</v>
      </c>
      <c r="G563" s="140" t="s">
        <v>3248</v>
      </c>
      <c r="H563" s="1" t="str">
        <f t="shared" si="12"/>
        <v/>
      </c>
      <c r="I563" s="61"/>
    </row>
    <row r="564" spans="2:9" ht="15">
      <c r="B564" s="307">
        <v>42783</v>
      </c>
      <c r="C564" s="272">
        <v>387</v>
      </c>
      <c r="D564" s="308">
        <f t="shared" si="13"/>
        <v>21.29000000000002</v>
      </c>
      <c r="E564" s="272">
        <v>365.71</v>
      </c>
      <c r="F564" s="229" t="s">
        <v>2751</v>
      </c>
      <c r="G564" s="140" t="s">
        <v>3249</v>
      </c>
      <c r="H564" s="1" t="str">
        <f t="shared" si="12"/>
        <v/>
      </c>
      <c r="I564" s="61"/>
    </row>
    <row r="565" spans="2:9" ht="15">
      <c r="B565" s="307">
        <v>42784</v>
      </c>
      <c r="C565" s="272">
        <v>1000</v>
      </c>
      <c r="D565" s="272">
        <v>25</v>
      </c>
      <c r="E565" s="272">
        <v>975</v>
      </c>
      <c r="F565" s="229" t="s">
        <v>2728</v>
      </c>
      <c r="G565" s="140" t="s">
        <v>3049</v>
      </c>
      <c r="H565" s="1" t="str">
        <f t="shared" si="12"/>
        <v/>
      </c>
      <c r="I565" s="61"/>
    </row>
    <row r="566" spans="2:9" ht="15">
      <c r="B566" s="307">
        <v>42784</v>
      </c>
      <c r="C566" s="272">
        <v>3000</v>
      </c>
      <c r="D566" s="272">
        <v>75</v>
      </c>
      <c r="E566" s="272">
        <v>2925</v>
      </c>
      <c r="F566" s="229" t="s">
        <v>2728</v>
      </c>
      <c r="G566" s="140" t="s">
        <v>3050</v>
      </c>
      <c r="H566" s="1" t="str">
        <f t="shared" si="12"/>
        <v/>
      </c>
      <c r="I566" s="61"/>
    </row>
    <row r="567" spans="2:9" ht="15">
      <c r="B567" s="307">
        <v>42784</v>
      </c>
      <c r="C567" s="272">
        <v>3000</v>
      </c>
      <c r="D567" s="272">
        <v>75</v>
      </c>
      <c r="E567" s="272">
        <v>2925</v>
      </c>
      <c r="F567" s="229" t="s">
        <v>2751</v>
      </c>
      <c r="G567" s="140" t="s">
        <v>1830</v>
      </c>
      <c r="H567" s="1" t="str">
        <f t="shared" si="12"/>
        <v/>
      </c>
      <c r="I567" s="61"/>
    </row>
    <row r="568" spans="2:9" ht="15">
      <c r="B568" s="307">
        <v>42784</v>
      </c>
      <c r="C568" s="272">
        <v>1000</v>
      </c>
      <c r="D568" s="272">
        <v>25</v>
      </c>
      <c r="E568" s="272">
        <v>975</v>
      </c>
      <c r="F568" s="229" t="s">
        <v>2728</v>
      </c>
      <c r="G568" s="140" t="s">
        <v>3051</v>
      </c>
      <c r="H568" s="1" t="str">
        <f t="shared" si="12"/>
        <v/>
      </c>
      <c r="I568" s="61"/>
    </row>
    <row r="569" spans="2:9" ht="15">
      <c r="B569" s="307">
        <v>42784</v>
      </c>
      <c r="C569" s="272">
        <v>500</v>
      </c>
      <c r="D569" s="272">
        <v>12.5</v>
      </c>
      <c r="E569" s="272">
        <v>487.5</v>
      </c>
      <c r="F569" s="229" t="s">
        <v>2750</v>
      </c>
      <c r="G569" s="140" t="s">
        <v>3052</v>
      </c>
      <c r="H569" s="1" t="str">
        <f t="shared" si="12"/>
        <v/>
      </c>
      <c r="I569" s="61"/>
    </row>
    <row r="570" spans="2:9" ht="15">
      <c r="B570" s="307">
        <v>42784</v>
      </c>
      <c r="C570" s="272">
        <v>1000</v>
      </c>
      <c r="D570" s="272">
        <v>25</v>
      </c>
      <c r="E570" s="272">
        <v>975</v>
      </c>
      <c r="F570" s="229" t="s">
        <v>2737</v>
      </c>
      <c r="G570" s="140" t="s">
        <v>1151</v>
      </c>
      <c r="H570" s="1" t="str">
        <f t="shared" si="12"/>
        <v/>
      </c>
      <c r="I570" s="61"/>
    </row>
    <row r="571" spans="2:9" ht="15">
      <c r="B571" s="307">
        <v>42784</v>
      </c>
      <c r="C571" s="272">
        <v>1000</v>
      </c>
      <c r="D571" s="272">
        <v>25</v>
      </c>
      <c r="E571" s="272">
        <v>975</v>
      </c>
      <c r="F571" s="229" t="s">
        <v>2739</v>
      </c>
      <c r="G571" s="140" t="s">
        <v>1151</v>
      </c>
      <c r="H571" s="1" t="str">
        <f t="shared" si="12"/>
        <v/>
      </c>
      <c r="I571" s="61"/>
    </row>
    <row r="572" spans="2:9" ht="15">
      <c r="B572" s="307">
        <v>42784</v>
      </c>
      <c r="C572" s="272">
        <v>1000</v>
      </c>
      <c r="D572" s="272">
        <v>25</v>
      </c>
      <c r="E572" s="272">
        <v>975</v>
      </c>
      <c r="F572" s="229" t="s">
        <v>2755</v>
      </c>
      <c r="G572" s="140" t="s">
        <v>1151</v>
      </c>
      <c r="H572" s="1" t="str">
        <f t="shared" si="12"/>
        <v/>
      </c>
      <c r="I572" s="61"/>
    </row>
    <row r="573" spans="2:9" ht="15">
      <c r="B573" s="307">
        <v>42784</v>
      </c>
      <c r="C573" s="272">
        <v>500</v>
      </c>
      <c r="D573" s="272">
        <v>12.5</v>
      </c>
      <c r="E573" s="272">
        <v>487.5</v>
      </c>
      <c r="F573" s="229" t="s">
        <v>2727</v>
      </c>
      <c r="G573" s="140" t="s">
        <v>3053</v>
      </c>
      <c r="H573" s="1" t="str">
        <f t="shared" si="12"/>
        <v/>
      </c>
      <c r="I573" s="61"/>
    </row>
    <row r="574" spans="2:9" ht="15">
      <c r="B574" s="307">
        <v>42784</v>
      </c>
      <c r="C574" s="272">
        <v>1000</v>
      </c>
      <c r="D574" s="272">
        <v>25</v>
      </c>
      <c r="E574" s="272">
        <v>975</v>
      </c>
      <c r="F574" s="229" t="s">
        <v>2728</v>
      </c>
      <c r="G574" s="140" t="s">
        <v>3054</v>
      </c>
      <c r="H574" s="1" t="str">
        <f t="shared" si="12"/>
        <v/>
      </c>
      <c r="I574" s="61"/>
    </row>
    <row r="575" spans="2:9" ht="15">
      <c r="B575" s="307">
        <v>42784</v>
      </c>
      <c r="C575" s="272">
        <v>1000</v>
      </c>
      <c r="D575" s="272">
        <v>25</v>
      </c>
      <c r="E575" s="272">
        <v>975</v>
      </c>
      <c r="F575" s="229" t="s">
        <v>2727</v>
      </c>
      <c r="G575" s="140" t="s">
        <v>3055</v>
      </c>
      <c r="H575" s="1" t="str">
        <f t="shared" si="12"/>
        <v/>
      </c>
      <c r="I575" s="61"/>
    </row>
    <row r="576" spans="2:9" ht="15">
      <c r="B576" s="307">
        <v>42784</v>
      </c>
      <c r="C576" s="272">
        <v>150</v>
      </c>
      <c r="D576" s="272">
        <v>3.75</v>
      </c>
      <c r="E576" s="272">
        <v>146.25</v>
      </c>
      <c r="F576" s="229" t="s">
        <v>2754</v>
      </c>
      <c r="G576" s="140" t="s">
        <v>3056</v>
      </c>
      <c r="H576" s="1" t="str">
        <f t="shared" si="12"/>
        <v/>
      </c>
      <c r="I576" s="61"/>
    </row>
    <row r="577" spans="2:9" ht="15">
      <c r="B577" s="307">
        <v>42784</v>
      </c>
      <c r="C577" s="272">
        <v>550</v>
      </c>
      <c r="D577" s="272">
        <v>13.75</v>
      </c>
      <c r="E577" s="272">
        <v>536.25</v>
      </c>
      <c r="F577" s="229" t="s">
        <v>2754</v>
      </c>
      <c r="G577" s="140" t="s">
        <v>3056</v>
      </c>
      <c r="H577" s="1" t="str">
        <f t="shared" si="12"/>
        <v/>
      </c>
      <c r="I577" s="61"/>
    </row>
    <row r="578" spans="2:9" ht="15">
      <c r="B578" s="307">
        <v>42784</v>
      </c>
      <c r="C578" s="272">
        <v>2000</v>
      </c>
      <c r="D578" s="272">
        <v>50</v>
      </c>
      <c r="E578" s="272">
        <v>1950</v>
      </c>
      <c r="F578" s="229" t="s">
        <v>2727</v>
      </c>
      <c r="G578" s="140" t="s">
        <v>2305</v>
      </c>
      <c r="H578" s="1" t="str">
        <f t="shared" si="12"/>
        <v/>
      </c>
      <c r="I578" s="61"/>
    </row>
    <row r="579" spans="2:9" ht="15">
      <c r="B579" s="307">
        <v>42784</v>
      </c>
      <c r="C579" s="272">
        <v>100</v>
      </c>
      <c r="D579" s="272">
        <v>2.5</v>
      </c>
      <c r="E579" s="272">
        <v>97.5</v>
      </c>
      <c r="F579" s="229" t="s">
        <v>2727</v>
      </c>
      <c r="G579" s="140" t="s">
        <v>2290</v>
      </c>
      <c r="H579" s="1" t="str">
        <f t="shared" si="12"/>
        <v/>
      </c>
      <c r="I579" s="61"/>
    </row>
    <row r="580" spans="2:9" ht="15">
      <c r="B580" s="307">
        <v>42784</v>
      </c>
      <c r="C580" s="272">
        <v>100</v>
      </c>
      <c r="D580" s="272">
        <v>2.5</v>
      </c>
      <c r="E580" s="272">
        <v>97.5</v>
      </c>
      <c r="F580" s="229" t="s">
        <v>2727</v>
      </c>
      <c r="G580" s="140" t="s">
        <v>3057</v>
      </c>
      <c r="H580" s="1" t="str">
        <f t="shared" si="12"/>
        <v/>
      </c>
      <c r="I580" s="61"/>
    </row>
    <row r="581" spans="2:9" ht="15">
      <c r="B581" s="307">
        <v>42784</v>
      </c>
      <c r="C581" s="272">
        <v>200</v>
      </c>
      <c r="D581" s="272">
        <v>5</v>
      </c>
      <c r="E581" s="272">
        <v>195</v>
      </c>
      <c r="F581" s="229" t="s">
        <v>2751</v>
      </c>
      <c r="G581" s="140" t="s">
        <v>3058</v>
      </c>
      <c r="H581" s="1" t="str">
        <f t="shared" ref="H581:H644" si="14">RIGHT(I581,4)</f>
        <v/>
      </c>
      <c r="I581" s="61"/>
    </row>
    <row r="582" spans="2:9" ht="15">
      <c r="B582" s="307">
        <v>42784</v>
      </c>
      <c r="C582" s="272">
        <v>200</v>
      </c>
      <c r="D582" s="272">
        <v>5</v>
      </c>
      <c r="E582" s="272">
        <v>195</v>
      </c>
      <c r="F582" s="229" t="s">
        <v>2727</v>
      </c>
      <c r="G582" s="140" t="s">
        <v>3059</v>
      </c>
      <c r="H582" s="1" t="str">
        <f t="shared" si="14"/>
        <v/>
      </c>
      <c r="I582" s="61"/>
    </row>
    <row r="583" spans="2:9" ht="15">
      <c r="B583" s="307">
        <v>42784</v>
      </c>
      <c r="C583" s="272">
        <v>500</v>
      </c>
      <c r="D583" s="272">
        <v>12.5</v>
      </c>
      <c r="E583" s="272">
        <v>487.5</v>
      </c>
      <c r="F583" s="229" t="s">
        <v>2728</v>
      </c>
      <c r="G583" s="140" t="s">
        <v>3060</v>
      </c>
      <c r="H583" s="1" t="str">
        <f t="shared" si="14"/>
        <v/>
      </c>
      <c r="I583" s="61"/>
    </row>
    <row r="584" spans="2:9" ht="15">
      <c r="B584" s="307">
        <v>42784</v>
      </c>
      <c r="C584" s="272">
        <v>1000</v>
      </c>
      <c r="D584" s="272">
        <v>25</v>
      </c>
      <c r="E584" s="272">
        <v>975</v>
      </c>
      <c r="F584" s="229" t="s">
        <v>2751</v>
      </c>
      <c r="G584" s="140" t="s">
        <v>2175</v>
      </c>
      <c r="H584" s="1" t="str">
        <f t="shared" si="14"/>
        <v/>
      </c>
      <c r="I584" s="61"/>
    </row>
    <row r="585" spans="2:9" ht="15">
      <c r="B585" s="307">
        <v>42784</v>
      </c>
      <c r="C585" s="272">
        <v>1000</v>
      </c>
      <c r="D585" s="272">
        <v>25</v>
      </c>
      <c r="E585" s="272">
        <v>975</v>
      </c>
      <c r="F585" s="229" t="s">
        <v>2754</v>
      </c>
      <c r="G585" s="140" t="s">
        <v>3061</v>
      </c>
      <c r="H585" s="1" t="str">
        <f t="shared" si="14"/>
        <v/>
      </c>
      <c r="I585" s="61"/>
    </row>
    <row r="586" spans="2:9" ht="15">
      <c r="B586" s="307">
        <v>42784</v>
      </c>
      <c r="C586" s="272">
        <v>500</v>
      </c>
      <c r="D586" s="272">
        <v>12.5</v>
      </c>
      <c r="E586" s="272">
        <v>487.5</v>
      </c>
      <c r="F586" s="229" t="s">
        <v>2751</v>
      </c>
      <c r="G586" s="140" t="s">
        <v>3062</v>
      </c>
      <c r="H586" s="1" t="str">
        <f t="shared" si="14"/>
        <v/>
      </c>
      <c r="I586" s="61"/>
    </row>
    <row r="587" spans="2:9" ht="15">
      <c r="B587" s="307">
        <v>42784</v>
      </c>
      <c r="C587" s="272">
        <v>1000</v>
      </c>
      <c r="D587" s="272">
        <v>25</v>
      </c>
      <c r="E587" s="272">
        <v>975</v>
      </c>
      <c r="F587" s="229" t="s">
        <v>2732</v>
      </c>
      <c r="G587" s="140" t="s">
        <v>3063</v>
      </c>
      <c r="H587" s="1" t="str">
        <f t="shared" si="14"/>
        <v/>
      </c>
      <c r="I587" s="61"/>
    </row>
    <row r="588" spans="2:9" ht="15">
      <c r="B588" s="307">
        <v>42784</v>
      </c>
      <c r="C588" s="272">
        <v>1000</v>
      </c>
      <c r="D588" s="272">
        <v>25</v>
      </c>
      <c r="E588" s="272">
        <v>975</v>
      </c>
      <c r="F588" s="229" t="s">
        <v>2727</v>
      </c>
      <c r="G588" s="140" t="s">
        <v>3064</v>
      </c>
      <c r="H588" s="1" t="str">
        <f t="shared" si="14"/>
        <v/>
      </c>
      <c r="I588" s="61"/>
    </row>
    <row r="589" spans="2:9" ht="15">
      <c r="B589" s="307">
        <v>42784</v>
      </c>
      <c r="C589" s="272">
        <v>300</v>
      </c>
      <c r="D589" s="272">
        <v>7.5</v>
      </c>
      <c r="E589" s="272">
        <v>292.5</v>
      </c>
      <c r="F589" s="229" t="s">
        <v>2728</v>
      </c>
      <c r="G589" s="140" t="s">
        <v>3065</v>
      </c>
      <c r="H589" s="1" t="str">
        <f t="shared" si="14"/>
        <v/>
      </c>
      <c r="I589" s="61"/>
    </row>
    <row r="590" spans="2:9" ht="15">
      <c r="B590" s="307">
        <v>42784</v>
      </c>
      <c r="C590" s="272">
        <v>5000</v>
      </c>
      <c r="D590" s="272">
        <v>125</v>
      </c>
      <c r="E590" s="272">
        <v>4875</v>
      </c>
      <c r="F590" s="229" t="s">
        <v>2752</v>
      </c>
      <c r="G590" s="140" t="s">
        <v>3066</v>
      </c>
      <c r="H590" s="1" t="str">
        <f t="shared" si="14"/>
        <v/>
      </c>
      <c r="I590" s="61"/>
    </row>
    <row r="591" spans="2:9" ht="15">
      <c r="B591" s="307">
        <v>42784</v>
      </c>
      <c r="C591" s="272">
        <v>150</v>
      </c>
      <c r="D591" s="272">
        <v>3.75</v>
      </c>
      <c r="E591" s="272">
        <v>146.25</v>
      </c>
      <c r="F591" s="229" t="s">
        <v>2750</v>
      </c>
      <c r="G591" s="140" t="s">
        <v>2759</v>
      </c>
      <c r="H591" s="1" t="str">
        <f t="shared" si="14"/>
        <v/>
      </c>
      <c r="I591" s="61"/>
    </row>
    <row r="592" spans="2:9" ht="15">
      <c r="B592" s="307">
        <v>42784</v>
      </c>
      <c r="C592" s="272">
        <v>1000</v>
      </c>
      <c r="D592" s="272">
        <v>25</v>
      </c>
      <c r="E592" s="272">
        <v>975</v>
      </c>
      <c r="F592" s="229" t="s">
        <v>2749</v>
      </c>
      <c r="G592" s="140" t="s">
        <v>3067</v>
      </c>
      <c r="H592" s="1" t="str">
        <f t="shared" si="14"/>
        <v/>
      </c>
      <c r="I592" s="61"/>
    </row>
    <row r="593" spans="2:9" ht="15">
      <c r="B593" s="307">
        <v>42784</v>
      </c>
      <c r="C593" s="272">
        <v>150</v>
      </c>
      <c r="D593" s="272">
        <v>3.75</v>
      </c>
      <c r="E593" s="272">
        <v>146.25</v>
      </c>
      <c r="F593" s="229" t="s">
        <v>2727</v>
      </c>
      <c r="G593" s="140" t="s">
        <v>1977</v>
      </c>
      <c r="H593" s="1" t="str">
        <f t="shared" si="14"/>
        <v/>
      </c>
      <c r="I593" s="61"/>
    </row>
    <row r="594" spans="2:9" ht="15">
      <c r="B594" s="307">
        <v>42784</v>
      </c>
      <c r="C594" s="272">
        <v>180</v>
      </c>
      <c r="D594" s="272">
        <v>4.5</v>
      </c>
      <c r="E594" s="272">
        <v>175.5</v>
      </c>
      <c r="F594" s="229" t="s">
        <v>2750</v>
      </c>
      <c r="G594" s="140" t="s">
        <v>2759</v>
      </c>
      <c r="H594" s="1" t="str">
        <f t="shared" si="14"/>
        <v/>
      </c>
      <c r="I594" s="61"/>
    </row>
    <row r="595" spans="2:9" ht="15">
      <c r="B595" s="307">
        <v>42784</v>
      </c>
      <c r="C595" s="272">
        <v>1000</v>
      </c>
      <c r="D595" s="272">
        <v>25</v>
      </c>
      <c r="E595" s="272">
        <v>975</v>
      </c>
      <c r="F595" s="229" t="s">
        <v>2751</v>
      </c>
      <c r="G595" s="140" t="s">
        <v>3068</v>
      </c>
      <c r="H595" s="1" t="str">
        <f t="shared" si="14"/>
        <v/>
      </c>
      <c r="I595" s="61"/>
    </row>
    <row r="596" spans="2:9" ht="15">
      <c r="B596" s="307">
        <v>42784</v>
      </c>
      <c r="C596" s="272">
        <v>600</v>
      </c>
      <c r="D596" s="272">
        <v>15</v>
      </c>
      <c r="E596" s="272">
        <v>585</v>
      </c>
      <c r="F596" s="229" t="s">
        <v>2749</v>
      </c>
      <c r="G596" s="140" t="s">
        <v>2979</v>
      </c>
      <c r="H596" s="1" t="str">
        <f t="shared" si="14"/>
        <v/>
      </c>
      <c r="I596" s="61"/>
    </row>
    <row r="597" spans="2:9" ht="15">
      <c r="B597" s="307">
        <v>42784</v>
      </c>
      <c r="C597" s="272">
        <v>500</v>
      </c>
      <c r="D597" s="272">
        <v>12.5</v>
      </c>
      <c r="E597" s="272">
        <v>487.5</v>
      </c>
      <c r="F597" s="229" t="s">
        <v>2751</v>
      </c>
      <c r="G597" s="140" t="s">
        <v>3069</v>
      </c>
      <c r="H597" s="1" t="str">
        <f t="shared" si="14"/>
        <v/>
      </c>
      <c r="I597" s="61"/>
    </row>
    <row r="598" spans="2:9" ht="15">
      <c r="B598" s="307">
        <v>42784</v>
      </c>
      <c r="C598" s="272">
        <v>2000</v>
      </c>
      <c r="D598" s="272">
        <v>50</v>
      </c>
      <c r="E598" s="272">
        <v>1950</v>
      </c>
      <c r="F598" s="229" t="s">
        <v>2727</v>
      </c>
      <c r="G598" s="140" t="s">
        <v>3070</v>
      </c>
      <c r="H598" s="1" t="str">
        <f t="shared" si="14"/>
        <v/>
      </c>
      <c r="I598" s="61"/>
    </row>
    <row r="599" spans="2:9" ht="15">
      <c r="B599" s="307">
        <v>42784</v>
      </c>
      <c r="C599" s="272">
        <v>30</v>
      </c>
      <c r="D599" s="308">
        <f>C599-E599</f>
        <v>1.6499999999999986</v>
      </c>
      <c r="E599" s="272">
        <v>28.35</v>
      </c>
      <c r="F599" s="229" t="s">
        <v>2753</v>
      </c>
      <c r="G599" s="140" t="s">
        <v>3250</v>
      </c>
      <c r="H599" s="1" t="str">
        <f t="shared" si="14"/>
        <v/>
      </c>
      <c r="I599" s="61"/>
    </row>
    <row r="600" spans="2:9" ht="15">
      <c r="B600" s="307">
        <v>42784</v>
      </c>
      <c r="C600" s="272">
        <v>30</v>
      </c>
      <c r="D600" s="308">
        <f>C600-E600</f>
        <v>1.6499999999999986</v>
      </c>
      <c r="E600" s="272">
        <v>28.35</v>
      </c>
      <c r="F600" s="229" t="s">
        <v>2752</v>
      </c>
      <c r="G600" s="140" t="s">
        <v>3250</v>
      </c>
      <c r="H600" s="1" t="str">
        <f t="shared" si="14"/>
        <v/>
      </c>
      <c r="I600" s="61"/>
    </row>
    <row r="601" spans="2:9" ht="15">
      <c r="B601" s="307">
        <v>42784</v>
      </c>
      <c r="C601" s="272">
        <v>500</v>
      </c>
      <c r="D601" s="308">
        <f>C601-E601</f>
        <v>17.5</v>
      </c>
      <c r="E601" s="272">
        <v>482.5</v>
      </c>
      <c r="F601" s="229" t="s">
        <v>2728</v>
      </c>
      <c r="G601" s="140" t="s">
        <v>1722</v>
      </c>
      <c r="H601" s="1" t="str">
        <f t="shared" si="14"/>
        <v/>
      </c>
      <c r="I601" s="61"/>
    </row>
    <row r="602" spans="2:9" ht="15">
      <c r="B602" s="307">
        <v>42785</v>
      </c>
      <c r="C602" s="272">
        <v>700</v>
      </c>
      <c r="D602" s="272">
        <v>17.5</v>
      </c>
      <c r="E602" s="272">
        <v>682.5</v>
      </c>
      <c r="F602" s="229" t="s">
        <v>2743</v>
      </c>
      <c r="G602" s="140" t="s">
        <v>2796</v>
      </c>
      <c r="H602" s="1" t="str">
        <f t="shared" si="14"/>
        <v/>
      </c>
      <c r="I602" s="61"/>
    </row>
    <row r="603" spans="2:9" ht="15">
      <c r="B603" s="307">
        <v>42785</v>
      </c>
      <c r="C603" s="272">
        <v>100</v>
      </c>
      <c r="D603" s="272">
        <v>2.5</v>
      </c>
      <c r="E603" s="272">
        <v>97.5</v>
      </c>
      <c r="F603" s="229" t="s">
        <v>2727</v>
      </c>
      <c r="G603" s="140" t="s">
        <v>3071</v>
      </c>
      <c r="H603" s="1" t="str">
        <f t="shared" si="14"/>
        <v/>
      </c>
      <c r="I603" s="61"/>
    </row>
    <row r="604" spans="2:9" ht="15">
      <c r="B604" s="307">
        <v>42785</v>
      </c>
      <c r="C604" s="272">
        <v>3250</v>
      </c>
      <c r="D604" s="272">
        <v>81.25</v>
      </c>
      <c r="E604" s="272">
        <v>3168.75</v>
      </c>
      <c r="F604" s="229" t="s">
        <v>2752</v>
      </c>
      <c r="G604" s="140" t="s">
        <v>3072</v>
      </c>
      <c r="H604" s="1" t="str">
        <f t="shared" si="14"/>
        <v/>
      </c>
      <c r="I604" s="61"/>
    </row>
    <row r="605" spans="2:9" ht="15">
      <c r="B605" s="307">
        <v>42785</v>
      </c>
      <c r="C605" s="272">
        <v>1000</v>
      </c>
      <c r="D605" s="272">
        <v>25</v>
      </c>
      <c r="E605" s="272">
        <v>975</v>
      </c>
      <c r="F605" s="229" t="s">
        <v>2727</v>
      </c>
      <c r="G605" s="140" t="s">
        <v>3073</v>
      </c>
      <c r="H605" s="1" t="str">
        <f t="shared" si="14"/>
        <v/>
      </c>
      <c r="I605" s="61"/>
    </row>
    <row r="606" spans="2:9" ht="15">
      <c r="B606" s="307">
        <v>42785</v>
      </c>
      <c r="C606" s="272">
        <v>600</v>
      </c>
      <c r="D606" s="272">
        <v>15</v>
      </c>
      <c r="E606" s="272">
        <v>585</v>
      </c>
      <c r="F606" s="229" t="s">
        <v>2750</v>
      </c>
      <c r="G606" s="140" t="s">
        <v>2759</v>
      </c>
      <c r="H606" s="1" t="str">
        <f t="shared" si="14"/>
        <v/>
      </c>
      <c r="I606" s="61"/>
    </row>
    <row r="607" spans="2:9" ht="15">
      <c r="B607" s="307">
        <v>42785</v>
      </c>
      <c r="C607" s="272">
        <v>906</v>
      </c>
      <c r="D607" s="272">
        <v>22.65</v>
      </c>
      <c r="E607" s="272">
        <v>883.35</v>
      </c>
      <c r="F607" s="229" t="s">
        <v>2736</v>
      </c>
      <c r="G607" s="140" t="s">
        <v>2778</v>
      </c>
      <c r="H607" s="1" t="str">
        <f t="shared" si="14"/>
        <v/>
      </c>
      <c r="I607" s="61"/>
    </row>
    <row r="608" spans="2:9" ht="15">
      <c r="B608" s="307">
        <v>42785</v>
      </c>
      <c r="C608" s="272">
        <v>2000</v>
      </c>
      <c r="D608" s="272">
        <v>50</v>
      </c>
      <c r="E608" s="272">
        <v>1950</v>
      </c>
      <c r="F608" s="229" t="s">
        <v>2727</v>
      </c>
      <c r="G608" s="140" t="s">
        <v>1508</v>
      </c>
      <c r="H608" s="1" t="str">
        <f t="shared" si="14"/>
        <v/>
      </c>
      <c r="I608" s="61"/>
    </row>
    <row r="609" spans="2:9" ht="15">
      <c r="B609" s="307">
        <v>42785</v>
      </c>
      <c r="C609" s="272">
        <v>1000</v>
      </c>
      <c r="D609" s="272">
        <v>25</v>
      </c>
      <c r="E609" s="272">
        <v>975</v>
      </c>
      <c r="F609" s="229" t="s">
        <v>2728</v>
      </c>
      <c r="G609" s="140" t="s">
        <v>3074</v>
      </c>
      <c r="H609" s="1" t="str">
        <f t="shared" si="14"/>
        <v/>
      </c>
      <c r="I609" s="61"/>
    </row>
    <row r="610" spans="2:9" ht="15">
      <c r="B610" s="307">
        <v>42785</v>
      </c>
      <c r="C610" s="272">
        <v>150</v>
      </c>
      <c r="D610" s="272">
        <v>3.75</v>
      </c>
      <c r="E610" s="272">
        <v>146.25</v>
      </c>
      <c r="F610" s="229" t="s">
        <v>2727</v>
      </c>
      <c r="G610" s="140" t="s">
        <v>1386</v>
      </c>
      <c r="H610" s="1" t="str">
        <f t="shared" si="14"/>
        <v/>
      </c>
      <c r="I610" s="61"/>
    </row>
    <row r="611" spans="2:9" ht="15">
      <c r="B611" s="307">
        <v>42785</v>
      </c>
      <c r="C611" s="272">
        <v>500</v>
      </c>
      <c r="D611" s="272">
        <v>12.5</v>
      </c>
      <c r="E611" s="272">
        <v>487.5</v>
      </c>
      <c r="F611" s="229" t="s">
        <v>2737</v>
      </c>
      <c r="G611" s="140" t="s">
        <v>3075</v>
      </c>
      <c r="H611" s="1" t="str">
        <f t="shared" si="14"/>
        <v/>
      </c>
      <c r="I611" s="61"/>
    </row>
    <row r="612" spans="2:9" ht="15">
      <c r="B612" s="307">
        <v>42785</v>
      </c>
      <c r="C612" s="272">
        <v>400</v>
      </c>
      <c r="D612" s="272">
        <v>10</v>
      </c>
      <c r="E612" s="272">
        <v>390</v>
      </c>
      <c r="F612" s="229" t="s">
        <v>2755</v>
      </c>
      <c r="G612" s="140" t="s">
        <v>3075</v>
      </c>
      <c r="H612" s="1" t="str">
        <f t="shared" si="14"/>
        <v/>
      </c>
      <c r="I612" s="61"/>
    </row>
    <row r="613" spans="2:9" ht="15">
      <c r="B613" s="307">
        <v>42785</v>
      </c>
      <c r="C613" s="272">
        <v>500</v>
      </c>
      <c r="D613" s="272">
        <v>12.5</v>
      </c>
      <c r="E613" s="272">
        <v>487.5</v>
      </c>
      <c r="F613" s="229" t="s">
        <v>2747</v>
      </c>
      <c r="G613" s="140" t="s">
        <v>3076</v>
      </c>
      <c r="H613" s="1" t="str">
        <f t="shared" si="14"/>
        <v/>
      </c>
      <c r="I613" s="61"/>
    </row>
    <row r="614" spans="2:9" ht="15">
      <c r="B614" s="307">
        <v>42785</v>
      </c>
      <c r="C614" s="272">
        <v>200</v>
      </c>
      <c r="D614" s="272">
        <v>5</v>
      </c>
      <c r="E614" s="272">
        <v>195</v>
      </c>
      <c r="F614" s="229" t="s">
        <v>2747</v>
      </c>
      <c r="G614" s="140" t="s">
        <v>3076</v>
      </c>
      <c r="H614" s="1" t="str">
        <f t="shared" si="14"/>
        <v/>
      </c>
      <c r="I614" s="61"/>
    </row>
    <row r="615" spans="2:9" ht="15">
      <c r="B615" s="307">
        <v>42785</v>
      </c>
      <c r="C615" s="272">
        <v>200</v>
      </c>
      <c r="D615" s="272">
        <v>5</v>
      </c>
      <c r="E615" s="272">
        <v>195</v>
      </c>
      <c r="F615" s="229" t="s">
        <v>2731</v>
      </c>
      <c r="G615" s="140" t="s">
        <v>2905</v>
      </c>
      <c r="H615" s="1" t="str">
        <f t="shared" si="14"/>
        <v/>
      </c>
      <c r="I615" s="61"/>
    </row>
    <row r="616" spans="2:9" ht="15">
      <c r="B616" s="307">
        <v>42785</v>
      </c>
      <c r="C616" s="272">
        <v>3000</v>
      </c>
      <c r="D616" s="272">
        <v>75</v>
      </c>
      <c r="E616" s="272">
        <v>2925</v>
      </c>
      <c r="F616" s="229" t="s">
        <v>2733</v>
      </c>
      <c r="G616" s="140" t="s">
        <v>3077</v>
      </c>
      <c r="H616" s="1" t="str">
        <f t="shared" si="14"/>
        <v/>
      </c>
      <c r="I616" s="61"/>
    </row>
    <row r="617" spans="2:9" ht="15">
      <c r="B617" s="307">
        <v>42785</v>
      </c>
      <c r="C617" s="272">
        <v>4000</v>
      </c>
      <c r="D617" s="272">
        <v>100</v>
      </c>
      <c r="E617" s="272">
        <v>3900</v>
      </c>
      <c r="F617" s="229" t="s">
        <v>2751</v>
      </c>
      <c r="G617" s="140" t="s">
        <v>3078</v>
      </c>
      <c r="H617" s="1" t="str">
        <f t="shared" si="14"/>
        <v/>
      </c>
      <c r="I617" s="61"/>
    </row>
    <row r="618" spans="2:9" ht="15">
      <c r="B618" s="307">
        <v>42785</v>
      </c>
      <c r="C618" s="272">
        <v>100</v>
      </c>
      <c r="D618" s="272">
        <v>2.5</v>
      </c>
      <c r="E618" s="272">
        <v>97.5</v>
      </c>
      <c r="F618" s="229" t="s">
        <v>2728</v>
      </c>
      <c r="G618" s="140" t="s">
        <v>2258</v>
      </c>
      <c r="H618" s="1" t="str">
        <f t="shared" si="14"/>
        <v/>
      </c>
      <c r="I618" s="61"/>
    </row>
    <row r="619" spans="2:9" ht="15">
      <c r="B619" s="307">
        <v>42785</v>
      </c>
      <c r="C619" s="272">
        <v>2000</v>
      </c>
      <c r="D619" s="272">
        <v>50</v>
      </c>
      <c r="E619" s="272">
        <v>1950</v>
      </c>
      <c r="F619" s="229" t="s">
        <v>2750</v>
      </c>
      <c r="G619" s="140" t="s">
        <v>3079</v>
      </c>
      <c r="H619" s="1" t="str">
        <f t="shared" si="14"/>
        <v/>
      </c>
      <c r="I619" s="61"/>
    </row>
    <row r="620" spans="2:9" ht="15">
      <c r="B620" s="307">
        <v>42785</v>
      </c>
      <c r="C620" s="272">
        <v>300</v>
      </c>
      <c r="D620" s="272">
        <v>7.5</v>
      </c>
      <c r="E620" s="272">
        <v>292.5</v>
      </c>
      <c r="F620" s="229" t="s">
        <v>2727</v>
      </c>
      <c r="G620" s="140" t="s">
        <v>2847</v>
      </c>
      <c r="H620" s="1" t="str">
        <f t="shared" si="14"/>
        <v/>
      </c>
      <c r="I620" s="61"/>
    </row>
    <row r="621" spans="2:9" ht="15">
      <c r="B621" s="307">
        <v>42785</v>
      </c>
      <c r="C621" s="272">
        <v>150</v>
      </c>
      <c r="D621" s="272">
        <v>3.75</v>
      </c>
      <c r="E621" s="272">
        <v>146.25</v>
      </c>
      <c r="F621" s="229" t="s">
        <v>2751</v>
      </c>
      <c r="G621" s="140" t="s">
        <v>3080</v>
      </c>
      <c r="H621" s="1" t="str">
        <f t="shared" si="14"/>
        <v/>
      </c>
      <c r="I621" s="61"/>
    </row>
    <row r="622" spans="2:9" ht="15">
      <c r="B622" s="307">
        <v>42785</v>
      </c>
      <c r="C622" s="272">
        <v>250</v>
      </c>
      <c r="D622" s="272">
        <v>6.25</v>
      </c>
      <c r="E622" s="272">
        <v>243.75</v>
      </c>
      <c r="F622" s="229" t="s">
        <v>2750</v>
      </c>
      <c r="G622" s="140" t="s">
        <v>3081</v>
      </c>
      <c r="H622" s="1" t="str">
        <f t="shared" si="14"/>
        <v/>
      </c>
      <c r="I622" s="61"/>
    </row>
    <row r="623" spans="2:9" ht="15">
      <c r="B623" s="307">
        <v>42785</v>
      </c>
      <c r="C623" s="272">
        <v>500</v>
      </c>
      <c r="D623" s="272">
        <v>12.5</v>
      </c>
      <c r="E623" s="272">
        <v>487.5</v>
      </c>
      <c r="F623" s="229" t="s">
        <v>2736</v>
      </c>
      <c r="G623" s="140" t="s">
        <v>1408</v>
      </c>
      <c r="H623" s="1" t="str">
        <f t="shared" si="14"/>
        <v/>
      </c>
      <c r="I623" s="61"/>
    </row>
    <row r="624" spans="2:9" ht="15">
      <c r="B624" s="307">
        <v>42785</v>
      </c>
      <c r="C624" s="272">
        <v>500</v>
      </c>
      <c r="D624" s="272">
        <v>12.5</v>
      </c>
      <c r="E624" s="272">
        <v>487.5</v>
      </c>
      <c r="F624" s="229" t="s">
        <v>2727</v>
      </c>
      <c r="G624" s="140" t="s">
        <v>3082</v>
      </c>
      <c r="H624" s="1" t="str">
        <f t="shared" si="14"/>
        <v/>
      </c>
      <c r="I624" s="61"/>
    </row>
    <row r="625" spans="2:9" ht="15">
      <c r="B625" s="307">
        <v>42785</v>
      </c>
      <c r="C625" s="272">
        <v>500</v>
      </c>
      <c r="D625" s="272">
        <v>12.5</v>
      </c>
      <c r="E625" s="272">
        <v>487.5</v>
      </c>
      <c r="F625" s="229" t="s">
        <v>2727</v>
      </c>
      <c r="G625" s="140" t="s">
        <v>2830</v>
      </c>
      <c r="H625" s="1" t="str">
        <f t="shared" si="14"/>
        <v/>
      </c>
      <c r="I625" s="61"/>
    </row>
    <row r="626" spans="2:9" ht="15">
      <c r="B626" s="307">
        <v>42785</v>
      </c>
      <c r="C626" s="272">
        <v>200</v>
      </c>
      <c r="D626" s="308">
        <f>C626-E626</f>
        <v>7</v>
      </c>
      <c r="E626" s="272">
        <v>193</v>
      </c>
      <c r="F626" s="229" t="s">
        <v>2755</v>
      </c>
      <c r="G626" s="140" t="s">
        <v>3224</v>
      </c>
      <c r="H626" s="1" t="str">
        <f t="shared" si="14"/>
        <v/>
      </c>
      <c r="I626" s="61"/>
    </row>
    <row r="627" spans="2:9" ht="15">
      <c r="B627" s="307">
        <v>42785</v>
      </c>
      <c r="C627" s="272">
        <v>295</v>
      </c>
      <c r="D627" s="308">
        <f>C627-E627</f>
        <v>10.329999999999984</v>
      </c>
      <c r="E627" s="272">
        <v>284.67</v>
      </c>
      <c r="F627" s="229" t="s">
        <v>2750</v>
      </c>
      <c r="G627" s="140" t="s">
        <v>3251</v>
      </c>
      <c r="H627" s="1" t="str">
        <f t="shared" si="14"/>
        <v/>
      </c>
      <c r="I627" s="61"/>
    </row>
    <row r="628" spans="2:9" ht="15">
      <c r="B628" s="307">
        <v>42785</v>
      </c>
      <c r="C628" s="272">
        <v>50</v>
      </c>
      <c r="D628" s="308">
        <f>C628-E628</f>
        <v>1.75</v>
      </c>
      <c r="E628" s="272">
        <v>48.25</v>
      </c>
      <c r="F628" s="229" t="s">
        <v>2727</v>
      </c>
      <c r="G628" s="140" t="s">
        <v>3141</v>
      </c>
      <c r="H628" s="1" t="str">
        <f t="shared" si="14"/>
        <v/>
      </c>
      <c r="I628" s="61"/>
    </row>
    <row r="629" spans="2:9" ht="15">
      <c r="B629" s="307">
        <v>42785</v>
      </c>
      <c r="C629" s="272">
        <v>150</v>
      </c>
      <c r="D629" s="308">
        <f>C629-E629</f>
        <v>5.25</v>
      </c>
      <c r="E629" s="272">
        <v>144.75</v>
      </c>
      <c r="F629" s="229" t="s">
        <v>2751</v>
      </c>
      <c r="G629" s="140" t="s">
        <v>2892</v>
      </c>
      <c r="H629" s="1" t="str">
        <f t="shared" si="14"/>
        <v/>
      </c>
      <c r="I629" s="61"/>
    </row>
    <row r="630" spans="2:9" ht="15">
      <c r="B630" s="307">
        <v>42786</v>
      </c>
      <c r="C630" s="272">
        <v>1000</v>
      </c>
      <c r="D630" s="272">
        <v>25</v>
      </c>
      <c r="E630" s="272">
        <v>975</v>
      </c>
      <c r="F630" s="229" t="s">
        <v>2727</v>
      </c>
      <c r="G630" s="140" t="s">
        <v>3083</v>
      </c>
      <c r="H630" s="1" t="str">
        <f t="shared" si="14"/>
        <v/>
      </c>
      <c r="I630" s="61"/>
    </row>
    <row r="631" spans="2:9" ht="15">
      <c r="B631" s="307">
        <v>42786</v>
      </c>
      <c r="C631" s="272">
        <v>2000</v>
      </c>
      <c r="D631" s="272">
        <v>50</v>
      </c>
      <c r="E631" s="272">
        <v>1950</v>
      </c>
      <c r="F631" s="229" t="s">
        <v>2751</v>
      </c>
      <c r="G631" s="140" t="s">
        <v>2933</v>
      </c>
      <c r="H631" s="1" t="str">
        <f t="shared" si="14"/>
        <v/>
      </c>
      <c r="I631" s="61"/>
    </row>
    <row r="632" spans="2:9" ht="15">
      <c r="B632" s="307">
        <v>42786</v>
      </c>
      <c r="C632" s="272">
        <v>100</v>
      </c>
      <c r="D632" s="272">
        <v>2.5</v>
      </c>
      <c r="E632" s="272">
        <v>97.5</v>
      </c>
      <c r="F632" s="229" t="s">
        <v>2751</v>
      </c>
      <c r="G632" s="140" t="s">
        <v>3084</v>
      </c>
      <c r="H632" s="1" t="str">
        <f t="shared" si="14"/>
        <v/>
      </c>
      <c r="I632" s="61"/>
    </row>
    <row r="633" spans="2:9" ht="15">
      <c r="B633" s="307">
        <v>42786</v>
      </c>
      <c r="C633" s="272">
        <v>150</v>
      </c>
      <c r="D633" s="272">
        <v>3.75</v>
      </c>
      <c r="E633" s="272">
        <v>146.25</v>
      </c>
      <c r="F633" s="229" t="s">
        <v>2751</v>
      </c>
      <c r="G633" s="140" t="s">
        <v>2955</v>
      </c>
      <c r="H633" s="1" t="str">
        <f t="shared" si="14"/>
        <v/>
      </c>
      <c r="I633" s="61"/>
    </row>
    <row r="634" spans="2:9" ht="15">
      <c r="B634" s="307">
        <v>42786</v>
      </c>
      <c r="C634" s="272">
        <v>100</v>
      </c>
      <c r="D634" s="272">
        <v>2.5</v>
      </c>
      <c r="E634" s="272">
        <v>97.5</v>
      </c>
      <c r="F634" s="229" t="s">
        <v>2751</v>
      </c>
      <c r="G634" s="140" t="s">
        <v>3085</v>
      </c>
      <c r="H634" s="1" t="str">
        <f t="shared" si="14"/>
        <v/>
      </c>
      <c r="I634" s="61"/>
    </row>
    <row r="635" spans="2:9" ht="15">
      <c r="B635" s="307">
        <v>42786</v>
      </c>
      <c r="C635" s="272">
        <v>2000</v>
      </c>
      <c r="D635" s="272">
        <v>50</v>
      </c>
      <c r="E635" s="272">
        <v>1950</v>
      </c>
      <c r="F635" s="229" t="s">
        <v>2736</v>
      </c>
      <c r="G635" s="140" t="s">
        <v>1601</v>
      </c>
      <c r="H635" s="1" t="str">
        <f t="shared" si="14"/>
        <v/>
      </c>
      <c r="I635" s="61"/>
    </row>
    <row r="636" spans="2:9" ht="15">
      <c r="B636" s="307">
        <v>42786</v>
      </c>
      <c r="C636" s="272">
        <v>500</v>
      </c>
      <c r="D636" s="272">
        <v>12.5</v>
      </c>
      <c r="E636" s="272">
        <v>487.5</v>
      </c>
      <c r="F636" s="229" t="s">
        <v>2751</v>
      </c>
      <c r="G636" s="140" t="s">
        <v>3086</v>
      </c>
      <c r="H636" s="1" t="str">
        <f t="shared" si="14"/>
        <v/>
      </c>
      <c r="I636" s="61"/>
    </row>
    <row r="637" spans="2:9" ht="15">
      <c r="B637" s="307">
        <v>42786</v>
      </c>
      <c r="C637" s="272">
        <v>500</v>
      </c>
      <c r="D637" s="272">
        <v>12.5</v>
      </c>
      <c r="E637" s="272">
        <v>487.5</v>
      </c>
      <c r="F637" s="229" t="s">
        <v>2751</v>
      </c>
      <c r="G637" s="140" t="s">
        <v>1010</v>
      </c>
      <c r="H637" s="1" t="str">
        <f t="shared" si="14"/>
        <v/>
      </c>
      <c r="I637" s="61"/>
    </row>
    <row r="638" spans="2:9" ht="15">
      <c r="B638" s="307">
        <v>42786</v>
      </c>
      <c r="C638" s="272">
        <v>100</v>
      </c>
      <c r="D638" s="272">
        <v>2.5</v>
      </c>
      <c r="E638" s="272">
        <v>97.5</v>
      </c>
      <c r="F638" s="229" t="s">
        <v>2751</v>
      </c>
      <c r="G638" s="140" t="s">
        <v>2258</v>
      </c>
      <c r="H638" s="1" t="str">
        <f t="shared" si="14"/>
        <v/>
      </c>
      <c r="I638" s="61"/>
    </row>
    <row r="639" spans="2:9" ht="15">
      <c r="B639" s="307">
        <v>42786</v>
      </c>
      <c r="C639" s="272">
        <v>1000</v>
      </c>
      <c r="D639" s="272">
        <v>25</v>
      </c>
      <c r="E639" s="272">
        <v>975</v>
      </c>
      <c r="F639" s="229" t="s">
        <v>2730</v>
      </c>
      <c r="G639" s="140" t="s">
        <v>2769</v>
      </c>
      <c r="H639" s="1" t="str">
        <f t="shared" si="14"/>
        <v/>
      </c>
      <c r="I639" s="61"/>
    </row>
    <row r="640" spans="2:9" ht="15">
      <c r="B640" s="307">
        <v>42786</v>
      </c>
      <c r="C640" s="272">
        <v>100</v>
      </c>
      <c r="D640" s="272">
        <v>2.5</v>
      </c>
      <c r="E640" s="272">
        <v>97.5</v>
      </c>
      <c r="F640" s="229" t="s">
        <v>2736</v>
      </c>
      <c r="G640" s="140" t="s">
        <v>3087</v>
      </c>
      <c r="H640" s="1" t="str">
        <f t="shared" si="14"/>
        <v/>
      </c>
      <c r="I640" s="61"/>
    </row>
    <row r="641" spans="2:9" ht="15">
      <c r="B641" s="307">
        <v>42786</v>
      </c>
      <c r="C641" s="272">
        <v>380</v>
      </c>
      <c r="D641" s="272">
        <v>9.5</v>
      </c>
      <c r="E641" s="272">
        <v>370.5</v>
      </c>
      <c r="F641" s="229" t="s">
        <v>2727</v>
      </c>
      <c r="G641" s="140" t="s">
        <v>3088</v>
      </c>
      <c r="H641" s="1" t="str">
        <f t="shared" si="14"/>
        <v/>
      </c>
      <c r="I641" s="61"/>
    </row>
    <row r="642" spans="2:9" ht="15">
      <c r="B642" s="307">
        <v>42786</v>
      </c>
      <c r="C642" s="272">
        <v>3000</v>
      </c>
      <c r="D642" s="272">
        <v>75</v>
      </c>
      <c r="E642" s="272">
        <v>2925</v>
      </c>
      <c r="F642" s="229" t="s">
        <v>2751</v>
      </c>
      <c r="G642" s="140" t="s">
        <v>3089</v>
      </c>
      <c r="H642" s="1" t="str">
        <f t="shared" si="14"/>
        <v/>
      </c>
      <c r="I642" s="61"/>
    </row>
    <row r="643" spans="2:9" ht="15">
      <c r="B643" s="307">
        <v>42786</v>
      </c>
      <c r="C643" s="272">
        <v>1000</v>
      </c>
      <c r="D643" s="272">
        <v>25</v>
      </c>
      <c r="E643" s="272">
        <v>975</v>
      </c>
      <c r="F643" s="229" t="s">
        <v>2727</v>
      </c>
      <c r="G643" s="140" t="s">
        <v>3090</v>
      </c>
      <c r="H643" s="1" t="str">
        <f t="shared" si="14"/>
        <v/>
      </c>
      <c r="I643" s="61"/>
    </row>
    <row r="644" spans="2:9" ht="15">
      <c r="B644" s="307">
        <v>42786</v>
      </c>
      <c r="C644" s="272">
        <v>3000</v>
      </c>
      <c r="D644" s="272">
        <v>75</v>
      </c>
      <c r="E644" s="272">
        <v>2925</v>
      </c>
      <c r="F644" s="229" t="s">
        <v>2732</v>
      </c>
      <c r="G644" s="140" t="s">
        <v>3089</v>
      </c>
      <c r="H644" s="1" t="str">
        <f t="shared" si="14"/>
        <v/>
      </c>
      <c r="I644" s="61"/>
    </row>
    <row r="645" spans="2:9" ht="15">
      <c r="B645" s="307">
        <v>42786</v>
      </c>
      <c r="C645" s="272">
        <v>3000</v>
      </c>
      <c r="D645" s="272">
        <v>75</v>
      </c>
      <c r="E645" s="272">
        <v>2925</v>
      </c>
      <c r="F645" s="229" t="s">
        <v>2753</v>
      </c>
      <c r="G645" s="140" t="s">
        <v>3089</v>
      </c>
      <c r="H645" s="1" t="str">
        <f t="shared" ref="H645:H708" si="15">RIGHT(I645,4)</f>
        <v/>
      </c>
      <c r="I645" s="61"/>
    </row>
    <row r="646" spans="2:9" ht="15">
      <c r="B646" s="307">
        <v>42786</v>
      </c>
      <c r="C646" s="272">
        <v>400</v>
      </c>
      <c r="D646" s="272">
        <v>10</v>
      </c>
      <c r="E646" s="272">
        <v>390</v>
      </c>
      <c r="F646" s="229" t="s">
        <v>2730</v>
      </c>
      <c r="G646" s="140" t="s">
        <v>3091</v>
      </c>
      <c r="H646" s="1" t="str">
        <f t="shared" si="15"/>
        <v/>
      </c>
      <c r="I646" s="61"/>
    </row>
    <row r="647" spans="2:9" ht="15">
      <c r="B647" s="307">
        <v>42786</v>
      </c>
      <c r="C647" s="272">
        <v>400</v>
      </c>
      <c r="D647" s="272">
        <v>10</v>
      </c>
      <c r="E647" s="272">
        <v>390</v>
      </c>
      <c r="F647" s="229" t="s">
        <v>2731</v>
      </c>
      <c r="G647" s="140" t="s">
        <v>3091</v>
      </c>
      <c r="H647" s="1" t="str">
        <f t="shared" si="15"/>
        <v/>
      </c>
      <c r="I647" s="61"/>
    </row>
    <row r="648" spans="2:9" ht="15">
      <c r="B648" s="307">
        <v>42786</v>
      </c>
      <c r="C648" s="272">
        <v>300</v>
      </c>
      <c r="D648" s="272">
        <v>7.5</v>
      </c>
      <c r="E648" s="272">
        <v>292.5</v>
      </c>
      <c r="F648" s="229" t="s">
        <v>2754</v>
      </c>
      <c r="G648" s="140" t="s">
        <v>3092</v>
      </c>
      <c r="H648" s="1" t="str">
        <f t="shared" si="15"/>
        <v/>
      </c>
      <c r="I648" s="61"/>
    </row>
    <row r="649" spans="2:9" ht="15">
      <c r="B649" s="307">
        <v>42786</v>
      </c>
      <c r="C649" s="272">
        <v>2000</v>
      </c>
      <c r="D649" s="272">
        <v>50</v>
      </c>
      <c r="E649" s="272">
        <v>1950</v>
      </c>
      <c r="F649" s="229" t="s">
        <v>2727</v>
      </c>
      <c r="G649" s="140" t="s">
        <v>3010</v>
      </c>
      <c r="H649" s="1" t="str">
        <f t="shared" si="15"/>
        <v/>
      </c>
      <c r="I649" s="61"/>
    </row>
    <row r="650" spans="2:9" ht="15">
      <c r="B650" s="307">
        <v>42786</v>
      </c>
      <c r="C650" s="272">
        <v>762</v>
      </c>
      <c r="D650" s="272">
        <v>19.05</v>
      </c>
      <c r="E650" s="272">
        <v>742.95</v>
      </c>
      <c r="F650" s="229" t="s">
        <v>2736</v>
      </c>
      <c r="G650" s="140" t="s">
        <v>2778</v>
      </c>
      <c r="H650" s="1" t="str">
        <f t="shared" si="15"/>
        <v/>
      </c>
      <c r="I650" s="61"/>
    </row>
    <row r="651" spans="2:9" ht="15">
      <c r="B651" s="307">
        <v>42786</v>
      </c>
      <c r="C651" s="272">
        <v>100</v>
      </c>
      <c r="D651" s="272">
        <v>2.5</v>
      </c>
      <c r="E651" s="272">
        <v>97.5</v>
      </c>
      <c r="F651" s="229" t="s">
        <v>2727</v>
      </c>
      <c r="G651" s="140" t="s">
        <v>3093</v>
      </c>
      <c r="H651" s="1" t="str">
        <f t="shared" si="15"/>
        <v/>
      </c>
      <c r="I651" s="61"/>
    </row>
    <row r="652" spans="2:9" ht="15">
      <c r="B652" s="307">
        <v>42786</v>
      </c>
      <c r="C652" s="272">
        <v>300</v>
      </c>
      <c r="D652" s="272">
        <v>7.5</v>
      </c>
      <c r="E652" s="272">
        <v>292.5</v>
      </c>
      <c r="F652" s="229" t="s">
        <v>2727</v>
      </c>
      <c r="G652" s="140" t="s">
        <v>3094</v>
      </c>
      <c r="H652" s="1" t="str">
        <f t="shared" si="15"/>
        <v/>
      </c>
      <c r="I652" s="61"/>
    </row>
    <row r="653" spans="2:9" ht="15">
      <c r="B653" s="307">
        <v>42786</v>
      </c>
      <c r="C653" s="272">
        <v>200</v>
      </c>
      <c r="D653" s="272">
        <v>5</v>
      </c>
      <c r="E653" s="272">
        <v>195</v>
      </c>
      <c r="F653" s="229" t="s">
        <v>2746</v>
      </c>
      <c r="G653" s="140" t="s">
        <v>3095</v>
      </c>
      <c r="H653" s="1" t="str">
        <f t="shared" si="15"/>
        <v/>
      </c>
      <c r="I653" s="61"/>
    </row>
    <row r="654" spans="2:9" ht="15">
      <c r="B654" s="307">
        <v>42786</v>
      </c>
      <c r="C654" s="272">
        <v>300</v>
      </c>
      <c r="D654" s="308">
        <f>C654-E654</f>
        <v>9.6000000000000227</v>
      </c>
      <c r="E654" s="272">
        <v>290.39999999999998</v>
      </c>
      <c r="F654" s="229" t="s">
        <v>2750</v>
      </c>
      <c r="G654" s="140" t="s">
        <v>3252</v>
      </c>
      <c r="H654" s="1" t="str">
        <f t="shared" si="15"/>
        <v/>
      </c>
      <c r="I654" s="61"/>
    </row>
    <row r="655" spans="2:9" ht="15">
      <c r="B655" s="307">
        <v>42787</v>
      </c>
      <c r="C655" s="272">
        <v>500</v>
      </c>
      <c r="D655" s="272">
        <v>12.5</v>
      </c>
      <c r="E655" s="272">
        <v>487.5</v>
      </c>
      <c r="F655" s="229" t="s">
        <v>2754</v>
      </c>
      <c r="G655" s="140" t="s">
        <v>3096</v>
      </c>
      <c r="H655" s="1" t="str">
        <f t="shared" si="15"/>
        <v/>
      </c>
      <c r="I655" s="61"/>
    </row>
    <row r="656" spans="2:9" ht="15">
      <c r="B656" s="307">
        <v>42787</v>
      </c>
      <c r="C656" s="272">
        <v>300</v>
      </c>
      <c r="D656" s="272">
        <v>7.5</v>
      </c>
      <c r="E656" s="272">
        <v>292.5</v>
      </c>
      <c r="F656" s="229" t="s">
        <v>2754</v>
      </c>
      <c r="G656" s="140" t="s">
        <v>3097</v>
      </c>
      <c r="H656" s="1" t="str">
        <f t="shared" si="15"/>
        <v/>
      </c>
      <c r="I656" s="61"/>
    </row>
    <row r="657" spans="2:9" ht="15">
      <c r="B657" s="307">
        <v>42787</v>
      </c>
      <c r="C657" s="272">
        <v>500</v>
      </c>
      <c r="D657" s="272">
        <v>12.5</v>
      </c>
      <c r="E657" s="272">
        <v>487.5</v>
      </c>
      <c r="F657" s="229" t="s">
        <v>2751</v>
      </c>
      <c r="G657" s="140" t="s">
        <v>2974</v>
      </c>
      <c r="H657" s="1" t="str">
        <f t="shared" si="15"/>
        <v/>
      </c>
      <c r="I657" s="61"/>
    </row>
    <row r="658" spans="2:9" ht="15">
      <c r="B658" s="307">
        <v>42787</v>
      </c>
      <c r="C658" s="272">
        <v>500</v>
      </c>
      <c r="D658" s="272">
        <v>12.5</v>
      </c>
      <c r="E658" s="272">
        <v>487.5</v>
      </c>
      <c r="F658" s="229" t="s">
        <v>2754</v>
      </c>
      <c r="G658" s="140" t="s">
        <v>2974</v>
      </c>
      <c r="H658" s="1" t="str">
        <f t="shared" si="15"/>
        <v/>
      </c>
      <c r="I658" s="61"/>
    </row>
    <row r="659" spans="2:9" ht="15">
      <c r="B659" s="307">
        <v>42787</v>
      </c>
      <c r="C659" s="272">
        <v>500</v>
      </c>
      <c r="D659" s="272">
        <v>12.5</v>
      </c>
      <c r="E659" s="272">
        <v>487.5</v>
      </c>
      <c r="F659" s="229" t="s">
        <v>2750</v>
      </c>
      <c r="G659" s="140" t="s">
        <v>2974</v>
      </c>
      <c r="H659" s="1" t="str">
        <f t="shared" si="15"/>
        <v/>
      </c>
      <c r="I659" s="61"/>
    </row>
    <row r="660" spans="2:9" ht="15">
      <c r="B660" s="307">
        <v>42787</v>
      </c>
      <c r="C660" s="272">
        <v>500</v>
      </c>
      <c r="D660" s="272">
        <v>12.5</v>
      </c>
      <c r="E660" s="272">
        <v>487.5</v>
      </c>
      <c r="F660" s="229" t="s">
        <v>2728</v>
      </c>
      <c r="G660" s="140" t="s">
        <v>2974</v>
      </c>
      <c r="H660" s="1" t="str">
        <f t="shared" si="15"/>
        <v/>
      </c>
      <c r="I660" s="61"/>
    </row>
    <row r="661" spans="2:9" ht="15">
      <c r="B661" s="307">
        <v>42787</v>
      </c>
      <c r="C661" s="272">
        <v>500</v>
      </c>
      <c r="D661" s="272">
        <v>12.5</v>
      </c>
      <c r="E661" s="272">
        <v>487.5</v>
      </c>
      <c r="F661" s="229" t="s">
        <v>2755</v>
      </c>
      <c r="G661" s="140" t="s">
        <v>2974</v>
      </c>
      <c r="H661" s="1" t="str">
        <f t="shared" si="15"/>
        <v/>
      </c>
      <c r="I661" s="61"/>
    </row>
    <row r="662" spans="2:9" ht="15">
      <c r="B662" s="307">
        <v>42787</v>
      </c>
      <c r="C662" s="272">
        <v>500</v>
      </c>
      <c r="D662" s="272">
        <v>12.5</v>
      </c>
      <c r="E662" s="272">
        <v>487.5</v>
      </c>
      <c r="F662" s="229" t="s">
        <v>2740</v>
      </c>
      <c r="G662" s="140" t="s">
        <v>2974</v>
      </c>
      <c r="H662" s="1" t="str">
        <f t="shared" si="15"/>
        <v/>
      </c>
      <c r="I662" s="61"/>
    </row>
    <row r="663" spans="2:9" ht="15">
      <c r="B663" s="307">
        <v>42787</v>
      </c>
      <c r="C663" s="272">
        <v>500</v>
      </c>
      <c r="D663" s="272">
        <v>12.5</v>
      </c>
      <c r="E663" s="272">
        <v>487.5</v>
      </c>
      <c r="F663" s="229" t="s">
        <v>2733</v>
      </c>
      <c r="G663" s="140" t="s">
        <v>2974</v>
      </c>
      <c r="H663" s="1" t="str">
        <f t="shared" si="15"/>
        <v/>
      </c>
      <c r="I663" s="61"/>
    </row>
    <row r="664" spans="2:9" ht="15">
      <c r="B664" s="307">
        <v>42787</v>
      </c>
      <c r="C664" s="272">
        <v>500</v>
      </c>
      <c r="D664" s="272">
        <v>12.5</v>
      </c>
      <c r="E664" s="272">
        <v>487.5</v>
      </c>
      <c r="F664" s="229" t="s">
        <v>2730</v>
      </c>
      <c r="G664" s="140" t="s">
        <v>3098</v>
      </c>
      <c r="H664" s="1" t="str">
        <f t="shared" si="15"/>
        <v/>
      </c>
      <c r="I664" s="61"/>
    </row>
    <row r="665" spans="2:9" ht="15">
      <c r="B665" s="307">
        <v>42787</v>
      </c>
      <c r="C665" s="272">
        <v>500</v>
      </c>
      <c r="D665" s="272">
        <v>12.5</v>
      </c>
      <c r="E665" s="272">
        <v>487.5</v>
      </c>
      <c r="F665" s="229" t="s">
        <v>2732</v>
      </c>
      <c r="G665" s="140" t="s">
        <v>2974</v>
      </c>
      <c r="H665" s="1" t="str">
        <f t="shared" si="15"/>
        <v/>
      </c>
      <c r="I665" s="61"/>
    </row>
    <row r="666" spans="2:9" ht="15">
      <c r="B666" s="307">
        <v>42787</v>
      </c>
      <c r="C666" s="272">
        <v>500</v>
      </c>
      <c r="D666" s="272">
        <v>12.5</v>
      </c>
      <c r="E666" s="272">
        <v>487.5</v>
      </c>
      <c r="F666" s="229" t="s">
        <v>2739</v>
      </c>
      <c r="G666" s="140" t="s">
        <v>2974</v>
      </c>
      <c r="H666" s="1" t="str">
        <f t="shared" si="15"/>
        <v/>
      </c>
      <c r="I666" s="61"/>
    </row>
    <row r="667" spans="2:9" ht="15">
      <c r="B667" s="307">
        <v>42787</v>
      </c>
      <c r="C667" s="272">
        <v>500</v>
      </c>
      <c r="D667" s="272">
        <v>12.5</v>
      </c>
      <c r="E667" s="272">
        <v>487.5</v>
      </c>
      <c r="F667" s="229" t="s">
        <v>2731</v>
      </c>
      <c r="G667" s="140" t="s">
        <v>2974</v>
      </c>
      <c r="H667" s="1" t="str">
        <f t="shared" si="15"/>
        <v/>
      </c>
      <c r="I667" s="61"/>
    </row>
    <row r="668" spans="2:9" ht="15">
      <c r="B668" s="307">
        <v>42787</v>
      </c>
      <c r="C668" s="272">
        <v>500</v>
      </c>
      <c r="D668" s="272">
        <v>12.5</v>
      </c>
      <c r="E668" s="272">
        <v>487.5</v>
      </c>
      <c r="F668" s="229" t="s">
        <v>2738</v>
      </c>
      <c r="G668" s="140" t="s">
        <v>2974</v>
      </c>
      <c r="H668" s="1" t="str">
        <f t="shared" si="15"/>
        <v/>
      </c>
      <c r="I668" s="61"/>
    </row>
    <row r="669" spans="2:9" ht="15">
      <c r="B669" s="307">
        <v>42787</v>
      </c>
      <c r="C669" s="272">
        <v>500</v>
      </c>
      <c r="D669" s="272">
        <v>12.5</v>
      </c>
      <c r="E669" s="272">
        <v>487.5</v>
      </c>
      <c r="F669" s="229" t="s">
        <v>2747</v>
      </c>
      <c r="G669" s="140" t="s">
        <v>2974</v>
      </c>
      <c r="H669" s="1" t="str">
        <f t="shared" si="15"/>
        <v/>
      </c>
      <c r="I669" s="61"/>
    </row>
    <row r="670" spans="2:9" ht="15">
      <c r="B670" s="307">
        <v>42787</v>
      </c>
      <c r="C670" s="272">
        <v>150</v>
      </c>
      <c r="D670" s="272">
        <v>3.75</v>
      </c>
      <c r="E670" s="272">
        <v>146.25</v>
      </c>
      <c r="F670" s="229" t="s">
        <v>2727</v>
      </c>
      <c r="G670" s="140" t="s">
        <v>1702</v>
      </c>
      <c r="H670" s="1" t="str">
        <f t="shared" si="15"/>
        <v/>
      </c>
      <c r="I670" s="61"/>
    </row>
    <row r="671" spans="2:9" ht="15">
      <c r="B671" s="307">
        <v>42787</v>
      </c>
      <c r="C671" s="272">
        <v>570</v>
      </c>
      <c r="D671" s="272">
        <v>14.25</v>
      </c>
      <c r="E671" s="272">
        <v>555.75</v>
      </c>
      <c r="F671" s="229" t="s">
        <v>2751</v>
      </c>
      <c r="G671" s="140" t="s">
        <v>2979</v>
      </c>
      <c r="H671" s="1" t="str">
        <f t="shared" si="15"/>
        <v/>
      </c>
      <c r="I671" s="61"/>
    </row>
    <row r="672" spans="2:9" ht="15">
      <c r="B672" s="307">
        <v>42787</v>
      </c>
      <c r="C672" s="272">
        <v>5500</v>
      </c>
      <c r="D672" s="272">
        <v>137.5</v>
      </c>
      <c r="E672" s="272">
        <v>5362.5</v>
      </c>
      <c r="F672" s="229" t="s">
        <v>2750</v>
      </c>
      <c r="G672" s="140" t="s">
        <v>2907</v>
      </c>
      <c r="H672" s="1" t="str">
        <f t="shared" si="15"/>
        <v/>
      </c>
      <c r="I672" s="61"/>
    </row>
    <row r="673" spans="2:9" ht="15">
      <c r="B673" s="307">
        <v>42787</v>
      </c>
      <c r="C673" s="272">
        <v>13420</v>
      </c>
      <c r="D673" s="272">
        <v>335.5</v>
      </c>
      <c r="E673" s="272">
        <v>13084.5</v>
      </c>
      <c r="F673" s="229" t="s">
        <v>2751</v>
      </c>
      <c r="G673" s="140" t="s">
        <v>3099</v>
      </c>
      <c r="H673" s="1" t="str">
        <f t="shared" si="15"/>
        <v/>
      </c>
      <c r="I673" s="61"/>
    </row>
    <row r="674" spans="2:9" ht="15">
      <c r="B674" s="307">
        <v>42787</v>
      </c>
      <c r="C674" s="272">
        <v>750</v>
      </c>
      <c r="D674" s="272">
        <v>18.75</v>
      </c>
      <c r="E674" s="272">
        <v>731.25</v>
      </c>
      <c r="F674" s="229" t="s">
        <v>2750</v>
      </c>
      <c r="G674" s="140" t="s">
        <v>2983</v>
      </c>
      <c r="H674" s="1" t="str">
        <f t="shared" si="15"/>
        <v/>
      </c>
      <c r="I674" s="61"/>
    </row>
    <row r="675" spans="2:9" ht="15">
      <c r="B675" s="307">
        <v>42787</v>
      </c>
      <c r="C675" s="272">
        <v>1200</v>
      </c>
      <c r="D675" s="272">
        <v>30</v>
      </c>
      <c r="E675" s="272">
        <v>1170</v>
      </c>
      <c r="F675" s="229" t="s">
        <v>2727</v>
      </c>
      <c r="G675" s="140" t="s">
        <v>2047</v>
      </c>
      <c r="H675" s="1" t="str">
        <f t="shared" si="15"/>
        <v/>
      </c>
      <c r="I675" s="61"/>
    </row>
    <row r="676" spans="2:9" ht="15">
      <c r="B676" s="307">
        <v>42787</v>
      </c>
      <c r="C676" s="272">
        <v>500</v>
      </c>
      <c r="D676" s="272">
        <v>12.5</v>
      </c>
      <c r="E676" s="272">
        <v>487.5</v>
      </c>
      <c r="F676" s="229" t="s">
        <v>2727</v>
      </c>
      <c r="G676" s="140" t="s">
        <v>3100</v>
      </c>
      <c r="H676" s="1" t="str">
        <f t="shared" si="15"/>
        <v/>
      </c>
      <c r="I676" s="61"/>
    </row>
    <row r="677" spans="2:9" ht="15">
      <c r="B677" s="307">
        <v>42787</v>
      </c>
      <c r="C677" s="272">
        <v>500</v>
      </c>
      <c r="D677" s="272">
        <v>12.5</v>
      </c>
      <c r="E677" s="272">
        <v>487.5</v>
      </c>
      <c r="F677" s="229" t="s">
        <v>2727</v>
      </c>
      <c r="G677" s="140" t="s">
        <v>3101</v>
      </c>
      <c r="H677" s="1" t="str">
        <f t="shared" si="15"/>
        <v/>
      </c>
      <c r="I677" s="61"/>
    </row>
    <row r="678" spans="2:9" ht="15">
      <c r="B678" s="307">
        <v>42787</v>
      </c>
      <c r="C678" s="272">
        <v>300</v>
      </c>
      <c r="D678" s="272">
        <v>7.5</v>
      </c>
      <c r="E678" s="272">
        <v>292.5</v>
      </c>
      <c r="F678" s="229" t="s">
        <v>2750</v>
      </c>
      <c r="G678" s="140" t="s">
        <v>2759</v>
      </c>
      <c r="H678" s="1" t="str">
        <f t="shared" si="15"/>
        <v/>
      </c>
      <c r="I678" s="61"/>
    </row>
    <row r="679" spans="2:9" ht="15">
      <c r="B679" s="307">
        <v>42787</v>
      </c>
      <c r="C679" s="272">
        <v>150</v>
      </c>
      <c r="D679" s="272">
        <v>3.75</v>
      </c>
      <c r="E679" s="272">
        <v>146.25</v>
      </c>
      <c r="F679" s="229" t="s">
        <v>2732</v>
      </c>
      <c r="G679" s="140" t="s">
        <v>2791</v>
      </c>
      <c r="H679" s="1" t="str">
        <f t="shared" si="15"/>
        <v/>
      </c>
      <c r="I679" s="61"/>
    </row>
    <row r="680" spans="2:9" ht="15">
      <c r="B680" s="307">
        <v>42787</v>
      </c>
      <c r="C680" s="272">
        <v>1000</v>
      </c>
      <c r="D680" s="272">
        <v>25</v>
      </c>
      <c r="E680" s="272">
        <v>975</v>
      </c>
      <c r="F680" s="229" t="s">
        <v>2727</v>
      </c>
      <c r="G680" s="140" t="s">
        <v>3102</v>
      </c>
      <c r="H680" s="1" t="str">
        <f t="shared" si="15"/>
        <v/>
      </c>
      <c r="I680" s="61"/>
    </row>
    <row r="681" spans="2:9" ht="15">
      <c r="B681" s="307">
        <v>42787</v>
      </c>
      <c r="C681" s="272">
        <v>500</v>
      </c>
      <c r="D681" s="272">
        <v>12.5</v>
      </c>
      <c r="E681" s="272">
        <v>487.5</v>
      </c>
      <c r="F681" s="229" t="s">
        <v>2738</v>
      </c>
      <c r="G681" s="140" t="s">
        <v>1421</v>
      </c>
      <c r="H681" s="1" t="str">
        <f t="shared" si="15"/>
        <v/>
      </c>
      <c r="I681" s="61"/>
    </row>
    <row r="682" spans="2:9" ht="15">
      <c r="B682" s="307">
        <v>42787</v>
      </c>
      <c r="C682" s="272">
        <v>1000</v>
      </c>
      <c r="D682" s="272">
        <v>25</v>
      </c>
      <c r="E682" s="272">
        <v>975</v>
      </c>
      <c r="F682" s="229" t="s">
        <v>2737</v>
      </c>
      <c r="G682" s="140" t="s">
        <v>3103</v>
      </c>
      <c r="H682" s="1" t="str">
        <f t="shared" si="15"/>
        <v/>
      </c>
      <c r="I682" s="61"/>
    </row>
    <row r="683" spans="2:9" ht="15">
      <c r="B683" s="307">
        <v>42787</v>
      </c>
      <c r="C683" s="272">
        <v>1000</v>
      </c>
      <c r="D683" s="272">
        <v>25</v>
      </c>
      <c r="E683" s="272">
        <v>975</v>
      </c>
      <c r="F683" s="229" t="s">
        <v>2738</v>
      </c>
      <c r="G683" s="140" t="s">
        <v>3103</v>
      </c>
      <c r="H683" s="1" t="str">
        <f t="shared" si="15"/>
        <v/>
      </c>
      <c r="I683" s="61"/>
    </row>
    <row r="684" spans="2:9" ht="15">
      <c r="B684" s="307">
        <v>42787</v>
      </c>
      <c r="C684" s="272">
        <v>1000</v>
      </c>
      <c r="D684" s="272">
        <v>25</v>
      </c>
      <c r="E684" s="272">
        <v>975</v>
      </c>
      <c r="F684" s="229" t="s">
        <v>2739</v>
      </c>
      <c r="G684" s="140" t="s">
        <v>3103</v>
      </c>
      <c r="H684" s="1" t="str">
        <f t="shared" si="15"/>
        <v/>
      </c>
      <c r="I684" s="61"/>
    </row>
    <row r="685" spans="2:9" ht="15">
      <c r="B685" s="307">
        <v>42787</v>
      </c>
      <c r="C685" s="272">
        <v>500</v>
      </c>
      <c r="D685" s="272">
        <v>12.5</v>
      </c>
      <c r="E685" s="272">
        <v>487.5</v>
      </c>
      <c r="F685" s="229" t="s">
        <v>2751</v>
      </c>
      <c r="G685" s="140" t="s">
        <v>1476</v>
      </c>
      <c r="H685" s="1" t="str">
        <f t="shared" si="15"/>
        <v/>
      </c>
      <c r="I685" s="61"/>
    </row>
    <row r="686" spans="2:9" ht="15">
      <c r="B686" s="307">
        <v>42787</v>
      </c>
      <c r="C686" s="272">
        <v>500</v>
      </c>
      <c r="D686" s="272">
        <v>12.5</v>
      </c>
      <c r="E686" s="272">
        <v>487.5</v>
      </c>
      <c r="F686" s="229" t="s">
        <v>2749</v>
      </c>
      <c r="G686" s="140" t="s">
        <v>3104</v>
      </c>
      <c r="H686" s="1" t="str">
        <f t="shared" si="15"/>
        <v/>
      </c>
      <c r="I686" s="61"/>
    </row>
    <row r="687" spans="2:9" ht="15">
      <c r="B687" s="307">
        <v>42787</v>
      </c>
      <c r="C687" s="272">
        <v>500</v>
      </c>
      <c r="D687" s="272">
        <v>12.5</v>
      </c>
      <c r="E687" s="272">
        <v>487.5</v>
      </c>
      <c r="F687" s="229" t="s">
        <v>2754</v>
      </c>
      <c r="G687" s="140" t="s">
        <v>3105</v>
      </c>
      <c r="H687" s="1" t="str">
        <f t="shared" si="15"/>
        <v/>
      </c>
      <c r="I687" s="61"/>
    </row>
    <row r="688" spans="2:9" ht="15">
      <c r="B688" s="307">
        <v>42787</v>
      </c>
      <c r="C688" s="272">
        <v>500</v>
      </c>
      <c r="D688" s="272">
        <v>12.5</v>
      </c>
      <c r="E688" s="272">
        <v>487.5</v>
      </c>
      <c r="F688" s="229" t="s">
        <v>2750</v>
      </c>
      <c r="G688" s="140" t="s">
        <v>3105</v>
      </c>
      <c r="H688" s="1" t="str">
        <f t="shared" si="15"/>
        <v/>
      </c>
      <c r="I688" s="61"/>
    </row>
    <row r="689" spans="2:9" ht="15">
      <c r="B689" s="307">
        <v>42787</v>
      </c>
      <c r="C689" s="272">
        <v>300</v>
      </c>
      <c r="D689" s="272">
        <v>7.5</v>
      </c>
      <c r="E689" s="272">
        <v>292.5</v>
      </c>
      <c r="F689" s="229" t="s">
        <v>2727</v>
      </c>
      <c r="G689" s="140" t="s">
        <v>3106</v>
      </c>
      <c r="H689" s="1" t="str">
        <f t="shared" si="15"/>
        <v/>
      </c>
      <c r="I689" s="61"/>
    </row>
    <row r="690" spans="2:9" ht="15">
      <c r="B690" s="307">
        <v>42787</v>
      </c>
      <c r="C690" s="272">
        <v>250</v>
      </c>
      <c r="D690" s="272">
        <v>6.25</v>
      </c>
      <c r="E690" s="272">
        <v>243.75</v>
      </c>
      <c r="F690" s="229" t="s">
        <v>2727</v>
      </c>
      <c r="G690" s="140" t="s">
        <v>3107</v>
      </c>
      <c r="H690" s="1" t="str">
        <f t="shared" si="15"/>
        <v/>
      </c>
      <c r="I690" s="61"/>
    </row>
    <row r="691" spans="2:9" ht="15">
      <c r="B691" s="307">
        <v>42787</v>
      </c>
      <c r="C691" s="272">
        <v>500</v>
      </c>
      <c r="D691" s="308">
        <f>C691-E691</f>
        <v>20</v>
      </c>
      <c r="E691" s="272">
        <v>480</v>
      </c>
      <c r="F691" s="229" t="s">
        <v>2727</v>
      </c>
      <c r="G691" s="140" t="s">
        <v>3253</v>
      </c>
      <c r="H691" s="1" t="str">
        <f t="shared" si="15"/>
        <v/>
      </c>
      <c r="I691" s="61"/>
    </row>
    <row r="692" spans="2:9" ht="15">
      <c r="B692" s="307">
        <v>42788</v>
      </c>
      <c r="C692" s="272">
        <v>1000</v>
      </c>
      <c r="D692" s="272">
        <v>25</v>
      </c>
      <c r="E692" s="272">
        <v>975</v>
      </c>
      <c r="F692" s="229" t="s">
        <v>2741</v>
      </c>
      <c r="G692" s="140" t="s">
        <v>3108</v>
      </c>
      <c r="H692" s="1" t="str">
        <f t="shared" si="15"/>
        <v/>
      </c>
      <c r="I692" s="61"/>
    </row>
    <row r="693" spans="2:9" ht="15">
      <c r="B693" s="307">
        <v>42788</v>
      </c>
      <c r="C693" s="272">
        <v>300</v>
      </c>
      <c r="D693" s="272">
        <v>7.5</v>
      </c>
      <c r="E693" s="272">
        <v>292.5</v>
      </c>
      <c r="F693" s="229" t="s">
        <v>2751</v>
      </c>
      <c r="G693" s="140" t="s">
        <v>3109</v>
      </c>
      <c r="H693" s="1" t="str">
        <f t="shared" si="15"/>
        <v/>
      </c>
      <c r="I693" s="61"/>
    </row>
    <row r="694" spans="2:9" ht="15">
      <c r="B694" s="307">
        <v>42788</v>
      </c>
      <c r="C694" s="272">
        <v>200</v>
      </c>
      <c r="D694" s="272">
        <v>5</v>
      </c>
      <c r="E694" s="272">
        <v>195</v>
      </c>
      <c r="F694" s="229" t="s">
        <v>2750</v>
      </c>
      <c r="G694" s="140" t="s">
        <v>3109</v>
      </c>
      <c r="H694" s="1" t="str">
        <f t="shared" si="15"/>
        <v/>
      </c>
      <c r="I694" s="61"/>
    </row>
    <row r="695" spans="2:9" ht="15">
      <c r="B695" s="307">
        <v>42788</v>
      </c>
      <c r="C695" s="272">
        <v>1500</v>
      </c>
      <c r="D695" s="272">
        <v>37.5</v>
      </c>
      <c r="E695" s="272">
        <v>1462.5</v>
      </c>
      <c r="F695" s="229" t="s">
        <v>2750</v>
      </c>
      <c r="G695" s="140" t="s">
        <v>3110</v>
      </c>
      <c r="H695" s="1" t="str">
        <f t="shared" si="15"/>
        <v/>
      </c>
      <c r="I695" s="61"/>
    </row>
    <row r="696" spans="2:9" ht="15">
      <c r="B696" s="307">
        <v>42788</v>
      </c>
      <c r="C696" s="272">
        <v>10000</v>
      </c>
      <c r="D696" s="272">
        <v>250</v>
      </c>
      <c r="E696" s="272">
        <v>9750</v>
      </c>
      <c r="F696" s="229" t="s">
        <v>2728</v>
      </c>
      <c r="G696" s="140" t="s">
        <v>1854</v>
      </c>
      <c r="H696" s="1" t="str">
        <f t="shared" si="15"/>
        <v/>
      </c>
      <c r="I696" s="61"/>
    </row>
    <row r="697" spans="2:9" ht="15">
      <c r="B697" s="307">
        <v>42788</v>
      </c>
      <c r="C697" s="272">
        <v>10000</v>
      </c>
      <c r="D697" s="272">
        <v>250</v>
      </c>
      <c r="E697" s="272">
        <v>9750</v>
      </c>
      <c r="F697" s="229" t="s">
        <v>2754</v>
      </c>
      <c r="G697" s="140" t="s">
        <v>1854</v>
      </c>
      <c r="H697" s="1" t="str">
        <f t="shared" si="15"/>
        <v/>
      </c>
      <c r="I697" s="61"/>
    </row>
    <row r="698" spans="2:9" ht="15">
      <c r="B698" s="307">
        <v>42788</v>
      </c>
      <c r="C698" s="272">
        <v>200</v>
      </c>
      <c r="D698" s="272">
        <v>5</v>
      </c>
      <c r="E698" s="272">
        <v>195</v>
      </c>
      <c r="F698" s="229" t="s">
        <v>2727</v>
      </c>
      <c r="G698" s="140" t="s">
        <v>2997</v>
      </c>
      <c r="H698" s="1" t="str">
        <f t="shared" si="15"/>
        <v/>
      </c>
      <c r="I698" s="61"/>
    </row>
    <row r="699" spans="2:9" ht="15">
      <c r="B699" s="307">
        <v>42788</v>
      </c>
      <c r="C699" s="272">
        <v>200</v>
      </c>
      <c r="D699" s="272">
        <v>5</v>
      </c>
      <c r="E699" s="272">
        <v>195</v>
      </c>
      <c r="F699" s="229" t="s">
        <v>2751</v>
      </c>
      <c r="G699" s="140" t="s">
        <v>3095</v>
      </c>
      <c r="H699" s="1" t="str">
        <f t="shared" si="15"/>
        <v/>
      </c>
      <c r="I699" s="61"/>
    </row>
    <row r="700" spans="2:9" ht="15">
      <c r="B700" s="307">
        <v>42788</v>
      </c>
      <c r="C700" s="272">
        <v>500</v>
      </c>
      <c r="D700" s="272">
        <v>12.5</v>
      </c>
      <c r="E700" s="272">
        <v>487.5</v>
      </c>
      <c r="F700" s="229" t="s">
        <v>2727</v>
      </c>
      <c r="G700" s="140" t="s">
        <v>3111</v>
      </c>
      <c r="H700" s="1" t="str">
        <f t="shared" si="15"/>
        <v/>
      </c>
      <c r="I700" s="61"/>
    </row>
    <row r="701" spans="2:9" ht="15">
      <c r="B701" s="307">
        <v>42788</v>
      </c>
      <c r="C701" s="272">
        <v>200</v>
      </c>
      <c r="D701" s="272">
        <v>5</v>
      </c>
      <c r="E701" s="272">
        <v>195</v>
      </c>
      <c r="F701" s="229" t="s">
        <v>2728</v>
      </c>
      <c r="G701" s="140" t="s">
        <v>3112</v>
      </c>
      <c r="H701" s="1" t="str">
        <f t="shared" si="15"/>
        <v/>
      </c>
      <c r="I701" s="61"/>
    </row>
    <row r="702" spans="2:9" ht="15">
      <c r="B702" s="307">
        <v>42788</v>
      </c>
      <c r="C702" s="272">
        <v>200</v>
      </c>
      <c r="D702" s="272">
        <v>5</v>
      </c>
      <c r="E702" s="272">
        <v>195</v>
      </c>
      <c r="F702" s="229" t="s">
        <v>2728</v>
      </c>
      <c r="G702" s="140" t="s">
        <v>3113</v>
      </c>
      <c r="H702" s="1" t="str">
        <f t="shared" si="15"/>
        <v/>
      </c>
      <c r="I702" s="61"/>
    </row>
    <row r="703" spans="2:9" ht="15">
      <c r="B703" s="307">
        <v>42788</v>
      </c>
      <c r="C703" s="272">
        <v>300</v>
      </c>
      <c r="D703" s="272">
        <v>7.5</v>
      </c>
      <c r="E703" s="272">
        <v>292.5</v>
      </c>
      <c r="F703" s="229" t="s">
        <v>2754</v>
      </c>
      <c r="G703" s="140" t="s">
        <v>3113</v>
      </c>
      <c r="H703" s="1" t="str">
        <f t="shared" si="15"/>
        <v/>
      </c>
      <c r="I703" s="61"/>
    </row>
    <row r="704" spans="2:9" ht="15">
      <c r="B704" s="307">
        <v>42788</v>
      </c>
      <c r="C704" s="272">
        <v>500</v>
      </c>
      <c r="D704" s="272">
        <v>12.5</v>
      </c>
      <c r="E704" s="272">
        <v>487.5</v>
      </c>
      <c r="F704" s="229" t="s">
        <v>2750</v>
      </c>
      <c r="G704" s="140" t="s">
        <v>2332</v>
      </c>
      <c r="H704" s="1" t="str">
        <f t="shared" si="15"/>
        <v/>
      </c>
      <c r="I704" s="61"/>
    </row>
    <row r="705" spans="2:9" ht="15">
      <c r="B705" s="307">
        <v>42788</v>
      </c>
      <c r="C705" s="272">
        <v>5000</v>
      </c>
      <c r="D705" s="272">
        <v>125</v>
      </c>
      <c r="E705" s="272">
        <v>4875</v>
      </c>
      <c r="F705" s="229" t="s">
        <v>2750</v>
      </c>
      <c r="G705" s="140" t="s">
        <v>3114</v>
      </c>
      <c r="H705" s="1" t="str">
        <f t="shared" si="15"/>
        <v/>
      </c>
      <c r="I705" s="61"/>
    </row>
    <row r="706" spans="2:9" ht="15">
      <c r="B706" s="307">
        <v>42788</v>
      </c>
      <c r="C706" s="272">
        <v>500</v>
      </c>
      <c r="D706" s="272">
        <v>12.5</v>
      </c>
      <c r="E706" s="272">
        <v>487.5</v>
      </c>
      <c r="F706" s="229" t="s">
        <v>2727</v>
      </c>
      <c r="G706" s="140" t="s">
        <v>2894</v>
      </c>
      <c r="H706" s="1" t="str">
        <f t="shared" si="15"/>
        <v/>
      </c>
      <c r="I706" s="61"/>
    </row>
    <row r="707" spans="2:9" ht="15">
      <c r="B707" s="307">
        <v>42788</v>
      </c>
      <c r="C707" s="272">
        <v>20000</v>
      </c>
      <c r="D707" s="272">
        <v>500</v>
      </c>
      <c r="E707" s="272">
        <v>19500</v>
      </c>
      <c r="F707" s="229" t="s">
        <v>2751</v>
      </c>
      <c r="G707" s="140" t="s">
        <v>3115</v>
      </c>
      <c r="H707" s="1" t="str">
        <f t="shared" si="15"/>
        <v/>
      </c>
      <c r="I707" s="61"/>
    </row>
    <row r="708" spans="2:9" ht="15">
      <c r="B708" s="307">
        <v>42788</v>
      </c>
      <c r="C708" s="272">
        <v>400</v>
      </c>
      <c r="D708" s="272">
        <v>10</v>
      </c>
      <c r="E708" s="272">
        <v>390</v>
      </c>
      <c r="F708" s="229" t="s">
        <v>2755</v>
      </c>
      <c r="G708" s="140" t="s">
        <v>3116</v>
      </c>
      <c r="H708" s="1" t="str">
        <f t="shared" si="15"/>
        <v/>
      </c>
      <c r="I708" s="61"/>
    </row>
    <row r="709" spans="2:9" ht="15">
      <c r="B709" s="307">
        <v>42788</v>
      </c>
      <c r="C709" s="272">
        <v>500</v>
      </c>
      <c r="D709" s="272">
        <v>12.5</v>
      </c>
      <c r="E709" s="272">
        <v>487.5</v>
      </c>
      <c r="F709" s="229" t="s">
        <v>2727</v>
      </c>
      <c r="G709" s="140" t="s">
        <v>2862</v>
      </c>
      <c r="H709" s="1" t="str">
        <f t="shared" ref="H709:H772" si="16">RIGHT(I709,4)</f>
        <v/>
      </c>
      <c r="I709" s="61"/>
    </row>
    <row r="710" spans="2:9" ht="15">
      <c r="B710" s="307">
        <v>42788</v>
      </c>
      <c r="C710" s="272">
        <v>1000</v>
      </c>
      <c r="D710" s="272">
        <v>25</v>
      </c>
      <c r="E710" s="272">
        <v>975</v>
      </c>
      <c r="F710" s="229" t="s">
        <v>2732</v>
      </c>
      <c r="G710" s="140" t="s">
        <v>2958</v>
      </c>
      <c r="H710" s="1" t="str">
        <f t="shared" si="16"/>
        <v/>
      </c>
      <c r="I710" s="61"/>
    </row>
    <row r="711" spans="2:9" ht="15">
      <c r="B711" s="307">
        <v>42788</v>
      </c>
      <c r="C711" s="272">
        <v>1000</v>
      </c>
      <c r="D711" s="272">
        <v>25</v>
      </c>
      <c r="E711" s="272">
        <v>975</v>
      </c>
      <c r="F711" s="229" t="s">
        <v>2749</v>
      </c>
      <c r="G711" s="140" t="s">
        <v>2958</v>
      </c>
      <c r="H711" s="1" t="str">
        <f t="shared" si="16"/>
        <v/>
      </c>
      <c r="I711" s="61"/>
    </row>
    <row r="712" spans="2:9" ht="15">
      <c r="B712" s="307">
        <v>42788</v>
      </c>
      <c r="C712" s="272">
        <v>1000</v>
      </c>
      <c r="D712" s="272">
        <v>25</v>
      </c>
      <c r="E712" s="272">
        <v>975</v>
      </c>
      <c r="F712" s="229" t="s">
        <v>2750</v>
      </c>
      <c r="G712" s="140" t="s">
        <v>2958</v>
      </c>
      <c r="H712" s="1" t="str">
        <f t="shared" si="16"/>
        <v/>
      </c>
      <c r="I712" s="61"/>
    </row>
    <row r="713" spans="2:9" ht="15">
      <c r="B713" s="307">
        <v>42788</v>
      </c>
      <c r="C713" s="272">
        <v>1000</v>
      </c>
      <c r="D713" s="272">
        <v>25</v>
      </c>
      <c r="E713" s="272">
        <v>975</v>
      </c>
      <c r="F713" s="229" t="s">
        <v>2753</v>
      </c>
      <c r="G713" s="140" t="s">
        <v>2958</v>
      </c>
      <c r="H713" s="1" t="str">
        <f t="shared" si="16"/>
        <v/>
      </c>
      <c r="I713" s="61"/>
    </row>
    <row r="714" spans="2:9" ht="15">
      <c r="B714" s="307">
        <v>42788</v>
      </c>
      <c r="C714" s="272">
        <v>1000</v>
      </c>
      <c r="D714" s="272">
        <v>25</v>
      </c>
      <c r="E714" s="272">
        <v>975</v>
      </c>
      <c r="F714" s="229" t="s">
        <v>2751</v>
      </c>
      <c r="G714" s="140" t="s">
        <v>2958</v>
      </c>
      <c r="H714" s="1" t="str">
        <f t="shared" si="16"/>
        <v/>
      </c>
      <c r="I714" s="61"/>
    </row>
    <row r="715" spans="2:9" ht="15">
      <c r="B715" s="307">
        <v>42788</v>
      </c>
      <c r="C715" s="272">
        <v>1500</v>
      </c>
      <c r="D715" s="272">
        <v>37.5</v>
      </c>
      <c r="E715" s="272">
        <v>1462.5</v>
      </c>
      <c r="F715" s="229" t="s">
        <v>2751</v>
      </c>
      <c r="G715" s="140" t="s">
        <v>3007</v>
      </c>
      <c r="H715" s="1" t="str">
        <f t="shared" si="16"/>
        <v/>
      </c>
      <c r="I715" s="61"/>
    </row>
    <row r="716" spans="2:9" ht="15">
      <c r="B716" s="307">
        <v>42788</v>
      </c>
      <c r="C716" s="272">
        <v>8370</v>
      </c>
      <c r="D716" s="272">
        <v>209.25</v>
      </c>
      <c r="E716" s="272">
        <v>8160.75</v>
      </c>
      <c r="F716" s="229" t="s">
        <v>2751</v>
      </c>
      <c r="G716" s="140" t="s">
        <v>3117</v>
      </c>
      <c r="H716" s="1" t="str">
        <f t="shared" si="16"/>
        <v/>
      </c>
      <c r="I716" s="61"/>
    </row>
    <row r="717" spans="2:9" ht="15">
      <c r="B717" s="307">
        <v>42788</v>
      </c>
      <c r="C717" s="272">
        <v>1000</v>
      </c>
      <c r="D717" s="272">
        <v>25</v>
      </c>
      <c r="E717" s="272">
        <v>975</v>
      </c>
      <c r="F717" s="229" t="s">
        <v>2749</v>
      </c>
      <c r="G717" s="140" t="s">
        <v>2883</v>
      </c>
      <c r="H717" s="1" t="str">
        <f t="shared" si="16"/>
        <v/>
      </c>
      <c r="I717" s="61"/>
    </row>
    <row r="718" spans="2:9" ht="15">
      <c r="B718" s="307">
        <v>42788</v>
      </c>
      <c r="C718" s="272">
        <v>300</v>
      </c>
      <c r="D718" s="272">
        <v>7.5</v>
      </c>
      <c r="E718" s="272">
        <v>292.5</v>
      </c>
      <c r="F718" s="229" t="s">
        <v>2727</v>
      </c>
      <c r="G718" s="140" t="s">
        <v>3118</v>
      </c>
      <c r="H718" s="1" t="str">
        <f t="shared" si="16"/>
        <v/>
      </c>
      <c r="I718" s="61"/>
    </row>
    <row r="719" spans="2:9" ht="15">
      <c r="B719" s="307">
        <v>42788</v>
      </c>
      <c r="C719" s="272">
        <v>200</v>
      </c>
      <c r="D719" s="272">
        <v>5</v>
      </c>
      <c r="E719" s="272">
        <v>195</v>
      </c>
      <c r="F719" s="229" t="s">
        <v>2733</v>
      </c>
      <c r="G719" s="140" t="s">
        <v>3119</v>
      </c>
      <c r="H719" s="1" t="str">
        <f t="shared" si="16"/>
        <v/>
      </c>
      <c r="I719" s="61"/>
    </row>
    <row r="720" spans="2:9" ht="15">
      <c r="B720" s="307">
        <v>42788</v>
      </c>
      <c r="C720" s="272">
        <v>200</v>
      </c>
      <c r="D720" s="272">
        <v>5</v>
      </c>
      <c r="E720" s="272">
        <v>195</v>
      </c>
      <c r="F720" s="229" t="s">
        <v>2731</v>
      </c>
      <c r="G720" s="140" t="s">
        <v>3119</v>
      </c>
      <c r="H720" s="1" t="str">
        <f t="shared" si="16"/>
        <v/>
      </c>
      <c r="I720" s="61"/>
    </row>
    <row r="721" spans="2:9" ht="15">
      <c r="B721" s="307">
        <v>42788</v>
      </c>
      <c r="C721" s="272">
        <v>200</v>
      </c>
      <c r="D721" s="272">
        <v>5</v>
      </c>
      <c r="E721" s="272">
        <v>195</v>
      </c>
      <c r="F721" s="229" t="s">
        <v>2748</v>
      </c>
      <c r="G721" s="140" t="s">
        <v>3119</v>
      </c>
      <c r="H721" s="1" t="str">
        <f t="shared" si="16"/>
        <v/>
      </c>
      <c r="I721" s="61"/>
    </row>
    <row r="722" spans="2:9" ht="15">
      <c r="B722" s="307">
        <v>42788</v>
      </c>
      <c r="C722" s="272">
        <v>200</v>
      </c>
      <c r="D722" s="272">
        <v>5</v>
      </c>
      <c r="E722" s="272">
        <v>195</v>
      </c>
      <c r="F722" s="229" t="s">
        <v>2749</v>
      </c>
      <c r="G722" s="140" t="s">
        <v>3119</v>
      </c>
      <c r="H722" s="1" t="str">
        <f t="shared" si="16"/>
        <v/>
      </c>
      <c r="I722" s="61"/>
    </row>
    <row r="723" spans="2:9" ht="15">
      <c r="B723" s="307">
        <v>42788</v>
      </c>
      <c r="C723" s="272">
        <v>200</v>
      </c>
      <c r="D723" s="272">
        <v>5</v>
      </c>
      <c r="E723" s="272">
        <v>195</v>
      </c>
      <c r="F723" s="229" t="s">
        <v>2751</v>
      </c>
      <c r="G723" s="140" t="s">
        <v>3119</v>
      </c>
      <c r="H723" s="1" t="str">
        <f t="shared" si="16"/>
        <v/>
      </c>
      <c r="I723" s="61"/>
    </row>
    <row r="724" spans="2:9" ht="15">
      <c r="B724" s="307">
        <v>42788</v>
      </c>
      <c r="C724" s="272">
        <v>150</v>
      </c>
      <c r="D724" s="272">
        <v>3.75</v>
      </c>
      <c r="E724" s="272">
        <v>146.25</v>
      </c>
      <c r="F724" s="229" t="s">
        <v>2727</v>
      </c>
      <c r="G724" s="140" t="s">
        <v>3120</v>
      </c>
      <c r="H724" s="1" t="str">
        <f t="shared" si="16"/>
        <v/>
      </c>
      <c r="I724" s="61"/>
    </row>
    <row r="725" spans="2:9" ht="15">
      <c r="B725" s="307">
        <v>42788</v>
      </c>
      <c r="C725" s="272">
        <v>1000</v>
      </c>
      <c r="D725" s="272">
        <v>25</v>
      </c>
      <c r="E725" s="272">
        <v>975</v>
      </c>
      <c r="F725" s="229" t="s">
        <v>2727</v>
      </c>
      <c r="G725" s="140" t="s">
        <v>2882</v>
      </c>
      <c r="H725" s="1" t="str">
        <f t="shared" si="16"/>
        <v/>
      </c>
      <c r="I725" s="61"/>
    </row>
    <row r="726" spans="2:9" ht="15">
      <c r="B726" s="307">
        <v>42788</v>
      </c>
      <c r="C726" s="272">
        <v>100</v>
      </c>
      <c r="D726" s="272">
        <v>2.5</v>
      </c>
      <c r="E726" s="272">
        <v>97.5</v>
      </c>
      <c r="F726" s="229" t="s">
        <v>2727</v>
      </c>
      <c r="G726" s="140" t="s">
        <v>3121</v>
      </c>
      <c r="H726" s="1" t="str">
        <f t="shared" si="16"/>
        <v/>
      </c>
      <c r="I726" s="61"/>
    </row>
    <row r="727" spans="2:9" ht="15">
      <c r="B727" s="307">
        <v>42788</v>
      </c>
      <c r="C727" s="272">
        <v>1500</v>
      </c>
      <c r="D727" s="272">
        <v>37.5</v>
      </c>
      <c r="E727" s="272">
        <v>1462.5</v>
      </c>
      <c r="F727" s="229" t="s">
        <v>2727</v>
      </c>
      <c r="G727" s="140" t="s">
        <v>3122</v>
      </c>
      <c r="H727" s="1" t="str">
        <f t="shared" si="16"/>
        <v/>
      </c>
      <c r="I727" s="61"/>
    </row>
    <row r="728" spans="2:9" ht="15">
      <c r="B728" s="307">
        <v>42788</v>
      </c>
      <c r="C728" s="272">
        <v>100</v>
      </c>
      <c r="D728" s="272">
        <v>2.5</v>
      </c>
      <c r="E728" s="272">
        <v>97.5</v>
      </c>
      <c r="F728" s="229" t="s">
        <v>2731</v>
      </c>
      <c r="G728" s="140" t="s">
        <v>2905</v>
      </c>
      <c r="H728" s="1" t="str">
        <f t="shared" si="16"/>
        <v/>
      </c>
      <c r="I728" s="61"/>
    </row>
    <row r="729" spans="2:9" ht="15">
      <c r="B729" s="307">
        <v>42788</v>
      </c>
      <c r="C729" s="272">
        <v>1000</v>
      </c>
      <c r="D729" s="272">
        <v>25</v>
      </c>
      <c r="E729" s="272">
        <v>975</v>
      </c>
      <c r="F729" s="229" t="s">
        <v>2727</v>
      </c>
      <c r="G729" s="140" t="s">
        <v>3123</v>
      </c>
      <c r="H729" s="1" t="str">
        <f t="shared" si="16"/>
        <v/>
      </c>
      <c r="I729" s="61"/>
    </row>
    <row r="730" spans="2:9" ht="15">
      <c r="B730" s="307">
        <v>42788</v>
      </c>
      <c r="C730" s="272">
        <v>200</v>
      </c>
      <c r="D730" s="272">
        <v>5</v>
      </c>
      <c r="E730" s="272">
        <v>195</v>
      </c>
      <c r="F730" s="229" t="s">
        <v>2754</v>
      </c>
      <c r="G730" s="140" t="s">
        <v>3124</v>
      </c>
      <c r="H730" s="1" t="str">
        <f t="shared" si="16"/>
        <v/>
      </c>
      <c r="I730" s="61"/>
    </row>
    <row r="731" spans="2:9" ht="15">
      <c r="B731" s="307">
        <v>42788</v>
      </c>
      <c r="C731" s="272">
        <v>300</v>
      </c>
      <c r="D731" s="272">
        <v>7.5</v>
      </c>
      <c r="E731" s="272">
        <v>292.5</v>
      </c>
      <c r="F731" s="229" t="s">
        <v>2749</v>
      </c>
      <c r="G731" s="140" t="s">
        <v>3125</v>
      </c>
      <c r="H731" s="1" t="str">
        <f t="shared" si="16"/>
        <v/>
      </c>
      <c r="I731" s="61"/>
    </row>
    <row r="732" spans="2:9" ht="15">
      <c r="B732" s="307">
        <v>42788</v>
      </c>
      <c r="C732" s="272">
        <v>300</v>
      </c>
      <c r="D732" s="272">
        <v>7.5</v>
      </c>
      <c r="E732" s="272">
        <v>292.5</v>
      </c>
      <c r="F732" s="229" t="s">
        <v>2730</v>
      </c>
      <c r="G732" s="140" t="s">
        <v>3125</v>
      </c>
      <c r="H732" s="1" t="str">
        <f t="shared" si="16"/>
        <v/>
      </c>
      <c r="I732" s="61"/>
    </row>
    <row r="733" spans="2:9" ht="15">
      <c r="B733" s="307">
        <v>42788</v>
      </c>
      <c r="C733" s="272">
        <v>10</v>
      </c>
      <c r="D733" s="272">
        <v>0.25</v>
      </c>
      <c r="E733" s="272">
        <v>9.75</v>
      </c>
      <c r="F733" s="229" t="s">
        <v>2727</v>
      </c>
      <c r="G733" s="140" t="s">
        <v>3126</v>
      </c>
      <c r="H733" s="1" t="str">
        <f t="shared" si="16"/>
        <v/>
      </c>
      <c r="I733" s="61"/>
    </row>
    <row r="734" spans="2:9" ht="15">
      <c r="B734" s="307">
        <v>42788</v>
      </c>
      <c r="C734" s="272">
        <v>1000</v>
      </c>
      <c r="D734" s="272">
        <v>25</v>
      </c>
      <c r="E734" s="272">
        <v>975</v>
      </c>
      <c r="F734" s="229" t="s">
        <v>2751</v>
      </c>
      <c r="G734" s="140" t="s">
        <v>3127</v>
      </c>
      <c r="H734" s="1" t="str">
        <f t="shared" si="16"/>
        <v/>
      </c>
      <c r="I734" s="61"/>
    </row>
    <row r="735" spans="2:9" ht="15">
      <c r="B735" s="307">
        <v>42788</v>
      </c>
      <c r="C735" s="272">
        <v>500</v>
      </c>
      <c r="D735" s="272">
        <v>12.5</v>
      </c>
      <c r="E735" s="272">
        <v>487.5</v>
      </c>
      <c r="F735" s="229" t="s">
        <v>2727</v>
      </c>
      <c r="G735" s="140" t="s">
        <v>3128</v>
      </c>
      <c r="H735" s="1" t="str">
        <f t="shared" si="16"/>
        <v/>
      </c>
      <c r="I735" s="61"/>
    </row>
    <row r="736" spans="2:9" ht="15">
      <c r="B736" s="307">
        <v>42788</v>
      </c>
      <c r="C736" s="272">
        <v>100</v>
      </c>
      <c r="D736" s="272">
        <v>2.5</v>
      </c>
      <c r="E736" s="272">
        <v>97.5</v>
      </c>
      <c r="F736" s="229" t="s">
        <v>2751</v>
      </c>
      <c r="G736" s="140" t="s">
        <v>2878</v>
      </c>
      <c r="H736" s="1" t="str">
        <f t="shared" si="16"/>
        <v/>
      </c>
      <c r="I736" s="61"/>
    </row>
    <row r="737" spans="2:9" ht="15">
      <c r="B737" s="307">
        <v>42788</v>
      </c>
      <c r="C737" s="272">
        <v>1000</v>
      </c>
      <c r="D737" s="272">
        <v>25</v>
      </c>
      <c r="E737" s="272">
        <v>975</v>
      </c>
      <c r="F737" s="229" t="s">
        <v>2751</v>
      </c>
      <c r="G737" s="140" t="s">
        <v>3129</v>
      </c>
      <c r="H737" s="1" t="str">
        <f t="shared" si="16"/>
        <v/>
      </c>
      <c r="I737" s="61"/>
    </row>
    <row r="738" spans="2:9" ht="15">
      <c r="B738" s="307">
        <v>42788</v>
      </c>
      <c r="C738" s="272">
        <v>50</v>
      </c>
      <c r="D738" s="308">
        <f>C738-E738</f>
        <v>1.75</v>
      </c>
      <c r="E738" s="272">
        <v>48.25</v>
      </c>
      <c r="F738" s="229" t="s">
        <v>2728</v>
      </c>
      <c r="G738" s="140" t="s">
        <v>3254</v>
      </c>
      <c r="H738" s="1" t="str">
        <f t="shared" si="16"/>
        <v/>
      </c>
      <c r="I738" s="61"/>
    </row>
    <row r="739" spans="2:9" ht="15">
      <c r="B739" s="307">
        <v>42788</v>
      </c>
      <c r="C739" s="272">
        <v>1500</v>
      </c>
      <c r="D739" s="308">
        <f>C739-E739</f>
        <v>82.5</v>
      </c>
      <c r="E739" s="272">
        <v>1417.5</v>
      </c>
      <c r="F739" s="229" t="s">
        <v>2754</v>
      </c>
      <c r="G739" s="140" t="s">
        <v>1897</v>
      </c>
      <c r="H739" s="1" t="str">
        <f t="shared" si="16"/>
        <v/>
      </c>
      <c r="I739" s="61"/>
    </row>
    <row r="740" spans="2:9" ht="15">
      <c r="B740" s="307">
        <v>42788</v>
      </c>
      <c r="C740" s="272">
        <v>910</v>
      </c>
      <c r="D740" s="308">
        <f>C740-E740</f>
        <v>50.049999999999955</v>
      </c>
      <c r="E740" s="272">
        <v>859.95</v>
      </c>
      <c r="F740" s="229" t="s">
        <v>2737</v>
      </c>
      <c r="G740" s="140" t="s">
        <v>1897</v>
      </c>
      <c r="H740" s="1" t="str">
        <f t="shared" si="16"/>
        <v/>
      </c>
      <c r="I740" s="61"/>
    </row>
    <row r="741" spans="2:9" ht="15">
      <c r="B741" s="307">
        <v>42789</v>
      </c>
      <c r="C741" s="272">
        <v>100</v>
      </c>
      <c r="D741" s="272">
        <v>2.5</v>
      </c>
      <c r="E741" s="272">
        <v>97.5</v>
      </c>
      <c r="F741" s="229" t="s">
        <v>2732</v>
      </c>
      <c r="G741" s="140" t="s">
        <v>3130</v>
      </c>
      <c r="H741" s="1" t="str">
        <f t="shared" si="16"/>
        <v/>
      </c>
      <c r="I741" s="61"/>
    </row>
    <row r="742" spans="2:9" ht="15">
      <c r="B742" s="307">
        <v>42789</v>
      </c>
      <c r="C742" s="272">
        <v>150</v>
      </c>
      <c r="D742" s="272">
        <v>3.75</v>
      </c>
      <c r="E742" s="272">
        <v>146.25</v>
      </c>
      <c r="F742" s="229" t="s">
        <v>2732</v>
      </c>
      <c r="G742" s="140" t="s">
        <v>2791</v>
      </c>
      <c r="H742" s="1" t="str">
        <f t="shared" si="16"/>
        <v/>
      </c>
      <c r="I742" s="61"/>
    </row>
    <row r="743" spans="2:9" ht="15">
      <c r="B743" s="307">
        <v>42789</v>
      </c>
      <c r="C743" s="272">
        <v>500</v>
      </c>
      <c r="D743" s="272">
        <v>12.5</v>
      </c>
      <c r="E743" s="272">
        <v>487.5</v>
      </c>
      <c r="F743" s="229" t="s">
        <v>2727</v>
      </c>
      <c r="G743" s="140" t="s">
        <v>2957</v>
      </c>
      <c r="H743" s="1" t="str">
        <f t="shared" si="16"/>
        <v/>
      </c>
      <c r="I743" s="61"/>
    </row>
    <row r="744" spans="2:9" ht="15">
      <c r="B744" s="307">
        <v>42789</v>
      </c>
      <c r="C744" s="272">
        <v>1000</v>
      </c>
      <c r="D744" s="272">
        <v>25</v>
      </c>
      <c r="E744" s="272">
        <v>975</v>
      </c>
      <c r="F744" s="229" t="s">
        <v>2751</v>
      </c>
      <c r="G744" s="140" t="s">
        <v>3131</v>
      </c>
      <c r="H744" s="1" t="str">
        <f t="shared" si="16"/>
        <v/>
      </c>
      <c r="I744" s="61"/>
    </row>
    <row r="745" spans="2:9" ht="15">
      <c r="B745" s="307">
        <v>42789</v>
      </c>
      <c r="C745" s="272">
        <v>10000</v>
      </c>
      <c r="D745" s="272">
        <v>250</v>
      </c>
      <c r="E745" s="272">
        <v>9750</v>
      </c>
      <c r="F745" s="229" t="s">
        <v>2732</v>
      </c>
      <c r="G745" s="140" t="s">
        <v>3132</v>
      </c>
      <c r="H745" s="1" t="str">
        <f t="shared" si="16"/>
        <v/>
      </c>
      <c r="I745" s="61"/>
    </row>
    <row r="746" spans="2:9" ht="15">
      <c r="B746" s="307">
        <v>42789</v>
      </c>
      <c r="C746" s="272">
        <v>2000</v>
      </c>
      <c r="D746" s="272">
        <v>50</v>
      </c>
      <c r="E746" s="272">
        <v>1950</v>
      </c>
      <c r="F746" s="229" t="s">
        <v>2728</v>
      </c>
      <c r="G746" s="140" t="s">
        <v>1121</v>
      </c>
      <c r="H746" s="1" t="str">
        <f t="shared" si="16"/>
        <v/>
      </c>
      <c r="I746" s="61"/>
    </row>
    <row r="747" spans="2:9" ht="15">
      <c r="B747" s="307">
        <v>42789</v>
      </c>
      <c r="C747" s="272">
        <v>500</v>
      </c>
      <c r="D747" s="272">
        <v>12.5</v>
      </c>
      <c r="E747" s="272">
        <v>487.5</v>
      </c>
      <c r="F747" s="229" t="s">
        <v>2727</v>
      </c>
      <c r="G747" s="140" t="s">
        <v>3133</v>
      </c>
      <c r="H747" s="1" t="str">
        <f t="shared" si="16"/>
        <v/>
      </c>
      <c r="I747" s="61"/>
    </row>
    <row r="748" spans="2:9" ht="15">
      <c r="B748" s="307">
        <v>42789</v>
      </c>
      <c r="C748" s="272">
        <v>1000</v>
      </c>
      <c r="D748" s="272">
        <v>25</v>
      </c>
      <c r="E748" s="272">
        <v>975</v>
      </c>
      <c r="F748" s="229" t="s">
        <v>2754</v>
      </c>
      <c r="G748" s="140" t="s">
        <v>3134</v>
      </c>
      <c r="H748" s="1" t="str">
        <f t="shared" si="16"/>
        <v/>
      </c>
      <c r="I748" s="61"/>
    </row>
    <row r="749" spans="2:9" ht="15">
      <c r="B749" s="307">
        <v>42789</v>
      </c>
      <c r="C749" s="272">
        <v>15000</v>
      </c>
      <c r="D749" s="272">
        <v>375</v>
      </c>
      <c r="E749" s="272">
        <v>14625</v>
      </c>
      <c r="F749" s="229" t="s">
        <v>2727</v>
      </c>
      <c r="G749" s="140" t="s">
        <v>3135</v>
      </c>
      <c r="H749" s="1" t="str">
        <f t="shared" si="16"/>
        <v/>
      </c>
      <c r="I749" s="61"/>
    </row>
    <row r="750" spans="2:9" ht="15">
      <c r="B750" s="307">
        <v>42789</v>
      </c>
      <c r="C750" s="272">
        <v>1300</v>
      </c>
      <c r="D750" s="272">
        <v>32.5</v>
      </c>
      <c r="E750" s="272">
        <v>1267.5</v>
      </c>
      <c r="F750" s="229" t="s">
        <v>2754</v>
      </c>
      <c r="G750" s="140" t="s">
        <v>3136</v>
      </c>
      <c r="H750" s="1" t="str">
        <f t="shared" si="16"/>
        <v/>
      </c>
      <c r="I750" s="61"/>
    </row>
    <row r="751" spans="2:9" ht="15">
      <c r="B751" s="307">
        <v>42789</v>
      </c>
      <c r="C751" s="272">
        <v>856</v>
      </c>
      <c r="D751" s="272">
        <v>21.4</v>
      </c>
      <c r="E751" s="272">
        <v>834.6</v>
      </c>
      <c r="F751" s="229" t="s">
        <v>2727</v>
      </c>
      <c r="G751" s="140" t="s">
        <v>3137</v>
      </c>
      <c r="H751" s="1" t="str">
        <f t="shared" si="16"/>
        <v/>
      </c>
      <c r="I751" s="61"/>
    </row>
    <row r="752" spans="2:9" ht="15">
      <c r="B752" s="307">
        <v>42789</v>
      </c>
      <c r="C752" s="272">
        <v>1000</v>
      </c>
      <c r="D752" s="272">
        <v>25</v>
      </c>
      <c r="E752" s="272">
        <v>975</v>
      </c>
      <c r="F752" s="229" t="s">
        <v>2727</v>
      </c>
      <c r="G752" s="140" t="s">
        <v>2815</v>
      </c>
      <c r="H752" s="1" t="str">
        <f t="shared" si="16"/>
        <v/>
      </c>
      <c r="I752" s="61"/>
    </row>
    <row r="753" spans="2:9" ht="15">
      <c r="B753" s="307">
        <v>42789</v>
      </c>
      <c r="C753" s="272">
        <v>500</v>
      </c>
      <c r="D753" s="272">
        <v>12.5</v>
      </c>
      <c r="E753" s="272">
        <v>487.5</v>
      </c>
      <c r="F753" s="229" t="s">
        <v>2733</v>
      </c>
      <c r="G753" s="140" t="s">
        <v>3138</v>
      </c>
      <c r="H753" s="1" t="str">
        <f t="shared" si="16"/>
        <v/>
      </c>
      <c r="I753" s="61"/>
    </row>
    <row r="754" spans="2:9" ht="15">
      <c r="B754" s="307">
        <v>42789</v>
      </c>
      <c r="C754" s="272">
        <v>244</v>
      </c>
      <c r="D754" s="272">
        <v>6.1</v>
      </c>
      <c r="E754" s="272">
        <v>237.9</v>
      </c>
      <c r="F754" s="229" t="s">
        <v>2751</v>
      </c>
      <c r="G754" s="140" t="s">
        <v>2862</v>
      </c>
      <c r="H754" s="1" t="str">
        <f t="shared" si="16"/>
        <v/>
      </c>
      <c r="I754" s="61"/>
    </row>
    <row r="755" spans="2:9" ht="15">
      <c r="B755" s="307">
        <v>42789</v>
      </c>
      <c r="C755" s="272">
        <v>1000</v>
      </c>
      <c r="D755" s="272">
        <v>25</v>
      </c>
      <c r="E755" s="272">
        <v>975</v>
      </c>
      <c r="F755" s="229" t="s">
        <v>2749</v>
      </c>
      <c r="G755" s="140" t="s">
        <v>2869</v>
      </c>
      <c r="H755" s="1" t="str">
        <f t="shared" si="16"/>
        <v/>
      </c>
      <c r="I755" s="61"/>
    </row>
    <row r="756" spans="2:9" ht="15">
      <c r="B756" s="307">
        <v>42789</v>
      </c>
      <c r="C756" s="272">
        <v>1000</v>
      </c>
      <c r="D756" s="272">
        <v>25</v>
      </c>
      <c r="E756" s="272">
        <v>975</v>
      </c>
      <c r="F756" s="229" t="s">
        <v>2751</v>
      </c>
      <c r="G756" s="140" t="s">
        <v>3139</v>
      </c>
      <c r="H756" s="1" t="str">
        <f t="shared" si="16"/>
        <v/>
      </c>
      <c r="I756" s="61"/>
    </row>
    <row r="757" spans="2:9" ht="15">
      <c r="B757" s="307">
        <v>42789</v>
      </c>
      <c r="C757" s="272">
        <v>1000</v>
      </c>
      <c r="D757" s="272">
        <v>25</v>
      </c>
      <c r="E757" s="272">
        <v>975</v>
      </c>
      <c r="F757" s="229" t="s">
        <v>2753</v>
      </c>
      <c r="G757" s="140" t="s">
        <v>3139</v>
      </c>
      <c r="H757" s="1" t="str">
        <f t="shared" si="16"/>
        <v/>
      </c>
      <c r="I757" s="61"/>
    </row>
    <row r="758" spans="2:9" ht="15">
      <c r="B758" s="307">
        <v>42789</v>
      </c>
      <c r="C758" s="272">
        <v>1000</v>
      </c>
      <c r="D758" s="272">
        <v>25</v>
      </c>
      <c r="E758" s="272">
        <v>975</v>
      </c>
      <c r="F758" s="229" t="s">
        <v>2754</v>
      </c>
      <c r="G758" s="140" t="s">
        <v>3139</v>
      </c>
      <c r="H758" s="1" t="str">
        <f t="shared" si="16"/>
        <v/>
      </c>
      <c r="I758" s="61"/>
    </row>
    <row r="759" spans="2:9" ht="15">
      <c r="B759" s="307">
        <v>42789</v>
      </c>
      <c r="C759" s="272">
        <v>1000</v>
      </c>
      <c r="D759" s="272">
        <v>25</v>
      </c>
      <c r="E759" s="272">
        <v>975</v>
      </c>
      <c r="F759" s="229" t="s">
        <v>2749</v>
      </c>
      <c r="G759" s="140" t="s">
        <v>3139</v>
      </c>
      <c r="H759" s="1" t="str">
        <f t="shared" si="16"/>
        <v/>
      </c>
      <c r="I759" s="61"/>
    </row>
    <row r="760" spans="2:9" ht="15">
      <c r="B760" s="307">
        <v>42789</v>
      </c>
      <c r="C760" s="272">
        <v>1000</v>
      </c>
      <c r="D760" s="272">
        <v>25</v>
      </c>
      <c r="E760" s="272">
        <v>975</v>
      </c>
      <c r="F760" s="229" t="s">
        <v>2728</v>
      </c>
      <c r="G760" s="140" t="s">
        <v>3139</v>
      </c>
      <c r="H760" s="1" t="str">
        <f t="shared" si="16"/>
        <v/>
      </c>
      <c r="I760" s="61"/>
    </row>
    <row r="761" spans="2:9" ht="15">
      <c r="B761" s="307">
        <v>42789</v>
      </c>
      <c r="C761" s="272">
        <v>1000</v>
      </c>
      <c r="D761" s="272">
        <v>25</v>
      </c>
      <c r="E761" s="272">
        <v>975</v>
      </c>
      <c r="F761" s="229" t="s">
        <v>2755</v>
      </c>
      <c r="G761" s="140" t="s">
        <v>3139</v>
      </c>
      <c r="H761" s="1" t="str">
        <f t="shared" si="16"/>
        <v/>
      </c>
      <c r="I761" s="61"/>
    </row>
    <row r="762" spans="2:9" ht="15">
      <c r="B762" s="307">
        <v>42789</v>
      </c>
      <c r="C762" s="272">
        <v>1000</v>
      </c>
      <c r="D762" s="272">
        <v>25</v>
      </c>
      <c r="E762" s="272">
        <v>975</v>
      </c>
      <c r="F762" s="229" t="s">
        <v>2740</v>
      </c>
      <c r="G762" s="140" t="s">
        <v>3139</v>
      </c>
      <c r="H762" s="1" t="str">
        <f t="shared" si="16"/>
        <v/>
      </c>
      <c r="I762" s="61"/>
    </row>
    <row r="763" spans="2:9" ht="15">
      <c r="B763" s="307">
        <v>42789</v>
      </c>
      <c r="C763" s="272">
        <v>1000</v>
      </c>
      <c r="D763" s="272">
        <v>25</v>
      </c>
      <c r="E763" s="272">
        <v>975</v>
      </c>
      <c r="F763" s="229" t="s">
        <v>2733</v>
      </c>
      <c r="G763" s="140" t="s">
        <v>3139</v>
      </c>
      <c r="H763" s="1" t="str">
        <f t="shared" si="16"/>
        <v/>
      </c>
      <c r="I763" s="61"/>
    </row>
    <row r="764" spans="2:9" ht="15">
      <c r="B764" s="307">
        <v>42789</v>
      </c>
      <c r="C764" s="272">
        <v>1000</v>
      </c>
      <c r="D764" s="272">
        <v>25</v>
      </c>
      <c r="E764" s="272">
        <v>975</v>
      </c>
      <c r="F764" s="229" t="s">
        <v>2730</v>
      </c>
      <c r="G764" s="140" t="s">
        <v>3139</v>
      </c>
      <c r="H764" s="1" t="str">
        <f t="shared" si="16"/>
        <v/>
      </c>
      <c r="I764" s="61"/>
    </row>
    <row r="765" spans="2:9" ht="15">
      <c r="B765" s="307">
        <v>42789</v>
      </c>
      <c r="C765" s="272">
        <v>1000</v>
      </c>
      <c r="D765" s="272">
        <v>25</v>
      </c>
      <c r="E765" s="272">
        <v>975</v>
      </c>
      <c r="F765" s="229" t="s">
        <v>2732</v>
      </c>
      <c r="G765" s="140" t="s">
        <v>3139</v>
      </c>
      <c r="H765" s="1" t="str">
        <f t="shared" si="16"/>
        <v/>
      </c>
      <c r="I765" s="61"/>
    </row>
    <row r="766" spans="2:9" ht="15">
      <c r="B766" s="307">
        <v>42789</v>
      </c>
      <c r="C766" s="272">
        <v>1000</v>
      </c>
      <c r="D766" s="272">
        <v>25</v>
      </c>
      <c r="E766" s="272">
        <v>975</v>
      </c>
      <c r="F766" s="229" t="s">
        <v>2739</v>
      </c>
      <c r="G766" s="140" t="s">
        <v>3139</v>
      </c>
      <c r="H766" s="1" t="str">
        <f t="shared" si="16"/>
        <v/>
      </c>
      <c r="I766" s="61"/>
    </row>
    <row r="767" spans="2:9" ht="15">
      <c r="B767" s="307">
        <v>42789</v>
      </c>
      <c r="C767" s="272">
        <v>1000</v>
      </c>
      <c r="D767" s="272">
        <v>25</v>
      </c>
      <c r="E767" s="272">
        <v>975</v>
      </c>
      <c r="F767" s="229" t="s">
        <v>2731</v>
      </c>
      <c r="G767" s="140" t="s">
        <v>3139</v>
      </c>
      <c r="H767" s="1" t="str">
        <f t="shared" si="16"/>
        <v/>
      </c>
      <c r="I767" s="61"/>
    </row>
    <row r="768" spans="2:9" ht="15">
      <c r="B768" s="307">
        <v>42789</v>
      </c>
      <c r="C768" s="272">
        <v>500</v>
      </c>
      <c r="D768" s="272">
        <v>12.5</v>
      </c>
      <c r="E768" s="272">
        <v>487.5</v>
      </c>
      <c r="F768" s="229" t="s">
        <v>2733</v>
      </c>
      <c r="G768" s="140" t="s">
        <v>2865</v>
      </c>
      <c r="H768" s="1" t="str">
        <f t="shared" si="16"/>
        <v/>
      </c>
      <c r="I768" s="61"/>
    </row>
    <row r="769" spans="2:9" ht="15">
      <c r="B769" s="307">
        <v>42789</v>
      </c>
      <c r="C769" s="272">
        <v>1000</v>
      </c>
      <c r="D769" s="272">
        <v>25</v>
      </c>
      <c r="E769" s="272">
        <v>975</v>
      </c>
      <c r="F769" s="229" t="s">
        <v>2738</v>
      </c>
      <c r="G769" s="140" t="s">
        <v>3139</v>
      </c>
      <c r="H769" s="1" t="str">
        <f t="shared" si="16"/>
        <v/>
      </c>
      <c r="I769" s="61"/>
    </row>
    <row r="770" spans="2:9" ht="15">
      <c r="B770" s="307">
        <v>42789</v>
      </c>
      <c r="C770" s="272">
        <v>1000</v>
      </c>
      <c r="D770" s="272">
        <v>25</v>
      </c>
      <c r="E770" s="272">
        <v>975</v>
      </c>
      <c r="F770" s="229" t="s">
        <v>2747</v>
      </c>
      <c r="G770" s="140" t="s">
        <v>3139</v>
      </c>
      <c r="H770" s="1" t="str">
        <f t="shared" si="16"/>
        <v/>
      </c>
      <c r="I770" s="61"/>
    </row>
    <row r="771" spans="2:9" ht="15">
      <c r="B771" s="307">
        <v>42789</v>
      </c>
      <c r="C771" s="272">
        <v>1000</v>
      </c>
      <c r="D771" s="272">
        <v>25</v>
      </c>
      <c r="E771" s="272">
        <v>975</v>
      </c>
      <c r="F771" s="229" t="s">
        <v>2748</v>
      </c>
      <c r="G771" s="140" t="s">
        <v>3139</v>
      </c>
      <c r="H771" s="1" t="str">
        <f t="shared" si="16"/>
        <v/>
      </c>
      <c r="I771" s="61"/>
    </row>
    <row r="772" spans="2:9" ht="15">
      <c r="B772" s="307">
        <v>42789</v>
      </c>
      <c r="C772" s="272">
        <v>1000</v>
      </c>
      <c r="D772" s="272">
        <v>25</v>
      </c>
      <c r="E772" s="272">
        <v>975</v>
      </c>
      <c r="F772" s="229" t="s">
        <v>2736</v>
      </c>
      <c r="G772" s="140" t="s">
        <v>3139</v>
      </c>
      <c r="H772" s="1" t="str">
        <f t="shared" si="16"/>
        <v/>
      </c>
      <c r="I772" s="61"/>
    </row>
    <row r="773" spans="2:9" ht="15">
      <c r="B773" s="307">
        <v>42789</v>
      </c>
      <c r="C773" s="272">
        <v>1000</v>
      </c>
      <c r="D773" s="272">
        <v>25</v>
      </c>
      <c r="E773" s="272">
        <v>975</v>
      </c>
      <c r="F773" s="229" t="s">
        <v>2745</v>
      </c>
      <c r="G773" s="140" t="s">
        <v>3139</v>
      </c>
      <c r="H773" s="1" t="str">
        <f t="shared" ref="H773:H836" si="17">RIGHT(I773,4)</f>
        <v/>
      </c>
      <c r="I773" s="61"/>
    </row>
    <row r="774" spans="2:9" ht="15">
      <c r="B774" s="307">
        <v>42789</v>
      </c>
      <c r="C774" s="272">
        <v>1000</v>
      </c>
      <c r="D774" s="272">
        <v>25</v>
      </c>
      <c r="E774" s="272">
        <v>975</v>
      </c>
      <c r="F774" s="229" t="s">
        <v>2743</v>
      </c>
      <c r="G774" s="140" t="s">
        <v>3139</v>
      </c>
      <c r="H774" s="1" t="str">
        <f t="shared" si="17"/>
        <v/>
      </c>
      <c r="I774" s="61"/>
    </row>
    <row r="775" spans="2:9" ht="15">
      <c r="B775" s="307">
        <v>42789</v>
      </c>
      <c r="C775" s="272">
        <v>1000</v>
      </c>
      <c r="D775" s="272">
        <v>25</v>
      </c>
      <c r="E775" s="272">
        <v>975</v>
      </c>
      <c r="F775" s="229" t="s">
        <v>2741</v>
      </c>
      <c r="G775" s="140" t="s">
        <v>3139</v>
      </c>
      <c r="H775" s="1" t="str">
        <f t="shared" si="17"/>
        <v/>
      </c>
      <c r="I775" s="61"/>
    </row>
    <row r="776" spans="2:9" ht="15">
      <c r="B776" s="307">
        <v>42789</v>
      </c>
      <c r="C776" s="272">
        <v>1000</v>
      </c>
      <c r="D776" s="272">
        <v>25</v>
      </c>
      <c r="E776" s="272">
        <v>975</v>
      </c>
      <c r="F776" s="229" t="s">
        <v>2746</v>
      </c>
      <c r="G776" s="140" t="s">
        <v>3139</v>
      </c>
      <c r="H776" s="1" t="str">
        <f t="shared" si="17"/>
        <v/>
      </c>
      <c r="I776" s="61"/>
    </row>
    <row r="777" spans="2:9" ht="15">
      <c r="B777" s="307">
        <v>42789</v>
      </c>
      <c r="C777" s="272">
        <v>1000</v>
      </c>
      <c r="D777" s="272">
        <v>25</v>
      </c>
      <c r="E777" s="272">
        <v>975</v>
      </c>
      <c r="F777" s="229" t="s">
        <v>2737</v>
      </c>
      <c r="G777" s="140" t="s">
        <v>3139</v>
      </c>
      <c r="H777" s="1" t="str">
        <f t="shared" si="17"/>
        <v/>
      </c>
      <c r="I777" s="61"/>
    </row>
    <row r="778" spans="2:9" ht="15">
      <c r="B778" s="307">
        <v>42789</v>
      </c>
      <c r="C778" s="272">
        <v>1000</v>
      </c>
      <c r="D778" s="272">
        <v>25</v>
      </c>
      <c r="E778" s="272">
        <v>975</v>
      </c>
      <c r="F778" s="229" t="s">
        <v>2735</v>
      </c>
      <c r="G778" s="140" t="s">
        <v>3139</v>
      </c>
      <c r="H778" s="1" t="str">
        <f t="shared" si="17"/>
        <v/>
      </c>
      <c r="I778" s="61"/>
    </row>
    <row r="779" spans="2:9" ht="15">
      <c r="B779" s="307">
        <v>42789</v>
      </c>
      <c r="C779" s="272">
        <v>10000</v>
      </c>
      <c r="D779" s="272">
        <v>250</v>
      </c>
      <c r="E779" s="272">
        <v>9750</v>
      </c>
      <c r="F779" s="229" t="s">
        <v>2727</v>
      </c>
      <c r="G779" s="140" t="s">
        <v>1098</v>
      </c>
      <c r="H779" s="1" t="str">
        <f t="shared" si="17"/>
        <v/>
      </c>
      <c r="I779" s="61"/>
    </row>
    <row r="780" spans="2:9" ht="15">
      <c r="B780" s="307">
        <v>42789</v>
      </c>
      <c r="C780" s="272">
        <v>500</v>
      </c>
      <c r="D780" s="272">
        <v>12.5</v>
      </c>
      <c r="E780" s="272">
        <v>487.5</v>
      </c>
      <c r="F780" s="229" t="s">
        <v>2751</v>
      </c>
      <c r="G780" s="140" t="s">
        <v>2918</v>
      </c>
      <c r="H780" s="1" t="str">
        <f t="shared" si="17"/>
        <v/>
      </c>
      <c r="I780" s="61"/>
    </row>
    <row r="781" spans="2:9" ht="15">
      <c r="B781" s="307">
        <v>42789</v>
      </c>
      <c r="C781" s="272">
        <v>140</v>
      </c>
      <c r="D781" s="272">
        <v>3.5</v>
      </c>
      <c r="E781" s="272">
        <v>136.5</v>
      </c>
      <c r="F781" s="229" t="s">
        <v>2751</v>
      </c>
      <c r="G781" s="140" t="s">
        <v>3006</v>
      </c>
      <c r="H781" s="1" t="str">
        <f t="shared" si="17"/>
        <v/>
      </c>
      <c r="I781" s="61"/>
    </row>
    <row r="782" spans="2:9" ht="15">
      <c r="B782" s="307">
        <v>42789</v>
      </c>
      <c r="C782" s="272">
        <v>140</v>
      </c>
      <c r="D782" s="272">
        <v>3.5</v>
      </c>
      <c r="E782" s="272">
        <v>136.5</v>
      </c>
      <c r="F782" s="229" t="s">
        <v>2753</v>
      </c>
      <c r="G782" s="140" t="s">
        <v>3006</v>
      </c>
      <c r="H782" s="1" t="str">
        <f t="shared" si="17"/>
        <v/>
      </c>
      <c r="I782" s="61"/>
    </row>
    <row r="783" spans="2:9" ht="15">
      <c r="B783" s="307">
        <v>42789</v>
      </c>
      <c r="C783" s="272">
        <v>140</v>
      </c>
      <c r="D783" s="272">
        <v>3.5</v>
      </c>
      <c r="E783" s="272">
        <v>136.5</v>
      </c>
      <c r="F783" s="229" t="s">
        <v>2754</v>
      </c>
      <c r="G783" s="140" t="s">
        <v>3006</v>
      </c>
      <c r="H783" s="1" t="str">
        <f t="shared" si="17"/>
        <v/>
      </c>
      <c r="I783" s="61"/>
    </row>
    <row r="784" spans="2:9" ht="15">
      <c r="B784" s="307">
        <v>42789</v>
      </c>
      <c r="C784" s="272">
        <v>140</v>
      </c>
      <c r="D784" s="272">
        <v>3.5</v>
      </c>
      <c r="E784" s="272">
        <v>136.5</v>
      </c>
      <c r="F784" s="229" t="s">
        <v>2749</v>
      </c>
      <c r="G784" s="140" t="s">
        <v>3006</v>
      </c>
      <c r="H784" s="1" t="str">
        <f t="shared" si="17"/>
        <v/>
      </c>
      <c r="I784" s="61"/>
    </row>
    <row r="785" spans="2:9" ht="15">
      <c r="B785" s="307">
        <v>42789</v>
      </c>
      <c r="C785" s="272">
        <v>140</v>
      </c>
      <c r="D785" s="272">
        <v>3.5</v>
      </c>
      <c r="E785" s="272">
        <v>136.5</v>
      </c>
      <c r="F785" s="229" t="s">
        <v>2728</v>
      </c>
      <c r="G785" s="140" t="s">
        <v>3006</v>
      </c>
      <c r="H785" s="1" t="str">
        <f t="shared" si="17"/>
        <v/>
      </c>
      <c r="I785" s="61"/>
    </row>
    <row r="786" spans="2:9" ht="15">
      <c r="B786" s="307">
        <v>42789</v>
      </c>
      <c r="C786" s="272">
        <v>140</v>
      </c>
      <c r="D786" s="272">
        <v>3.5</v>
      </c>
      <c r="E786" s="272">
        <v>136.5</v>
      </c>
      <c r="F786" s="229" t="s">
        <v>2755</v>
      </c>
      <c r="G786" s="140" t="s">
        <v>3006</v>
      </c>
      <c r="H786" s="1" t="str">
        <f t="shared" si="17"/>
        <v/>
      </c>
      <c r="I786" s="61"/>
    </row>
    <row r="787" spans="2:9" ht="15">
      <c r="B787" s="307">
        <v>42789</v>
      </c>
      <c r="C787" s="272">
        <v>140</v>
      </c>
      <c r="D787" s="272">
        <v>3.5</v>
      </c>
      <c r="E787" s="272">
        <v>136.5</v>
      </c>
      <c r="F787" s="229" t="s">
        <v>2740</v>
      </c>
      <c r="G787" s="140" t="s">
        <v>3006</v>
      </c>
      <c r="H787" s="1" t="str">
        <f t="shared" si="17"/>
        <v/>
      </c>
      <c r="I787" s="61"/>
    </row>
    <row r="788" spans="2:9" ht="15">
      <c r="B788" s="307">
        <v>42789</v>
      </c>
      <c r="C788" s="272">
        <v>140</v>
      </c>
      <c r="D788" s="272">
        <v>3.5</v>
      </c>
      <c r="E788" s="272">
        <v>136.5</v>
      </c>
      <c r="F788" s="229" t="s">
        <v>2733</v>
      </c>
      <c r="G788" s="140" t="s">
        <v>3006</v>
      </c>
      <c r="H788" s="1" t="str">
        <f t="shared" si="17"/>
        <v/>
      </c>
      <c r="I788" s="61"/>
    </row>
    <row r="789" spans="2:9" ht="15">
      <c r="B789" s="307">
        <v>42789</v>
      </c>
      <c r="C789" s="272">
        <v>140</v>
      </c>
      <c r="D789" s="272">
        <v>3.5</v>
      </c>
      <c r="E789" s="272">
        <v>136.5</v>
      </c>
      <c r="F789" s="229" t="s">
        <v>2730</v>
      </c>
      <c r="G789" s="140" t="s">
        <v>3006</v>
      </c>
      <c r="H789" s="1" t="str">
        <f t="shared" si="17"/>
        <v/>
      </c>
      <c r="I789" s="61"/>
    </row>
    <row r="790" spans="2:9" ht="15">
      <c r="B790" s="307">
        <v>42789</v>
      </c>
      <c r="C790" s="272">
        <v>140</v>
      </c>
      <c r="D790" s="272">
        <v>3.5</v>
      </c>
      <c r="E790" s="272">
        <v>136.5</v>
      </c>
      <c r="F790" s="229" t="s">
        <v>2732</v>
      </c>
      <c r="G790" s="207" t="s">
        <v>3006</v>
      </c>
      <c r="H790" s="1" t="str">
        <f t="shared" si="17"/>
        <v/>
      </c>
      <c r="I790" s="61"/>
    </row>
    <row r="791" spans="2:9" ht="15">
      <c r="B791" s="307">
        <v>42789</v>
      </c>
      <c r="C791" s="272">
        <v>3635</v>
      </c>
      <c r="D791" s="272">
        <v>90.88</v>
      </c>
      <c r="E791" s="272">
        <v>3544.12</v>
      </c>
      <c r="F791" s="229" t="s">
        <v>2745</v>
      </c>
      <c r="G791" s="207" t="s">
        <v>3140</v>
      </c>
      <c r="H791" s="1" t="str">
        <f t="shared" si="17"/>
        <v/>
      </c>
      <c r="I791" s="61"/>
    </row>
    <row r="792" spans="2:9" ht="15">
      <c r="B792" s="307">
        <v>42789</v>
      </c>
      <c r="C792" s="272">
        <v>7000</v>
      </c>
      <c r="D792" s="272">
        <v>175</v>
      </c>
      <c r="E792" s="272">
        <v>6825</v>
      </c>
      <c r="F792" s="229" t="s">
        <v>2749</v>
      </c>
      <c r="G792" s="207" t="s">
        <v>3140</v>
      </c>
      <c r="H792" s="1" t="str">
        <f t="shared" si="17"/>
        <v/>
      </c>
      <c r="I792" s="61"/>
    </row>
    <row r="793" spans="2:9" ht="15">
      <c r="B793" s="307">
        <v>42789</v>
      </c>
      <c r="C793" s="272">
        <v>100</v>
      </c>
      <c r="D793" s="272">
        <v>2.5</v>
      </c>
      <c r="E793" s="272">
        <v>97.5</v>
      </c>
      <c r="F793" s="229" t="s">
        <v>2727</v>
      </c>
      <c r="G793" s="207" t="s">
        <v>3141</v>
      </c>
      <c r="H793" s="1" t="str">
        <f t="shared" si="17"/>
        <v/>
      </c>
      <c r="I793" s="61"/>
    </row>
    <row r="794" spans="2:9" ht="15">
      <c r="B794" s="307">
        <v>42789</v>
      </c>
      <c r="C794" s="272">
        <v>1000</v>
      </c>
      <c r="D794" s="272">
        <v>25</v>
      </c>
      <c r="E794" s="272">
        <v>975</v>
      </c>
      <c r="F794" s="229" t="s">
        <v>2727</v>
      </c>
      <c r="G794" s="207" t="s">
        <v>3142</v>
      </c>
      <c r="H794" s="1" t="str">
        <f t="shared" si="17"/>
        <v/>
      </c>
      <c r="I794" s="61"/>
    </row>
    <row r="795" spans="2:9" ht="15">
      <c r="B795" s="307">
        <v>42789</v>
      </c>
      <c r="C795" s="272">
        <v>15000</v>
      </c>
      <c r="D795" s="272">
        <v>375</v>
      </c>
      <c r="E795" s="272">
        <v>14625</v>
      </c>
      <c r="F795" s="229" t="s">
        <v>2727</v>
      </c>
      <c r="G795" s="207" t="s">
        <v>2861</v>
      </c>
      <c r="H795" s="1" t="str">
        <f t="shared" si="17"/>
        <v/>
      </c>
      <c r="I795" s="61"/>
    </row>
    <row r="796" spans="2:9" ht="15">
      <c r="B796" s="307">
        <v>42789</v>
      </c>
      <c r="C796" s="272">
        <v>1000</v>
      </c>
      <c r="D796" s="272">
        <v>25</v>
      </c>
      <c r="E796" s="272">
        <v>975</v>
      </c>
      <c r="F796" s="229" t="s">
        <v>2751</v>
      </c>
      <c r="G796" s="207" t="s">
        <v>3143</v>
      </c>
      <c r="H796" s="1" t="str">
        <f t="shared" si="17"/>
        <v/>
      </c>
      <c r="I796" s="61"/>
    </row>
    <row r="797" spans="2:9" ht="15">
      <c r="B797" s="307">
        <v>42789</v>
      </c>
      <c r="C797" s="272">
        <v>50</v>
      </c>
      <c r="D797" s="309">
        <v>1.25</v>
      </c>
      <c r="E797" s="272">
        <v>48.75</v>
      </c>
      <c r="F797" s="229" t="s">
        <v>2751</v>
      </c>
      <c r="G797" s="207" t="s">
        <v>3144</v>
      </c>
      <c r="H797" s="1" t="str">
        <f t="shared" si="17"/>
        <v/>
      </c>
      <c r="I797" s="61"/>
    </row>
    <row r="798" spans="2:9" ht="15">
      <c r="B798" s="307">
        <v>42789</v>
      </c>
      <c r="C798" s="272">
        <v>875</v>
      </c>
      <c r="D798" s="309">
        <v>21.88</v>
      </c>
      <c r="E798" s="272">
        <v>853.12</v>
      </c>
      <c r="F798" s="229" t="s">
        <v>2736</v>
      </c>
      <c r="G798" s="207" t="s">
        <v>2778</v>
      </c>
      <c r="H798" s="1" t="str">
        <f t="shared" si="17"/>
        <v/>
      </c>
      <c r="I798" s="61"/>
    </row>
    <row r="799" spans="2:9" ht="15">
      <c r="B799" s="307">
        <v>42789</v>
      </c>
      <c r="C799" s="272">
        <v>1000</v>
      </c>
      <c r="D799" s="127">
        <f>C799-E799</f>
        <v>40</v>
      </c>
      <c r="E799" s="272">
        <v>960</v>
      </c>
      <c r="F799" s="229" t="s">
        <v>2751</v>
      </c>
      <c r="G799" s="207" t="s">
        <v>3255</v>
      </c>
      <c r="H799" s="1" t="str">
        <f t="shared" si="17"/>
        <v/>
      </c>
      <c r="I799" s="61"/>
    </row>
    <row r="800" spans="2:9" ht="15">
      <c r="B800" s="307">
        <v>42789</v>
      </c>
      <c r="C800" s="272">
        <v>100</v>
      </c>
      <c r="D800" s="127">
        <f>C800-E800</f>
        <v>2.5</v>
      </c>
      <c r="E800" s="272">
        <v>97.5</v>
      </c>
      <c r="F800" s="229" t="s">
        <v>2732</v>
      </c>
      <c r="G800" s="207" t="s">
        <v>1950</v>
      </c>
      <c r="H800" s="1" t="str">
        <f t="shared" si="17"/>
        <v/>
      </c>
      <c r="I800" s="61"/>
    </row>
    <row r="801" spans="2:9" ht="15">
      <c r="B801" s="307">
        <v>42789</v>
      </c>
      <c r="C801" s="272">
        <v>4900</v>
      </c>
      <c r="D801" s="127">
        <f>C801-E801</f>
        <v>122.5</v>
      </c>
      <c r="E801" s="272">
        <v>4777.5</v>
      </c>
      <c r="F801" s="229" t="s">
        <v>2732</v>
      </c>
      <c r="G801" s="207" t="s">
        <v>1950</v>
      </c>
      <c r="H801" s="1" t="str">
        <f t="shared" si="17"/>
        <v/>
      </c>
      <c r="I801" s="61"/>
    </row>
    <row r="802" spans="2:9" ht="15">
      <c r="B802" s="307">
        <v>42789</v>
      </c>
      <c r="C802" s="272">
        <v>100</v>
      </c>
      <c r="D802" s="127">
        <f>C802-E802</f>
        <v>5</v>
      </c>
      <c r="E802" s="272">
        <v>95</v>
      </c>
      <c r="F802" s="229" t="s">
        <v>2736</v>
      </c>
      <c r="G802" s="207" t="s">
        <v>2056</v>
      </c>
      <c r="H802" s="1" t="str">
        <f t="shared" si="17"/>
        <v/>
      </c>
      <c r="I802" s="61"/>
    </row>
    <row r="803" spans="2:9" ht="15">
      <c r="B803" s="307">
        <v>42790</v>
      </c>
      <c r="C803" s="272">
        <v>200</v>
      </c>
      <c r="D803" s="309">
        <v>5</v>
      </c>
      <c r="E803" s="272">
        <v>195</v>
      </c>
      <c r="F803" s="229" t="s">
        <v>2754</v>
      </c>
      <c r="G803" s="207" t="s">
        <v>3145</v>
      </c>
      <c r="H803" s="1" t="str">
        <f t="shared" si="17"/>
        <v/>
      </c>
      <c r="I803" s="61"/>
    </row>
    <row r="804" spans="2:9" ht="15">
      <c r="B804" s="307">
        <v>42790</v>
      </c>
      <c r="C804" s="272">
        <v>5000</v>
      </c>
      <c r="D804" s="309">
        <v>125</v>
      </c>
      <c r="E804" s="272">
        <v>4875</v>
      </c>
      <c r="F804" s="229" t="s">
        <v>2751</v>
      </c>
      <c r="G804" s="207" t="s">
        <v>2149</v>
      </c>
      <c r="H804" s="1" t="str">
        <f t="shared" si="17"/>
        <v/>
      </c>
      <c r="I804" s="61"/>
    </row>
    <row r="805" spans="2:9" ht="15">
      <c r="B805" s="307">
        <v>42790</v>
      </c>
      <c r="C805" s="272">
        <v>1000</v>
      </c>
      <c r="D805" s="309">
        <v>25</v>
      </c>
      <c r="E805" s="272">
        <v>975</v>
      </c>
      <c r="F805" s="229" t="s">
        <v>2727</v>
      </c>
      <c r="G805" s="207" t="s">
        <v>1669</v>
      </c>
      <c r="H805" s="1" t="str">
        <f t="shared" si="17"/>
        <v/>
      </c>
      <c r="I805" s="61"/>
    </row>
    <row r="806" spans="2:9" ht="15">
      <c r="B806" s="307">
        <v>42790</v>
      </c>
      <c r="C806" s="272">
        <v>55</v>
      </c>
      <c r="D806" s="309">
        <v>1.38</v>
      </c>
      <c r="E806" s="272">
        <v>53.62</v>
      </c>
      <c r="F806" s="229" t="s">
        <v>2727</v>
      </c>
      <c r="G806" s="207" t="s">
        <v>1681</v>
      </c>
      <c r="H806" s="1" t="str">
        <f t="shared" si="17"/>
        <v/>
      </c>
      <c r="I806" s="61"/>
    </row>
    <row r="807" spans="2:9" ht="15">
      <c r="B807" s="307">
        <v>42790</v>
      </c>
      <c r="C807" s="272">
        <v>100</v>
      </c>
      <c r="D807" s="309">
        <v>2.5</v>
      </c>
      <c r="E807" s="272">
        <v>97.5</v>
      </c>
      <c r="F807" s="229" t="s">
        <v>2731</v>
      </c>
      <c r="G807" s="207" t="s">
        <v>3146</v>
      </c>
      <c r="H807" s="1" t="str">
        <f t="shared" si="17"/>
        <v/>
      </c>
      <c r="I807" s="61"/>
    </row>
    <row r="808" spans="2:9" ht="15">
      <c r="B808" s="307">
        <v>42790</v>
      </c>
      <c r="C808" s="272">
        <v>500</v>
      </c>
      <c r="D808" s="309">
        <v>12.5</v>
      </c>
      <c r="E808" s="272">
        <v>487.5</v>
      </c>
      <c r="F808" s="229" t="s">
        <v>2751</v>
      </c>
      <c r="G808" s="207" t="s">
        <v>3147</v>
      </c>
      <c r="H808" s="1" t="str">
        <f t="shared" si="17"/>
        <v/>
      </c>
      <c r="I808" s="61"/>
    </row>
    <row r="809" spans="2:9" ht="15">
      <c r="B809" s="307">
        <v>42790</v>
      </c>
      <c r="C809" s="272">
        <v>1000</v>
      </c>
      <c r="D809" s="309">
        <v>25</v>
      </c>
      <c r="E809" s="272">
        <v>975</v>
      </c>
      <c r="F809" s="229" t="s">
        <v>2754</v>
      </c>
      <c r="G809" s="207" t="s">
        <v>3148</v>
      </c>
      <c r="H809" s="1" t="str">
        <f t="shared" si="17"/>
        <v/>
      </c>
      <c r="I809" s="61"/>
    </row>
    <row r="810" spans="2:9" ht="15">
      <c r="B810" s="307">
        <v>42790</v>
      </c>
      <c r="C810" s="272">
        <v>100</v>
      </c>
      <c r="D810" s="309">
        <v>2.5</v>
      </c>
      <c r="E810" s="272">
        <v>97.5</v>
      </c>
      <c r="F810" s="229" t="s">
        <v>2728</v>
      </c>
      <c r="G810" s="207" t="s">
        <v>3149</v>
      </c>
      <c r="H810" s="1" t="str">
        <f t="shared" si="17"/>
        <v/>
      </c>
      <c r="I810" s="61"/>
    </row>
    <row r="811" spans="2:9" ht="15">
      <c r="B811" s="307">
        <v>42790</v>
      </c>
      <c r="C811" s="272">
        <v>500</v>
      </c>
      <c r="D811" s="309">
        <v>12.5</v>
      </c>
      <c r="E811" s="272">
        <v>487.5</v>
      </c>
      <c r="F811" s="229" t="s">
        <v>2727</v>
      </c>
      <c r="G811" s="207" t="s">
        <v>3150</v>
      </c>
      <c r="H811" s="1" t="str">
        <f t="shared" si="17"/>
        <v/>
      </c>
      <c r="I811" s="61"/>
    </row>
    <row r="812" spans="2:9" ht="15">
      <c r="B812" s="307">
        <v>42790</v>
      </c>
      <c r="C812" s="272">
        <v>5000</v>
      </c>
      <c r="D812" s="309">
        <v>125</v>
      </c>
      <c r="E812" s="272">
        <v>4875</v>
      </c>
      <c r="F812" s="229" t="s">
        <v>2727</v>
      </c>
      <c r="G812" s="207" t="s">
        <v>3151</v>
      </c>
      <c r="H812" s="1" t="str">
        <f t="shared" si="17"/>
        <v/>
      </c>
      <c r="I812" s="61"/>
    </row>
    <row r="813" spans="2:9" ht="15">
      <c r="B813" s="307">
        <v>42790</v>
      </c>
      <c r="C813" s="272">
        <v>1000</v>
      </c>
      <c r="D813" s="309">
        <v>25</v>
      </c>
      <c r="E813" s="272">
        <v>975</v>
      </c>
      <c r="F813" s="229" t="s">
        <v>2754</v>
      </c>
      <c r="G813" s="207" t="s">
        <v>3152</v>
      </c>
      <c r="H813" s="1" t="str">
        <f t="shared" si="17"/>
        <v/>
      </c>
      <c r="I813" s="61"/>
    </row>
    <row r="814" spans="2:9" ht="15">
      <c r="B814" s="307">
        <v>42790</v>
      </c>
      <c r="C814" s="272">
        <v>3000</v>
      </c>
      <c r="D814" s="309">
        <v>75</v>
      </c>
      <c r="E814" s="272">
        <v>2925</v>
      </c>
      <c r="F814" s="229" t="s">
        <v>2740</v>
      </c>
      <c r="G814" s="207" t="s">
        <v>1521</v>
      </c>
      <c r="H814" s="1" t="str">
        <f t="shared" si="17"/>
        <v/>
      </c>
      <c r="I814" s="61"/>
    </row>
    <row r="815" spans="2:9" ht="15">
      <c r="B815" s="307">
        <v>42790</v>
      </c>
      <c r="C815" s="272">
        <v>1000</v>
      </c>
      <c r="D815" s="309">
        <v>25</v>
      </c>
      <c r="E815" s="272">
        <v>975</v>
      </c>
      <c r="F815" s="229" t="s">
        <v>2727</v>
      </c>
      <c r="G815" s="207" t="s">
        <v>3153</v>
      </c>
      <c r="H815" s="1" t="str">
        <f t="shared" si="17"/>
        <v/>
      </c>
      <c r="I815" s="61"/>
    </row>
    <row r="816" spans="2:9" ht="15">
      <c r="B816" s="307">
        <v>42790</v>
      </c>
      <c r="C816" s="272">
        <v>2000</v>
      </c>
      <c r="D816" s="309">
        <v>50</v>
      </c>
      <c r="E816" s="272">
        <v>1950</v>
      </c>
      <c r="F816" s="229" t="s">
        <v>2751</v>
      </c>
      <c r="G816" s="207" t="s">
        <v>3154</v>
      </c>
      <c r="H816" s="1" t="str">
        <f t="shared" si="17"/>
        <v/>
      </c>
      <c r="I816" s="61"/>
    </row>
    <row r="817" spans="2:9" ht="15">
      <c r="B817" s="307">
        <v>42790</v>
      </c>
      <c r="C817" s="272">
        <v>300</v>
      </c>
      <c r="D817" s="309">
        <v>7.5</v>
      </c>
      <c r="E817" s="272">
        <v>292.5</v>
      </c>
      <c r="F817" s="229" t="s">
        <v>2751</v>
      </c>
      <c r="G817" s="207" t="s">
        <v>3155</v>
      </c>
      <c r="H817" s="1" t="str">
        <f t="shared" si="17"/>
        <v/>
      </c>
      <c r="I817" s="61"/>
    </row>
    <row r="818" spans="2:9" ht="15">
      <c r="B818" s="307">
        <v>42790</v>
      </c>
      <c r="C818" s="272">
        <v>500</v>
      </c>
      <c r="D818" s="309">
        <v>12.5</v>
      </c>
      <c r="E818" s="272">
        <v>487.5</v>
      </c>
      <c r="F818" s="229" t="s">
        <v>2728</v>
      </c>
      <c r="G818" s="207" t="s">
        <v>3156</v>
      </c>
      <c r="H818" s="1" t="str">
        <f t="shared" si="17"/>
        <v/>
      </c>
      <c r="I818" s="61"/>
    </row>
    <row r="819" spans="2:9" ht="15">
      <c r="B819" s="307">
        <v>42790</v>
      </c>
      <c r="C819" s="272">
        <v>1000</v>
      </c>
      <c r="D819" s="309">
        <v>25</v>
      </c>
      <c r="E819" s="272">
        <v>975</v>
      </c>
      <c r="F819" s="229" t="s">
        <v>2751</v>
      </c>
      <c r="G819" s="207" t="s">
        <v>3157</v>
      </c>
      <c r="H819" s="1" t="str">
        <f t="shared" si="17"/>
        <v/>
      </c>
      <c r="I819" s="61"/>
    </row>
    <row r="820" spans="2:9" ht="15">
      <c r="B820" s="307">
        <v>42790</v>
      </c>
      <c r="C820" s="272">
        <v>3000</v>
      </c>
      <c r="D820" s="309">
        <v>75</v>
      </c>
      <c r="E820" s="272">
        <v>2925</v>
      </c>
      <c r="F820" s="229" t="s">
        <v>2754</v>
      </c>
      <c r="G820" s="207" t="s">
        <v>1119</v>
      </c>
      <c r="H820" s="1" t="str">
        <f t="shared" si="17"/>
        <v/>
      </c>
      <c r="I820" s="61"/>
    </row>
    <row r="821" spans="2:9" ht="15">
      <c r="B821" s="307">
        <v>42790</v>
      </c>
      <c r="C821" s="272">
        <v>5000</v>
      </c>
      <c r="D821" s="127">
        <f>C821-E821</f>
        <v>175</v>
      </c>
      <c r="E821" s="272">
        <v>4825</v>
      </c>
      <c r="F821" s="229" t="s">
        <v>2749</v>
      </c>
      <c r="G821" s="207" t="s">
        <v>3256</v>
      </c>
      <c r="H821" s="1" t="str">
        <f t="shared" si="17"/>
        <v/>
      </c>
      <c r="I821" s="61"/>
    </row>
    <row r="822" spans="2:9" ht="15">
      <c r="B822" s="307">
        <v>42790</v>
      </c>
      <c r="C822" s="272">
        <v>5000</v>
      </c>
      <c r="D822" s="127">
        <f>C822-E822</f>
        <v>175</v>
      </c>
      <c r="E822" s="272">
        <v>4825</v>
      </c>
      <c r="F822" s="229" t="s">
        <v>2751</v>
      </c>
      <c r="G822" s="207" t="s">
        <v>3256</v>
      </c>
      <c r="H822" s="1" t="str">
        <f t="shared" si="17"/>
        <v/>
      </c>
      <c r="I822" s="61"/>
    </row>
    <row r="823" spans="2:9" ht="15">
      <c r="B823" s="307">
        <v>42790</v>
      </c>
      <c r="C823" s="272">
        <v>4000</v>
      </c>
      <c r="D823" s="127">
        <f>C823-E823</f>
        <v>140</v>
      </c>
      <c r="E823" s="272">
        <v>3860</v>
      </c>
      <c r="F823" s="229" t="s">
        <v>2755</v>
      </c>
      <c r="G823" s="207" t="s">
        <v>3256</v>
      </c>
      <c r="H823" s="1" t="str">
        <f t="shared" si="17"/>
        <v/>
      </c>
      <c r="I823" s="61"/>
    </row>
    <row r="824" spans="2:9" ht="15">
      <c r="B824" s="307">
        <v>42790</v>
      </c>
      <c r="C824" s="272">
        <v>4000</v>
      </c>
      <c r="D824" s="127">
        <f>C824-E824</f>
        <v>140</v>
      </c>
      <c r="E824" s="272">
        <v>3860</v>
      </c>
      <c r="F824" s="229" t="s">
        <v>2753</v>
      </c>
      <c r="G824" s="207" t="s">
        <v>3256</v>
      </c>
      <c r="H824" s="1" t="str">
        <f t="shared" si="17"/>
        <v/>
      </c>
      <c r="I824" s="61"/>
    </row>
    <row r="825" spans="2:9" ht="15">
      <c r="B825" s="307">
        <v>42790</v>
      </c>
      <c r="C825" s="272">
        <v>200</v>
      </c>
      <c r="D825" s="127">
        <f>C825-E825</f>
        <v>7</v>
      </c>
      <c r="E825" s="272">
        <v>193</v>
      </c>
      <c r="F825" s="229" t="s">
        <v>2749</v>
      </c>
      <c r="G825" s="207" t="s">
        <v>3224</v>
      </c>
      <c r="H825" s="1" t="str">
        <f t="shared" si="17"/>
        <v/>
      </c>
      <c r="I825" s="61"/>
    </row>
    <row r="826" spans="2:9" ht="15">
      <c r="B826" s="307">
        <v>42791</v>
      </c>
      <c r="C826" s="272">
        <v>1000</v>
      </c>
      <c r="D826" s="309">
        <v>25</v>
      </c>
      <c r="E826" s="272">
        <v>975</v>
      </c>
      <c r="F826" s="229" t="s">
        <v>2751</v>
      </c>
      <c r="G826" s="207" t="s">
        <v>3158</v>
      </c>
      <c r="H826" s="1" t="str">
        <f t="shared" si="17"/>
        <v/>
      </c>
      <c r="I826" s="61"/>
    </row>
    <row r="827" spans="2:9" ht="15">
      <c r="B827" s="307">
        <v>42791</v>
      </c>
      <c r="C827" s="272">
        <v>150</v>
      </c>
      <c r="D827" s="309">
        <v>3.75</v>
      </c>
      <c r="E827" s="272">
        <v>146.25</v>
      </c>
      <c r="F827" s="229" t="s">
        <v>2732</v>
      </c>
      <c r="G827" s="207" t="s">
        <v>3159</v>
      </c>
      <c r="H827" s="1" t="str">
        <f t="shared" si="17"/>
        <v/>
      </c>
      <c r="I827" s="61"/>
    </row>
    <row r="828" spans="2:9" ht="15">
      <c r="B828" s="307">
        <v>42791</v>
      </c>
      <c r="C828" s="272">
        <v>250</v>
      </c>
      <c r="D828" s="309">
        <v>6.25</v>
      </c>
      <c r="E828" s="272">
        <v>243.75</v>
      </c>
      <c r="F828" s="229" t="s">
        <v>2751</v>
      </c>
      <c r="G828" s="207" t="s">
        <v>1164</v>
      </c>
      <c r="H828" s="1" t="str">
        <f t="shared" si="17"/>
        <v/>
      </c>
      <c r="I828" s="61"/>
    </row>
    <row r="829" spans="2:9" ht="15">
      <c r="B829" s="307">
        <v>42791</v>
      </c>
      <c r="C829" s="272">
        <v>500</v>
      </c>
      <c r="D829" s="309">
        <v>12.5</v>
      </c>
      <c r="E829" s="272">
        <v>487.5</v>
      </c>
      <c r="F829" s="229" t="s">
        <v>2749</v>
      </c>
      <c r="G829" s="207" t="s">
        <v>2978</v>
      </c>
      <c r="H829" s="1" t="str">
        <f t="shared" si="17"/>
        <v/>
      </c>
      <c r="I829" s="61"/>
    </row>
    <row r="830" spans="2:9" ht="15">
      <c r="B830" s="307">
        <v>42791</v>
      </c>
      <c r="C830" s="272">
        <v>1000</v>
      </c>
      <c r="D830" s="309">
        <v>25</v>
      </c>
      <c r="E830" s="272">
        <v>975</v>
      </c>
      <c r="F830" s="229" t="s">
        <v>2727</v>
      </c>
      <c r="G830" s="207" t="s">
        <v>2367</v>
      </c>
      <c r="H830" s="1" t="str">
        <f t="shared" si="17"/>
        <v/>
      </c>
      <c r="I830" s="61"/>
    </row>
    <row r="831" spans="2:9" ht="15">
      <c r="B831" s="307">
        <v>42791</v>
      </c>
      <c r="C831" s="272">
        <v>1500</v>
      </c>
      <c r="D831" s="309">
        <v>37.5</v>
      </c>
      <c r="E831" s="272">
        <v>1462.5</v>
      </c>
      <c r="F831" s="229" t="s">
        <v>2727</v>
      </c>
      <c r="G831" s="207" t="s">
        <v>3160</v>
      </c>
      <c r="H831" s="1" t="str">
        <f t="shared" si="17"/>
        <v/>
      </c>
      <c r="I831" s="61"/>
    </row>
    <row r="832" spans="2:9" ht="15">
      <c r="B832" s="307">
        <v>42791</v>
      </c>
      <c r="C832" s="272">
        <v>1200</v>
      </c>
      <c r="D832" s="309">
        <v>30</v>
      </c>
      <c r="E832" s="272">
        <v>1170</v>
      </c>
      <c r="F832" s="229" t="s">
        <v>2728</v>
      </c>
      <c r="G832" s="207" t="s">
        <v>3161</v>
      </c>
      <c r="H832" s="1" t="str">
        <f t="shared" si="17"/>
        <v/>
      </c>
      <c r="I832" s="61"/>
    </row>
    <row r="833" spans="2:9" ht="15">
      <c r="B833" s="307">
        <v>42791</v>
      </c>
      <c r="C833" s="272">
        <v>300</v>
      </c>
      <c r="D833" s="309">
        <v>7.5</v>
      </c>
      <c r="E833" s="272">
        <v>292.5</v>
      </c>
      <c r="F833" s="229" t="s">
        <v>2754</v>
      </c>
      <c r="G833" s="207" t="s">
        <v>3162</v>
      </c>
      <c r="H833" s="1" t="str">
        <f t="shared" si="17"/>
        <v/>
      </c>
      <c r="I833" s="61"/>
    </row>
    <row r="834" spans="2:9" ht="15">
      <c r="B834" s="307">
        <v>42791</v>
      </c>
      <c r="C834" s="272">
        <v>200</v>
      </c>
      <c r="D834" s="309">
        <v>5</v>
      </c>
      <c r="E834" s="272">
        <v>195</v>
      </c>
      <c r="F834" s="229" t="s">
        <v>2754</v>
      </c>
      <c r="G834" s="207" t="s">
        <v>3163</v>
      </c>
      <c r="H834" s="1" t="str">
        <f t="shared" si="17"/>
        <v/>
      </c>
      <c r="I834" s="61"/>
    </row>
    <row r="835" spans="2:9" ht="15">
      <c r="B835" s="307">
        <v>42791</v>
      </c>
      <c r="C835" s="272">
        <v>50</v>
      </c>
      <c r="D835" s="309">
        <v>1.25</v>
      </c>
      <c r="E835" s="272">
        <v>48.75</v>
      </c>
      <c r="F835" s="229" t="s">
        <v>2753</v>
      </c>
      <c r="G835" s="207" t="s">
        <v>2862</v>
      </c>
      <c r="H835" s="1" t="str">
        <f t="shared" si="17"/>
        <v/>
      </c>
      <c r="I835" s="61"/>
    </row>
    <row r="836" spans="2:9" ht="15">
      <c r="B836" s="307">
        <v>42791</v>
      </c>
      <c r="C836" s="272">
        <v>200</v>
      </c>
      <c r="D836" s="309">
        <v>5</v>
      </c>
      <c r="E836" s="272">
        <v>195</v>
      </c>
      <c r="F836" s="229" t="s">
        <v>2728</v>
      </c>
      <c r="G836" s="207" t="s">
        <v>3164</v>
      </c>
      <c r="H836" s="1" t="str">
        <f t="shared" si="17"/>
        <v/>
      </c>
      <c r="I836" s="61"/>
    </row>
    <row r="837" spans="2:9" ht="15">
      <c r="B837" s="307">
        <v>42791</v>
      </c>
      <c r="C837" s="272">
        <v>500</v>
      </c>
      <c r="D837" s="309">
        <v>12.5</v>
      </c>
      <c r="E837" s="272">
        <v>487.5</v>
      </c>
      <c r="F837" s="229" t="s">
        <v>2727</v>
      </c>
      <c r="G837" s="207" t="s">
        <v>3165</v>
      </c>
      <c r="H837" s="1" t="str">
        <f t="shared" ref="H837:H900" si="18">RIGHT(I837,4)</f>
        <v/>
      </c>
      <c r="I837" s="61"/>
    </row>
    <row r="838" spans="2:9" ht="15">
      <c r="B838" s="307">
        <v>42791</v>
      </c>
      <c r="C838" s="272">
        <v>400</v>
      </c>
      <c r="D838" s="309">
        <v>10</v>
      </c>
      <c r="E838" s="272">
        <v>390</v>
      </c>
      <c r="F838" s="229" t="s">
        <v>2727</v>
      </c>
      <c r="G838" s="207" t="s">
        <v>3166</v>
      </c>
      <c r="H838" s="1" t="str">
        <f t="shared" si="18"/>
        <v/>
      </c>
      <c r="I838" s="61"/>
    </row>
    <row r="839" spans="2:9" ht="15">
      <c r="B839" s="307">
        <v>42791</v>
      </c>
      <c r="C839" s="272">
        <v>2800</v>
      </c>
      <c r="D839" s="309">
        <v>70</v>
      </c>
      <c r="E839" s="272">
        <v>2730</v>
      </c>
      <c r="F839" s="229" t="s">
        <v>2727</v>
      </c>
      <c r="G839" s="207" t="s">
        <v>3167</v>
      </c>
      <c r="H839" s="1" t="str">
        <f t="shared" si="18"/>
        <v/>
      </c>
      <c r="I839" s="61"/>
    </row>
    <row r="840" spans="2:9" ht="15">
      <c r="B840" s="307">
        <v>42791</v>
      </c>
      <c r="C840" s="272">
        <v>10</v>
      </c>
      <c r="D840" s="309">
        <v>0.25</v>
      </c>
      <c r="E840" s="272">
        <v>9.75</v>
      </c>
      <c r="F840" s="229" t="s">
        <v>2751</v>
      </c>
      <c r="G840" s="207" t="s">
        <v>3168</v>
      </c>
      <c r="H840" s="1" t="str">
        <f t="shared" si="18"/>
        <v/>
      </c>
      <c r="I840" s="61"/>
    </row>
    <row r="841" spans="2:9" ht="15">
      <c r="B841" s="307">
        <v>42791</v>
      </c>
      <c r="C841" s="272">
        <v>600</v>
      </c>
      <c r="D841" s="309">
        <v>15</v>
      </c>
      <c r="E841" s="272">
        <v>585</v>
      </c>
      <c r="F841" s="229" t="s">
        <v>2727</v>
      </c>
      <c r="G841" s="207" t="s">
        <v>2873</v>
      </c>
      <c r="H841" s="1" t="str">
        <f t="shared" si="18"/>
        <v/>
      </c>
      <c r="I841" s="61"/>
    </row>
    <row r="842" spans="2:9" ht="15">
      <c r="B842" s="307">
        <v>42791</v>
      </c>
      <c r="C842" s="272">
        <v>500</v>
      </c>
      <c r="D842" s="309">
        <v>12.5</v>
      </c>
      <c r="E842" s="272">
        <v>487.5</v>
      </c>
      <c r="F842" s="229" t="s">
        <v>2728</v>
      </c>
      <c r="G842" s="207" t="s">
        <v>1332</v>
      </c>
      <c r="H842" s="1" t="str">
        <f t="shared" si="18"/>
        <v/>
      </c>
      <c r="I842" s="61"/>
    </row>
    <row r="843" spans="2:9" ht="15">
      <c r="B843" s="307">
        <v>42791</v>
      </c>
      <c r="C843" s="272">
        <v>1000</v>
      </c>
      <c r="D843" s="309">
        <v>25</v>
      </c>
      <c r="E843" s="272">
        <v>975</v>
      </c>
      <c r="F843" s="229" t="s">
        <v>2751</v>
      </c>
      <c r="G843" s="207" t="s">
        <v>3169</v>
      </c>
      <c r="H843" s="1" t="str">
        <f t="shared" si="18"/>
        <v/>
      </c>
      <c r="I843" s="61"/>
    </row>
    <row r="844" spans="2:9" ht="15">
      <c r="B844" s="307">
        <v>42791</v>
      </c>
      <c r="C844" s="272">
        <v>510</v>
      </c>
      <c r="D844" s="127">
        <f>C844-E844</f>
        <v>16.319999999999993</v>
      </c>
      <c r="E844" s="272">
        <v>493.68</v>
      </c>
      <c r="F844" s="229" t="s">
        <v>2749</v>
      </c>
      <c r="G844" s="207" t="s">
        <v>3221</v>
      </c>
      <c r="H844" s="1" t="str">
        <f t="shared" si="18"/>
        <v/>
      </c>
      <c r="I844" s="61"/>
    </row>
    <row r="845" spans="2:9" ht="15">
      <c r="B845" s="307">
        <v>42792</v>
      </c>
      <c r="C845" s="272">
        <v>500</v>
      </c>
      <c r="D845" s="309">
        <v>12.5</v>
      </c>
      <c r="E845" s="272">
        <v>487.5</v>
      </c>
      <c r="F845" s="229" t="s">
        <v>2751</v>
      </c>
      <c r="G845" s="207" t="s">
        <v>3156</v>
      </c>
      <c r="H845" s="1" t="str">
        <f t="shared" si="18"/>
        <v/>
      </c>
      <c r="I845" s="61"/>
    </row>
    <row r="846" spans="2:9" ht="15">
      <c r="B846" s="307">
        <v>42792</v>
      </c>
      <c r="C846" s="272">
        <v>500</v>
      </c>
      <c r="D846" s="309">
        <v>12.5</v>
      </c>
      <c r="E846" s="272">
        <v>487.5</v>
      </c>
      <c r="F846" s="229" t="s">
        <v>2754</v>
      </c>
      <c r="G846" s="207" t="s">
        <v>3170</v>
      </c>
      <c r="H846" s="1" t="str">
        <f t="shared" si="18"/>
        <v/>
      </c>
      <c r="I846" s="61"/>
    </row>
    <row r="847" spans="2:9" ht="15">
      <c r="B847" s="307">
        <v>42792</v>
      </c>
      <c r="C847" s="272">
        <v>300</v>
      </c>
      <c r="D847" s="309">
        <v>7.5</v>
      </c>
      <c r="E847" s="272">
        <v>292.5</v>
      </c>
      <c r="F847" s="229" t="s">
        <v>2755</v>
      </c>
      <c r="G847" s="207" t="s">
        <v>3171</v>
      </c>
      <c r="H847" s="1" t="str">
        <f t="shared" si="18"/>
        <v/>
      </c>
      <c r="I847" s="61"/>
    </row>
    <row r="848" spans="2:9" ht="15">
      <c r="B848" s="307">
        <v>42792</v>
      </c>
      <c r="C848" s="272">
        <v>100</v>
      </c>
      <c r="D848" s="309">
        <v>2.5</v>
      </c>
      <c r="E848" s="272">
        <v>97.5</v>
      </c>
      <c r="F848" s="229" t="s">
        <v>2753</v>
      </c>
      <c r="G848" s="207" t="s">
        <v>2955</v>
      </c>
      <c r="H848" s="1" t="str">
        <f t="shared" si="18"/>
        <v/>
      </c>
      <c r="I848" s="61"/>
    </row>
    <row r="849" spans="2:9" ht="15">
      <c r="B849" s="307">
        <v>42792</v>
      </c>
      <c r="C849" s="272">
        <v>300</v>
      </c>
      <c r="D849" s="309">
        <v>7.5</v>
      </c>
      <c r="E849" s="272">
        <v>292.5</v>
      </c>
      <c r="F849" s="229" t="s">
        <v>2727</v>
      </c>
      <c r="G849" s="207" t="s">
        <v>3172</v>
      </c>
      <c r="H849" s="1" t="str">
        <f t="shared" si="18"/>
        <v/>
      </c>
      <c r="I849" s="61"/>
    </row>
    <row r="850" spans="2:9" ht="15">
      <c r="B850" s="307">
        <v>42792</v>
      </c>
      <c r="C850" s="272">
        <v>200</v>
      </c>
      <c r="D850" s="309">
        <v>5</v>
      </c>
      <c r="E850" s="272">
        <v>195</v>
      </c>
      <c r="F850" s="229" t="s">
        <v>2727</v>
      </c>
      <c r="G850" s="207" t="s">
        <v>3173</v>
      </c>
      <c r="H850" s="1" t="str">
        <f t="shared" si="18"/>
        <v/>
      </c>
      <c r="I850" s="61"/>
    </row>
    <row r="851" spans="2:9" ht="15">
      <c r="B851" s="307">
        <v>42792</v>
      </c>
      <c r="C851" s="272">
        <v>200</v>
      </c>
      <c r="D851" s="309">
        <v>5</v>
      </c>
      <c r="E851" s="272">
        <v>195</v>
      </c>
      <c r="F851" s="229" t="s">
        <v>2749</v>
      </c>
      <c r="G851" s="207" t="s">
        <v>3174</v>
      </c>
      <c r="H851" s="1" t="str">
        <f t="shared" si="18"/>
        <v/>
      </c>
      <c r="I851" s="61"/>
    </row>
    <row r="852" spans="2:9" ht="15">
      <c r="B852" s="307">
        <v>42792</v>
      </c>
      <c r="C852" s="272">
        <v>300</v>
      </c>
      <c r="D852" s="309">
        <v>7.5</v>
      </c>
      <c r="E852" s="272">
        <v>292.5</v>
      </c>
      <c r="F852" s="229" t="s">
        <v>2751</v>
      </c>
      <c r="G852" s="207" t="s">
        <v>3175</v>
      </c>
      <c r="H852" s="1" t="str">
        <f t="shared" si="18"/>
        <v/>
      </c>
      <c r="I852" s="61"/>
    </row>
    <row r="853" spans="2:9" ht="15">
      <c r="B853" s="307">
        <v>42792</v>
      </c>
      <c r="C853" s="272">
        <v>1000</v>
      </c>
      <c r="D853" s="309">
        <v>25</v>
      </c>
      <c r="E853" s="272">
        <v>975</v>
      </c>
      <c r="F853" s="229" t="s">
        <v>2738</v>
      </c>
      <c r="G853" s="207" t="s">
        <v>1408</v>
      </c>
      <c r="H853" s="1" t="str">
        <f t="shared" si="18"/>
        <v/>
      </c>
      <c r="I853" s="61"/>
    </row>
    <row r="854" spans="2:9" ht="15">
      <c r="B854" s="307">
        <v>42792</v>
      </c>
      <c r="C854" s="272">
        <v>300</v>
      </c>
      <c r="D854" s="309">
        <v>7.5</v>
      </c>
      <c r="E854" s="272">
        <v>292.5</v>
      </c>
      <c r="F854" s="229" t="s">
        <v>2727</v>
      </c>
      <c r="G854" s="207" t="s">
        <v>3176</v>
      </c>
      <c r="H854" s="1" t="str">
        <f t="shared" si="18"/>
        <v/>
      </c>
      <c r="I854" s="61"/>
    </row>
    <row r="855" spans="2:9" ht="15">
      <c r="B855" s="307">
        <v>42792</v>
      </c>
      <c r="C855" s="272">
        <v>2000</v>
      </c>
      <c r="D855" s="309">
        <v>50</v>
      </c>
      <c r="E855" s="272">
        <v>1950</v>
      </c>
      <c r="F855" s="229" t="s">
        <v>2727</v>
      </c>
      <c r="G855" s="207" t="s">
        <v>3177</v>
      </c>
      <c r="H855" s="1" t="str">
        <f t="shared" si="18"/>
        <v/>
      </c>
      <c r="I855" s="61"/>
    </row>
    <row r="856" spans="2:9" ht="15">
      <c r="B856" s="307">
        <v>42792</v>
      </c>
      <c r="C856" s="272">
        <v>1000</v>
      </c>
      <c r="D856" s="309">
        <v>25</v>
      </c>
      <c r="E856" s="272">
        <v>975</v>
      </c>
      <c r="F856" s="229" t="s">
        <v>2751</v>
      </c>
      <c r="G856" s="207" t="s">
        <v>3178</v>
      </c>
      <c r="H856" s="1" t="str">
        <f t="shared" si="18"/>
        <v/>
      </c>
      <c r="I856" s="61"/>
    </row>
    <row r="857" spans="2:9" ht="15">
      <c r="B857" s="307">
        <v>42792</v>
      </c>
      <c r="C857" s="272">
        <v>1000</v>
      </c>
      <c r="D857" s="309">
        <v>25</v>
      </c>
      <c r="E857" s="272">
        <v>975</v>
      </c>
      <c r="F857" s="229" t="s">
        <v>2739</v>
      </c>
      <c r="G857" s="207" t="s">
        <v>3179</v>
      </c>
      <c r="H857" s="1" t="str">
        <f t="shared" si="18"/>
        <v/>
      </c>
      <c r="I857" s="61"/>
    </row>
    <row r="858" spans="2:9" ht="15">
      <c r="B858" s="307">
        <v>42792</v>
      </c>
      <c r="C858" s="272">
        <v>500</v>
      </c>
      <c r="D858" s="309">
        <v>12.5</v>
      </c>
      <c r="E858" s="272">
        <v>487.5</v>
      </c>
      <c r="F858" s="229" t="s">
        <v>2751</v>
      </c>
      <c r="G858" s="207" t="s">
        <v>2129</v>
      </c>
      <c r="H858" s="1" t="str">
        <f t="shared" si="18"/>
        <v/>
      </c>
      <c r="I858" s="61"/>
    </row>
    <row r="859" spans="2:9" ht="15">
      <c r="B859" s="307">
        <v>42792</v>
      </c>
      <c r="C859" s="272">
        <v>1000</v>
      </c>
      <c r="D859" s="309">
        <v>25</v>
      </c>
      <c r="E859" s="272">
        <v>975</v>
      </c>
      <c r="F859" s="229" t="s">
        <v>2727</v>
      </c>
      <c r="G859" s="207" t="s">
        <v>3180</v>
      </c>
      <c r="H859" s="1" t="str">
        <f t="shared" si="18"/>
        <v/>
      </c>
      <c r="I859" s="61"/>
    </row>
    <row r="860" spans="2:9" ht="15">
      <c r="B860" s="307">
        <v>42792</v>
      </c>
      <c r="C860" s="272">
        <v>308</v>
      </c>
      <c r="D860" s="309">
        <v>7.7</v>
      </c>
      <c r="E860" s="272">
        <v>300.3</v>
      </c>
      <c r="F860" s="229" t="s">
        <v>2727</v>
      </c>
      <c r="G860" s="207" t="s">
        <v>3181</v>
      </c>
      <c r="H860" s="1" t="str">
        <f t="shared" si="18"/>
        <v/>
      </c>
      <c r="I860" s="61"/>
    </row>
    <row r="861" spans="2:9" ht="15">
      <c r="B861" s="307">
        <v>42792</v>
      </c>
      <c r="C861" s="272">
        <v>500</v>
      </c>
      <c r="D861" s="309">
        <v>12.5</v>
      </c>
      <c r="E861" s="272">
        <v>487.5</v>
      </c>
      <c r="F861" s="229" t="s">
        <v>2728</v>
      </c>
      <c r="G861" s="207" t="s">
        <v>3182</v>
      </c>
      <c r="H861" s="1" t="str">
        <f t="shared" si="18"/>
        <v/>
      </c>
      <c r="I861" s="61"/>
    </row>
    <row r="862" spans="2:9" ht="15">
      <c r="B862" s="307">
        <v>42792</v>
      </c>
      <c r="C862" s="272">
        <v>500</v>
      </c>
      <c r="D862" s="309">
        <v>12.5</v>
      </c>
      <c r="E862" s="272">
        <v>487.5</v>
      </c>
      <c r="F862" s="229" t="s">
        <v>2753</v>
      </c>
      <c r="G862" s="207" t="s">
        <v>3156</v>
      </c>
      <c r="H862" s="1" t="str">
        <f t="shared" si="18"/>
        <v/>
      </c>
      <c r="I862" s="61"/>
    </row>
    <row r="863" spans="2:9" ht="15">
      <c r="B863" s="307">
        <v>42792</v>
      </c>
      <c r="C863" s="272">
        <v>500</v>
      </c>
      <c r="D863" s="309">
        <v>12.5</v>
      </c>
      <c r="E863" s="272">
        <v>487.5</v>
      </c>
      <c r="F863" s="229" t="s">
        <v>2749</v>
      </c>
      <c r="G863" s="207" t="s">
        <v>3156</v>
      </c>
      <c r="H863" s="1" t="str">
        <f t="shared" si="18"/>
        <v/>
      </c>
      <c r="I863" s="61"/>
    </row>
    <row r="864" spans="2:9" ht="15">
      <c r="B864" s="307">
        <v>42792</v>
      </c>
      <c r="C864" s="272">
        <v>200</v>
      </c>
      <c r="D864" s="309">
        <v>5</v>
      </c>
      <c r="E864" s="272">
        <v>195</v>
      </c>
      <c r="F864" s="229" t="s">
        <v>2727</v>
      </c>
      <c r="G864" s="207" t="s">
        <v>3183</v>
      </c>
      <c r="H864" s="1" t="str">
        <f t="shared" si="18"/>
        <v/>
      </c>
      <c r="I864" s="61"/>
    </row>
    <row r="865" spans="2:9" ht="15">
      <c r="B865" s="307">
        <v>42792</v>
      </c>
      <c r="C865" s="272">
        <v>100</v>
      </c>
      <c r="D865" s="127">
        <f>C865-E865</f>
        <v>5.5</v>
      </c>
      <c r="E865" s="272">
        <v>94.5</v>
      </c>
      <c r="F865" s="229" t="s">
        <v>2753</v>
      </c>
      <c r="G865" s="207" t="s">
        <v>2760</v>
      </c>
      <c r="H865" s="1" t="str">
        <f t="shared" si="18"/>
        <v/>
      </c>
      <c r="I865" s="61"/>
    </row>
    <row r="866" spans="2:9" ht="15">
      <c r="B866" s="307">
        <v>42792</v>
      </c>
      <c r="C866" s="272">
        <v>43500</v>
      </c>
      <c r="D866" s="127">
        <f>C866-E866</f>
        <v>1522.5</v>
      </c>
      <c r="E866" s="272">
        <v>41977.5</v>
      </c>
      <c r="F866" s="229" t="s">
        <v>2751</v>
      </c>
      <c r="G866" s="207" t="s">
        <v>1551</v>
      </c>
      <c r="H866" s="1" t="str">
        <f t="shared" si="18"/>
        <v/>
      </c>
      <c r="I866" s="61"/>
    </row>
    <row r="867" spans="2:9" ht="15">
      <c r="B867" s="307">
        <v>42792</v>
      </c>
      <c r="C867" s="272">
        <v>130100</v>
      </c>
      <c r="D867" s="127">
        <f>C867-E867</f>
        <v>4553.5</v>
      </c>
      <c r="E867" s="272">
        <v>125546.5</v>
      </c>
      <c r="F867" s="229" t="s">
        <v>2753</v>
      </c>
      <c r="G867" s="207" t="s">
        <v>1551</v>
      </c>
      <c r="H867" s="1" t="str">
        <f t="shared" si="18"/>
        <v/>
      </c>
      <c r="I867" s="61"/>
    </row>
    <row r="868" spans="2:9" ht="15">
      <c r="B868" s="307">
        <v>42792</v>
      </c>
      <c r="C868" s="272">
        <v>34000</v>
      </c>
      <c r="D868" s="127">
        <f>C868-E868</f>
        <v>1190</v>
      </c>
      <c r="E868" s="272">
        <v>32810</v>
      </c>
      <c r="F868" s="229" t="s">
        <v>2754</v>
      </c>
      <c r="G868" s="207" t="s">
        <v>1551</v>
      </c>
      <c r="H868" s="1" t="str">
        <f t="shared" si="18"/>
        <v/>
      </c>
      <c r="I868" s="61"/>
    </row>
    <row r="869" spans="2:9" ht="15">
      <c r="B869" s="307">
        <v>42793</v>
      </c>
      <c r="C869" s="272">
        <v>250</v>
      </c>
      <c r="D869" s="309">
        <v>6.25</v>
      </c>
      <c r="E869" s="272">
        <v>243.75</v>
      </c>
      <c r="F869" s="229" t="s">
        <v>2728</v>
      </c>
      <c r="G869" s="207" t="s">
        <v>3184</v>
      </c>
      <c r="H869" s="1" t="str">
        <f t="shared" si="18"/>
        <v/>
      </c>
      <c r="I869" s="61"/>
    </row>
    <row r="870" spans="2:9" ht="15">
      <c r="B870" s="307">
        <v>42793</v>
      </c>
      <c r="C870" s="272">
        <v>200</v>
      </c>
      <c r="D870" s="309">
        <v>5</v>
      </c>
      <c r="E870" s="272">
        <v>195</v>
      </c>
      <c r="F870" s="229" t="s">
        <v>2728</v>
      </c>
      <c r="G870" s="207" t="s">
        <v>3185</v>
      </c>
      <c r="H870" s="1" t="str">
        <f t="shared" si="18"/>
        <v/>
      </c>
      <c r="I870" s="61"/>
    </row>
    <row r="871" spans="2:9" ht="15">
      <c r="B871" s="307">
        <v>42793</v>
      </c>
      <c r="C871" s="272">
        <v>1000</v>
      </c>
      <c r="D871" s="309">
        <v>25</v>
      </c>
      <c r="E871" s="272">
        <v>975</v>
      </c>
      <c r="F871" s="229" t="s">
        <v>2730</v>
      </c>
      <c r="G871" s="207" t="s">
        <v>3186</v>
      </c>
      <c r="H871" s="1" t="str">
        <f t="shared" si="18"/>
        <v/>
      </c>
      <c r="I871" s="61"/>
    </row>
    <row r="872" spans="2:9" ht="15">
      <c r="B872" s="307">
        <v>42793</v>
      </c>
      <c r="C872" s="272">
        <v>500</v>
      </c>
      <c r="D872" s="309">
        <v>12.5</v>
      </c>
      <c r="E872" s="272">
        <v>487.5</v>
      </c>
      <c r="F872" s="229" t="s">
        <v>2727</v>
      </c>
      <c r="G872" s="207" t="s">
        <v>3011</v>
      </c>
      <c r="H872" s="1" t="str">
        <f t="shared" si="18"/>
        <v/>
      </c>
      <c r="I872" s="61"/>
    </row>
    <row r="873" spans="2:9" ht="15">
      <c r="B873" s="307">
        <v>42793</v>
      </c>
      <c r="C873" s="272">
        <v>674</v>
      </c>
      <c r="D873" s="309">
        <v>16.850000000000001</v>
      </c>
      <c r="E873" s="272">
        <v>657.15</v>
      </c>
      <c r="F873" s="229" t="s">
        <v>2736</v>
      </c>
      <c r="G873" s="207" t="s">
        <v>2778</v>
      </c>
      <c r="H873" s="1" t="str">
        <f t="shared" si="18"/>
        <v/>
      </c>
      <c r="I873" s="61"/>
    </row>
    <row r="874" spans="2:9" ht="15">
      <c r="B874" s="307">
        <v>42793</v>
      </c>
      <c r="C874" s="272">
        <v>1000</v>
      </c>
      <c r="D874" s="309">
        <v>25</v>
      </c>
      <c r="E874" s="272">
        <v>975</v>
      </c>
      <c r="F874" s="229" t="s">
        <v>2754</v>
      </c>
      <c r="G874" s="207" t="s">
        <v>3131</v>
      </c>
      <c r="H874" s="1" t="str">
        <f t="shared" si="18"/>
        <v/>
      </c>
      <c r="I874" s="61"/>
    </row>
    <row r="875" spans="2:9" ht="15">
      <c r="B875" s="307">
        <v>42793</v>
      </c>
      <c r="C875" s="272">
        <v>1700</v>
      </c>
      <c r="D875" s="309">
        <v>42.5</v>
      </c>
      <c r="E875" s="272">
        <v>1657.5</v>
      </c>
      <c r="F875" s="229" t="s">
        <v>2727</v>
      </c>
      <c r="G875" s="207" t="s">
        <v>3187</v>
      </c>
      <c r="H875" s="1" t="str">
        <f t="shared" si="18"/>
        <v/>
      </c>
      <c r="I875" s="61"/>
    </row>
    <row r="876" spans="2:9" ht="15">
      <c r="B876" s="307">
        <v>42793</v>
      </c>
      <c r="C876" s="272">
        <v>5000</v>
      </c>
      <c r="D876" s="309">
        <v>125</v>
      </c>
      <c r="E876" s="272">
        <v>4875</v>
      </c>
      <c r="F876" s="229" t="s">
        <v>2751</v>
      </c>
      <c r="G876" s="207" t="s">
        <v>1148</v>
      </c>
      <c r="H876" s="1" t="str">
        <f t="shared" si="18"/>
        <v/>
      </c>
      <c r="I876" s="61"/>
    </row>
    <row r="877" spans="2:9" ht="15">
      <c r="B877" s="307">
        <v>42793</v>
      </c>
      <c r="C877" s="272">
        <v>5000</v>
      </c>
      <c r="D877" s="309">
        <v>125</v>
      </c>
      <c r="E877" s="272">
        <v>4875</v>
      </c>
      <c r="F877" s="229" t="s">
        <v>2754</v>
      </c>
      <c r="G877" s="207" t="s">
        <v>1148</v>
      </c>
      <c r="H877" s="1" t="str">
        <f t="shared" si="18"/>
        <v/>
      </c>
      <c r="I877" s="61"/>
    </row>
    <row r="878" spans="2:9" ht="15">
      <c r="B878" s="307">
        <v>42793</v>
      </c>
      <c r="C878" s="272">
        <v>3000</v>
      </c>
      <c r="D878" s="309">
        <v>75</v>
      </c>
      <c r="E878" s="272">
        <v>2925</v>
      </c>
      <c r="F878" s="229" t="s">
        <v>2730</v>
      </c>
      <c r="G878" s="207" t="s">
        <v>1148</v>
      </c>
      <c r="H878" s="1" t="str">
        <f t="shared" si="18"/>
        <v/>
      </c>
      <c r="I878" s="61"/>
    </row>
    <row r="879" spans="2:9" ht="15">
      <c r="B879" s="307">
        <v>42793</v>
      </c>
      <c r="C879" s="272">
        <v>1000</v>
      </c>
      <c r="D879" s="309">
        <v>25</v>
      </c>
      <c r="E879" s="272">
        <v>975</v>
      </c>
      <c r="F879" s="229" t="s">
        <v>2727</v>
      </c>
      <c r="G879" s="207" t="s">
        <v>3188</v>
      </c>
      <c r="H879" s="1" t="str">
        <f t="shared" si="18"/>
        <v/>
      </c>
      <c r="I879" s="61"/>
    </row>
    <row r="880" spans="2:9" ht="15">
      <c r="B880" s="307">
        <v>42793</v>
      </c>
      <c r="C880" s="272">
        <v>830</v>
      </c>
      <c r="D880" s="309">
        <v>20.75</v>
      </c>
      <c r="E880" s="272">
        <v>809.25</v>
      </c>
      <c r="F880" s="229" t="s">
        <v>2749</v>
      </c>
      <c r="G880" s="207" t="s">
        <v>3189</v>
      </c>
      <c r="H880" s="1" t="str">
        <f t="shared" si="18"/>
        <v/>
      </c>
      <c r="I880" s="61"/>
    </row>
    <row r="881" spans="2:9" ht="15">
      <c r="B881" s="307">
        <v>42793</v>
      </c>
      <c r="C881" s="272">
        <v>1000</v>
      </c>
      <c r="D881" s="309">
        <v>25</v>
      </c>
      <c r="E881" s="272">
        <v>975</v>
      </c>
      <c r="F881" s="229" t="s">
        <v>2728</v>
      </c>
      <c r="G881" s="207" t="s">
        <v>3019</v>
      </c>
      <c r="H881" s="1" t="str">
        <f t="shared" si="18"/>
        <v/>
      </c>
      <c r="I881" s="61"/>
    </row>
    <row r="882" spans="2:9" ht="15">
      <c r="B882" s="307">
        <v>42793</v>
      </c>
      <c r="C882" s="272">
        <v>500</v>
      </c>
      <c r="D882" s="309">
        <v>12.5</v>
      </c>
      <c r="E882" s="272">
        <v>487.5</v>
      </c>
      <c r="F882" s="229" t="s">
        <v>2754</v>
      </c>
      <c r="G882" s="207" t="s">
        <v>3190</v>
      </c>
      <c r="H882" s="1" t="str">
        <f t="shared" si="18"/>
        <v/>
      </c>
      <c r="I882" s="61"/>
    </row>
    <row r="883" spans="2:9" ht="15">
      <c r="B883" s="307">
        <v>42793</v>
      </c>
      <c r="C883" s="272">
        <v>1000</v>
      </c>
      <c r="D883" s="309">
        <v>25</v>
      </c>
      <c r="E883" s="272">
        <v>975</v>
      </c>
      <c r="F883" s="229" t="s">
        <v>2727</v>
      </c>
      <c r="G883" s="207" t="s">
        <v>2830</v>
      </c>
      <c r="H883" s="1" t="str">
        <f t="shared" si="18"/>
        <v/>
      </c>
      <c r="I883" s="61"/>
    </row>
    <row r="884" spans="2:9" ht="15">
      <c r="B884" s="307">
        <v>42793</v>
      </c>
      <c r="C884" s="272">
        <v>50</v>
      </c>
      <c r="D884" s="309">
        <v>1.25</v>
      </c>
      <c r="E884" s="272">
        <v>48.75</v>
      </c>
      <c r="F884" s="229" t="s">
        <v>2754</v>
      </c>
      <c r="G884" s="207" t="s">
        <v>3191</v>
      </c>
      <c r="H884" s="1" t="str">
        <f t="shared" si="18"/>
        <v/>
      </c>
      <c r="I884" s="61"/>
    </row>
    <row r="885" spans="2:9" ht="15">
      <c r="B885" s="307">
        <v>42793</v>
      </c>
      <c r="C885" s="272">
        <v>3720</v>
      </c>
      <c r="D885" s="309">
        <v>93</v>
      </c>
      <c r="E885" s="272">
        <v>3627</v>
      </c>
      <c r="F885" s="229" t="s">
        <v>2749</v>
      </c>
      <c r="G885" s="207" t="s">
        <v>3192</v>
      </c>
      <c r="H885" s="1" t="str">
        <f t="shared" si="18"/>
        <v/>
      </c>
      <c r="I885" s="61"/>
    </row>
    <row r="886" spans="2:9" ht="15">
      <c r="B886" s="307">
        <v>42793</v>
      </c>
      <c r="C886" s="272">
        <v>750</v>
      </c>
      <c r="D886" s="309">
        <v>18.75</v>
      </c>
      <c r="E886" s="272">
        <v>731.25</v>
      </c>
      <c r="F886" s="229" t="s">
        <v>2727</v>
      </c>
      <c r="G886" s="207" t="s">
        <v>3193</v>
      </c>
      <c r="H886" s="1" t="str">
        <f t="shared" si="18"/>
        <v/>
      </c>
      <c r="I886" s="61"/>
    </row>
    <row r="887" spans="2:9" ht="15">
      <c r="B887" s="307">
        <v>42793</v>
      </c>
      <c r="C887" s="272">
        <v>2000</v>
      </c>
      <c r="D887" s="309">
        <v>50</v>
      </c>
      <c r="E887" s="272">
        <v>1950</v>
      </c>
      <c r="F887" s="229" t="s">
        <v>2727</v>
      </c>
      <c r="G887" s="207" t="s">
        <v>3194</v>
      </c>
      <c r="H887" s="1" t="str">
        <f t="shared" si="18"/>
        <v/>
      </c>
      <c r="I887" s="61"/>
    </row>
    <row r="888" spans="2:9" ht="15">
      <c r="B888" s="307">
        <v>42793</v>
      </c>
      <c r="C888" s="272">
        <v>379</v>
      </c>
      <c r="D888" s="127">
        <f>C888-E888</f>
        <v>13.269999999999982</v>
      </c>
      <c r="E888" s="272">
        <v>365.73</v>
      </c>
      <c r="F888" s="229" t="s">
        <v>2740</v>
      </c>
      <c r="G888" s="207" t="s">
        <v>3257</v>
      </c>
      <c r="H888" s="1" t="str">
        <f t="shared" si="18"/>
        <v/>
      </c>
      <c r="I888" s="61"/>
    </row>
    <row r="889" spans="2:9" ht="15">
      <c r="B889" s="307">
        <v>42793</v>
      </c>
      <c r="C889" s="272">
        <v>50</v>
      </c>
      <c r="D889" s="127">
        <f>C889-E889</f>
        <v>2.5</v>
      </c>
      <c r="E889" s="272">
        <v>47.5</v>
      </c>
      <c r="F889" s="229" t="s">
        <v>2738</v>
      </c>
      <c r="G889" s="207" t="s">
        <v>3258</v>
      </c>
      <c r="H889" s="1" t="str">
        <f t="shared" si="18"/>
        <v/>
      </c>
      <c r="I889" s="61"/>
    </row>
    <row r="890" spans="2:9" ht="15">
      <c r="B890" s="307">
        <v>42793</v>
      </c>
      <c r="C890" s="272">
        <v>775</v>
      </c>
      <c r="D890" s="127">
        <f>C890-E890</f>
        <v>24.799999999999955</v>
      </c>
      <c r="E890" s="272">
        <v>750.2</v>
      </c>
      <c r="F890" s="229" t="s">
        <v>2731</v>
      </c>
      <c r="G890" s="207" t="s">
        <v>3221</v>
      </c>
      <c r="H890" s="1" t="str">
        <f t="shared" si="18"/>
        <v/>
      </c>
      <c r="I890" s="61"/>
    </row>
    <row r="891" spans="2:9" ht="15">
      <c r="B891" s="307">
        <v>42794</v>
      </c>
      <c r="C891" s="272">
        <v>200</v>
      </c>
      <c r="D891" s="309">
        <v>5</v>
      </c>
      <c r="E891" s="272">
        <v>195</v>
      </c>
      <c r="F891" s="229" t="s">
        <v>2755</v>
      </c>
      <c r="G891" s="207" t="s">
        <v>2798</v>
      </c>
      <c r="H891" s="1" t="str">
        <f t="shared" si="18"/>
        <v/>
      </c>
      <c r="I891" s="61"/>
    </row>
    <row r="892" spans="2:9" ht="15">
      <c r="B892" s="307">
        <v>42794</v>
      </c>
      <c r="C892" s="272">
        <v>100</v>
      </c>
      <c r="D892" s="309">
        <v>2.5</v>
      </c>
      <c r="E892" s="272">
        <v>97.5</v>
      </c>
      <c r="F892" s="229" t="s">
        <v>2727</v>
      </c>
      <c r="G892" s="207" t="s">
        <v>3195</v>
      </c>
      <c r="H892" s="1" t="str">
        <f t="shared" si="18"/>
        <v/>
      </c>
      <c r="I892" s="61"/>
    </row>
    <row r="893" spans="2:9" ht="15">
      <c r="B893" s="307">
        <v>42794</v>
      </c>
      <c r="C893" s="272">
        <v>500</v>
      </c>
      <c r="D893" s="309">
        <v>12.5</v>
      </c>
      <c r="E893" s="272">
        <v>487.5</v>
      </c>
      <c r="F893" s="229" t="s">
        <v>2727</v>
      </c>
      <c r="G893" s="207" t="s">
        <v>3196</v>
      </c>
      <c r="H893" s="1" t="str">
        <f t="shared" si="18"/>
        <v/>
      </c>
      <c r="I893" s="61"/>
    </row>
    <row r="894" spans="2:9" ht="15">
      <c r="B894" s="307">
        <v>42794</v>
      </c>
      <c r="C894" s="272">
        <v>1000</v>
      </c>
      <c r="D894" s="309">
        <v>25</v>
      </c>
      <c r="E894" s="272">
        <v>975</v>
      </c>
      <c r="F894" s="229" t="s">
        <v>2733</v>
      </c>
      <c r="G894" s="207" t="s">
        <v>3197</v>
      </c>
      <c r="H894" s="1" t="str">
        <f t="shared" si="18"/>
        <v/>
      </c>
      <c r="I894" s="61"/>
    </row>
    <row r="895" spans="2:9" ht="15">
      <c r="B895" s="307">
        <v>42794</v>
      </c>
      <c r="C895" s="272">
        <v>1000</v>
      </c>
      <c r="D895" s="309">
        <v>25</v>
      </c>
      <c r="E895" s="272">
        <v>975</v>
      </c>
      <c r="F895" s="229" t="s">
        <v>2741</v>
      </c>
      <c r="G895" s="207" t="s">
        <v>3198</v>
      </c>
      <c r="H895" s="1" t="str">
        <f t="shared" si="18"/>
        <v/>
      </c>
      <c r="I895" s="61"/>
    </row>
    <row r="896" spans="2:9" ht="15">
      <c r="B896" s="307">
        <v>42794</v>
      </c>
      <c r="C896" s="272">
        <v>5000</v>
      </c>
      <c r="D896" s="309">
        <v>125</v>
      </c>
      <c r="E896" s="272">
        <v>4875</v>
      </c>
      <c r="F896" s="229" t="s">
        <v>2728</v>
      </c>
      <c r="G896" s="207" t="s">
        <v>1485</v>
      </c>
      <c r="H896" s="1" t="str">
        <f t="shared" si="18"/>
        <v/>
      </c>
      <c r="I896" s="61"/>
    </row>
    <row r="897" spans="2:9" ht="15">
      <c r="B897" s="307">
        <v>42794</v>
      </c>
      <c r="C897" s="272">
        <v>500</v>
      </c>
      <c r="D897" s="309">
        <v>12.5</v>
      </c>
      <c r="E897" s="272">
        <v>487.5</v>
      </c>
      <c r="F897" s="229" t="s">
        <v>2727</v>
      </c>
      <c r="G897" s="207" t="s">
        <v>3199</v>
      </c>
      <c r="H897" s="1" t="str">
        <f t="shared" si="18"/>
        <v/>
      </c>
      <c r="I897" s="61"/>
    </row>
    <row r="898" spans="2:9" ht="15">
      <c r="B898" s="307">
        <v>42794</v>
      </c>
      <c r="C898" s="272">
        <v>800</v>
      </c>
      <c r="D898" s="309">
        <v>20</v>
      </c>
      <c r="E898" s="272">
        <v>780</v>
      </c>
      <c r="F898" s="229" t="s">
        <v>2728</v>
      </c>
      <c r="G898" s="207" t="s">
        <v>3200</v>
      </c>
      <c r="H898" s="1" t="str">
        <f t="shared" si="18"/>
        <v/>
      </c>
      <c r="I898" s="61"/>
    </row>
    <row r="899" spans="2:9" ht="15">
      <c r="B899" s="307">
        <v>42794</v>
      </c>
      <c r="C899" s="272">
        <v>3000</v>
      </c>
      <c r="D899" s="309">
        <v>75</v>
      </c>
      <c r="E899" s="272">
        <v>2925</v>
      </c>
      <c r="F899" s="229" t="s">
        <v>2727</v>
      </c>
      <c r="G899" s="207" t="s">
        <v>3201</v>
      </c>
      <c r="H899" s="1" t="str">
        <f t="shared" si="18"/>
        <v/>
      </c>
      <c r="I899" s="61"/>
    </row>
    <row r="900" spans="2:9" ht="15">
      <c r="B900" s="307">
        <v>42794</v>
      </c>
      <c r="C900" s="272">
        <v>500</v>
      </c>
      <c r="D900" s="309">
        <v>12.5</v>
      </c>
      <c r="E900" s="272">
        <v>487.5</v>
      </c>
      <c r="F900" s="229" t="s">
        <v>2727</v>
      </c>
      <c r="G900" s="207" t="s">
        <v>3202</v>
      </c>
      <c r="H900" s="1" t="str">
        <f t="shared" si="18"/>
        <v/>
      </c>
      <c r="I900" s="61"/>
    </row>
    <row r="901" spans="2:9" ht="15">
      <c r="B901" s="307">
        <v>42794</v>
      </c>
      <c r="C901" s="272">
        <v>50</v>
      </c>
      <c r="D901" s="309">
        <v>1.25</v>
      </c>
      <c r="E901" s="272">
        <v>48.75</v>
      </c>
      <c r="F901" s="229" t="s">
        <v>2741</v>
      </c>
      <c r="G901" s="207" t="s">
        <v>3203</v>
      </c>
      <c r="H901" s="1" t="str">
        <f t="shared" ref="H901:H914" si="19">RIGHT(I901,4)</f>
        <v/>
      </c>
      <c r="I901" s="61"/>
    </row>
    <row r="902" spans="2:9" ht="15">
      <c r="B902" s="307">
        <v>42794</v>
      </c>
      <c r="C902" s="272">
        <v>10</v>
      </c>
      <c r="D902" s="309">
        <v>0.25</v>
      </c>
      <c r="E902" s="272">
        <v>9.75</v>
      </c>
      <c r="F902" s="229" t="s">
        <v>2727</v>
      </c>
      <c r="G902" s="207" t="s">
        <v>3204</v>
      </c>
      <c r="H902" s="1" t="str">
        <f t="shared" si="19"/>
        <v/>
      </c>
      <c r="I902" s="61"/>
    </row>
    <row r="903" spans="2:9" ht="15">
      <c r="B903" s="307">
        <v>42794</v>
      </c>
      <c r="C903" s="272">
        <v>500</v>
      </c>
      <c r="D903" s="309">
        <v>12.5</v>
      </c>
      <c r="E903" s="272">
        <v>487.5</v>
      </c>
      <c r="F903" s="229" t="s">
        <v>2740</v>
      </c>
      <c r="G903" s="207" t="s">
        <v>3205</v>
      </c>
      <c r="H903" s="1" t="str">
        <f t="shared" si="19"/>
        <v/>
      </c>
      <c r="I903" s="61"/>
    </row>
    <row r="904" spans="2:9" ht="15">
      <c r="B904" s="307">
        <v>42794</v>
      </c>
      <c r="C904" s="272">
        <v>4200</v>
      </c>
      <c r="D904" s="309">
        <v>105</v>
      </c>
      <c r="E904" s="272">
        <v>4095</v>
      </c>
      <c r="F904" s="229" t="s">
        <v>2727</v>
      </c>
      <c r="G904" s="207" t="s">
        <v>3206</v>
      </c>
      <c r="H904" s="1" t="str">
        <f t="shared" si="19"/>
        <v/>
      </c>
      <c r="I904" s="61"/>
    </row>
    <row r="905" spans="2:9" ht="15">
      <c r="B905" s="307">
        <v>42794</v>
      </c>
      <c r="C905" s="272">
        <v>300</v>
      </c>
      <c r="D905" s="309">
        <v>7.5</v>
      </c>
      <c r="E905" s="272">
        <v>292.5</v>
      </c>
      <c r="F905" s="229" t="s">
        <v>2755</v>
      </c>
      <c r="G905" s="207" t="s">
        <v>1644</v>
      </c>
      <c r="H905" s="1" t="str">
        <f t="shared" si="19"/>
        <v/>
      </c>
      <c r="I905" s="61"/>
    </row>
    <row r="906" spans="2:9" ht="15">
      <c r="B906" s="307">
        <v>42794</v>
      </c>
      <c r="C906" s="272">
        <v>300</v>
      </c>
      <c r="D906" s="309">
        <v>7.5</v>
      </c>
      <c r="E906" s="272">
        <v>292.5</v>
      </c>
      <c r="F906" s="229" t="s">
        <v>2738</v>
      </c>
      <c r="G906" s="207" t="s">
        <v>1644</v>
      </c>
      <c r="H906" s="1" t="str">
        <f t="shared" si="19"/>
        <v/>
      </c>
      <c r="I906" s="61"/>
    </row>
    <row r="907" spans="2:9" ht="15">
      <c r="B907" s="307">
        <v>42794</v>
      </c>
      <c r="C907" s="272">
        <v>10000</v>
      </c>
      <c r="D907" s="309">
        <v>250</v>
      </c>
      <c r="E907" s="272">
        <v>9750</v>
      </c>
      <c r="F907" s="229" t="s">
        <v>2728</v>
      </c>
      <c r="G907" s="207" t="s">
        <v>3207</v>
      </c>
      <c r="H907" s="1" t="str">
        <f t="shared" si="19"/>
        <v/>
      </c>
      <c r="I907" s="61"/>
    </row>
    <row r="908" spans="2:9" ht="15">
      <c r="B908" s="307">
        <v>42794</v>
      </c>
      <c r="C908" s="272">
        <v>3000</v>
      </c>
      <c r="D908" s="309">
        <v>75</v>
      </c>
      <c r="E908" s="272">
        <v>2925</v>
      </c>
      <c r="F908" s="229" t="s">
        <v>2727</v>
      </c>
      <c r="G908" s="207"/>
      <c r="H908" s="1" t="str">
        <f t="shared" si="19"/>
        <v/>
      </c>
      <c r="I908" s="61"/>
    </row>
    <row r="909" spans="2:9" ht="15">
      <c r="B909" s="307">
        <v>42794</v>
      </c>
      <c r="C909" s="272">
        <v>6000</v>
      </c>
      <c r="D909" s="127">
        <f t="shared" ref="D909:D914" si="20">C909-E909</f>
        <v>150</v>
      </c>
      <c r="E909" s="272">
        <v>5850</v>
      </c>
      <c r="F909" s="229" t="s">
        <v>2727</v>
      </c>
      <c r="G909" s="207" t="s">
        <v>3259</v>
      </c>
      <c r="H909" s="1" t="str">
        <f t="shared" si="19"/>
        <v/>
      </c>
      <c r="I909" s="61"/>
    </row>
    <row r="910" spans="2:9" ht="15">
      <c r="B910" s="307">
        <v>42794</v>
      </c>
      <c r="C910" s="272">
        <v>150</v>
      </c>
      <c r="D910" s="127">
        <f t="shared" si="20"/>
        <v>8.25</v>
      </c>
      <c r="E910" s="272">
        <v>141.75</v>
      </c>
      <c r="F910" s="229" t="s">
        <v>3208</v>
      </c>
      <c r="G910" s="207" t="s">
        <v>3260</v>
      </c>
      <c r="H910" s="1" t="str">
        <f t="shared" si="19"/>
        <v/>
      </c>
      <c r="I910" s="61"/>
    </row>
    <row r="911" spans="2:9" ht="15">
      <c r="B911" s="307">
        <v>42794</v>
      </c>
      <c r="C911" s="272">
        <v>100</v>
      </c>
      <c r="D911" s="127">
        <f t="shared" si="20"/>
        <v>5.5</v>
      </c>
      <c r="E911" s="272">
        <v>94.5</v>
      </c>
      <c r="F911" s="229" t="s">
        <v>3208</v>
      </c>
      <c r="G911" s="207" t="s">
        <v>3260</v>
      </c>
      <c r="H911" s="1" t="str">
        <f t="shared" si="19"/>
        <v/>
      </c>
      <c r="I911" s="61"/>
    </row>
    <row r="912" spans="2:9" ht="15">
      <c r="B912" s="307">
        <v>42794</v>
      </c>
      <c r="C912" s="272">
        <v>500</v>
      </c>
      <c r="D912" s="127">
        <f t="shared" si="20"/>
        <v>13.5</v>
      </c>
      <c r="E912" s="272">
        <v>486.5</v>
      </c>
      <c r="F912" s="229" t="s">
        <v>2727</v>
      </c>
      <c r="G912" s="207" t="s">
        <v>3261</v>
      </c>
      <c r="H912" s="1" t="str">
        <f t="shared" si="19"/>
        <v/>
      </c>
      <c r="I912" s="61"/>
    </row>
    <row r="913" spans="2:9" ht="15">
      <c r="B913" s="307">
        <v>42794</v>
      </c>
      <c r="C913" s="272">
        <v>2000</v>
      </c>
      <c r="D913" s="127">
        <f t="shared" si="20"/>
        <v>70</v>
      </c>
      <c r="E913" s="272">
        <v>1930</v>
      </c>
      <c r="F913" s="229" t="s">
        <v>2727</v>
      </c>
      <c r="G913" s="207" t="s">
        <v>3262</v>
      </c>
      <c r="H913" s="1" t="str">
        <f t="shared" si="19"/>
        <v/>
      </c>
      <c r="I913" s="61"/>
    </row>
    <row r="914" spans="2:9" ht="15">
      <c r="B914" s="307">
        <v>42794</v>
      </c>
      <c r="C914" s="272">
        <v>5000</v>
      </c>
      <c r="D914" s="127">
        <f t="shared" si="20"/>
        <v>135</v>
      </c>
      <c r="E914" s="272">
        <v>4865</v>
      </c>
      <c r="F914" s="229" t="s">
        <v>3208</v>
      </c>
      <c r="G914" s="207" t="s">
        <v>1537</v>
      </c>
      <c r="H914" s="1" t="str">
        <f t="shared" si="19"/>
        <v/>
      </c>
      <c r="I914" s="61"/>
    </row>
    <row r="915" spans="2:9" ht="14.25">
      <c r="B915" s="37" t="s">
        <v>33</v>
      </c>
      <c r="C915" s="192">
        <f>SUM(C5:C914)</f>
        <v>1904204.83</v>
      </c>
      <c r="D915" s="192">
        <f>SUM(D5:D914)</f>
        <v>51438.23000000001</v>
      </c>
      <c r="E915" s="192">
        <f>SUM(E5:E914)</f>
        <v>1852764.6000000003</v>
      </c>
    </row>
  </sheetData>
  <sheetProtection algorithmName="SHA-512" hashValue="4XqMwFYkPXvudc5rEhHw8rFTZFTnlIh+8ZEcHJGgZMMKnY2cC366yDxRbQIUuyOJUzcobghvfVBt69MwhvsUtw==" saltValue="Y1n9dpjA9pQ/X4jkJJzlqg==" spinCount="100000" sheet="1" objects="1" scenarios="1"/>
  <sortState ref="B5:H915">
    <sortCondition ref="B5:B915"/>
  </sortState>
  <mergeCells count="1">
    <mergeCell ref="C1:G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AH1327"/>
  <sheetViews>
    <sheetView zoomScale="110" zoomScaleNormal="110" zoomScalePageLayoutView="85" workbookViewId="0">
      <selection activeCell="C2" sqref="C2"/>
    </sheetView>
  </sheetViews>
  <sheetFormatPr defaultColWidth="8.85546875" defaultRowHeight="15"/>
  <cols>
    <col min="1" max="1" width="8.85546875" style="75"/>
    <col min="2" max="2" width="21.7109375" style="76" customWidth="1"/>
    <col min="3" max="3" width="40" style="77" customWidth="1"/>
    <col min="4" max="4" width="33.7109375" style="77" customWidth="1"/>
    <col min="5" max="5" width="24.5703125" style="75" customWidth="1"/>
    <col min="6" max="16384" width="8.85546875" style="75"/>
  </cols>
  <sheetData>
    <row r="1" spans="2:5" ht="36.6" customHeight="1">
      <c r="B1" s="73"/>
      <c r="C1" s="366" t="s">
        <v>138</v>
      </c>
      <c r="D1" s="366"/>
      <c r="E1" s="366"/>
    </row>
    <row r="2" spans="2:5">
      <c r="B2" s="196" t="s">
        <v>11</v>
      </c>
      <c r="C2" s="197">
        <f>C826-C827</f>
        <v>33660.559999999983</v>
      </c>
      <c r="D2" s="198"/>
    </row>
    <row r="4" spans="2:5" s="83" customFormat="1" ht="41.45" customHeight="1">
      <c r="B4" s="367" t="s">
        <v>15</v>
      </c>
      <c r="C4" s="368"/>
      <c r="D4" s="369"/>
    </row>
    <row r="5" spans="2:5">
      <c r="B5" s="78" t="s">
        <v>7</v>
      </c>
      <c r="C5" s="79" t="s">
        <v>8</v>
      </c>
      <c r="D5" s="84" t="s">
        <v>9</v>
      </c>
    </row>
    <row r="6" spans="2:5">
      <c r="B6" s="321">
        <v>42767</v>
      </c>
      <c r="C6" s="322">
        <v>20</v>
      </c>
      <c r="D6" s="323" t="s">
        <v>4016</v>
      </c>
    </row>
    <row r="7" spans="2:5">
      <c r="B7" s="321">
        <v>42767</v>
      </c>
      <c r="C7" s="322">
        <v>19.25</v>
      </c>
      <c r="D7" s="323" t="s">
        <v>4017</v>
      </c>
    </row>
    <row r="8" spans="2:5">
      <c r="B8" s="321">
        <v>42768</v>
      </c>
      <c r="C8" s="322">
        <v>66</v>
      </c>
      <c r="D8" s="323" t="s">
        <v>4018</v>
      </c>
    </row>
    <row r="9" spans="2:5">
      <c r="B9" s="321">
        <v>42768</v>
      </c>
      <c r="C9" s="322">
        <v>3</v>
      </c>
      <c r="D9" s="323" t="s">
        <v>4019</v>
      </c>
    </row>
    <row r="10" spans="2:5">
      <c r="B10" s="321">
        <v>42769</v>
      </c>
      <c r="C10" s="322">
        <v>10</v>
      </c>
      <c r="D10" s="323" t="s">
        <v>4020</v>
      </c>
    </row>
    <row r="11" spans="2:5">
      <c r="B11" s="321">
        <v>42769</v>
      </c>
      <c r="C11" s="322">
        <v>0.03</v>
      </c>
      <c r="D11" s="323" t="s">
        <v>654</v>
      </c>
    </row>
    <row r="12" spans="2:5">
      <c r="B12" s="321">
        <v>42773</v>
      </c>
      <c r="C12" s="322">
        <v>10</v>
      </c>
      <c r="D12" s="323" t="s">
        <v>4021</v>
      </c>
    </row>
    <row r="13" spans="2:5">
      <c r="B13" s="321">
        <v>42774</v>
      </c>
      <c r="C13" s="322">
        <v>20</v>
      </c>
      <c r="D13" s="323" t="s">
        <v>4018</v>
      </c>
    </row>
    <row r="14" spans="2:5">
      <c r="B14" s="321">
        <v>42774</v>
      </c>
      <c r="C14" s="322">
        <v>6.83</v>
      </c>
      <c r="D14" s="323" t="s">
        <v>4022</v>
      </c>
    </row>
    <row r="15" spans="2:5">
      <c r="B15" s="321">
        <v>42775</v>
      </c>
      <c r="C15" s="322">
        <v>526.79999999999995</v>
      </c>
      <c r="D15" s="323" t="s">
        <v>4023</v>
      </c>
    </row>
    <row r="16" spans="2:5">
      <c r="B16" s="321">
        <v>42776</v>
      </c>
      <c r="C16" s="322">
        <v>12.4</v>
      </c>
      <c r="D16" s="323" t="s">
        <v>4024</v>
      </c>
    </row>
    <row r="17" spans="2:6">
      <c r="B17" s="321">
        <v>42777</v>
      </c>
      <c r="C17" s="322">
        <v>0.09</v>
      </c>
      <c r="D17" s="323" t="s">
        <v>4025</v>
      </c>
    </row>
    <row r="18" spans="2:6">
      <c r="B18" s="321">
        <v>42776</v>
      </c>
      <c r="C18" s="322">
        <v>98</v>
      </c>
      <c r="D18" s="323" t="s">
        <v>4026</v>
      </c>
    </row>
    <row r="19" spans="2:6">
      <c r="B19" s="321">
        <v>42779</v>
      </c>
      <c r="C19" s="322">
        <v>10</v>
      </c>
      <c r="D19" s="323" t="s">
        <v>654</v>
      </c>
    </row>
    <row r="20" spans="2:6">
      <c r="B20" s="321">
        <v>42779</v>
      </c>
      <c r="C20" s="322">
        <v>6</v>
      </c>
      <c r="D20" s="323" t="s">
        <v>4027</v>
      </c>
    </row>
    <row r="21" spans="2:6">
      <c r="B21" s="321">
        <v>42779</v>
      </c>
      <c r="C21" s="322">
        <v>25</v>
      </c>
      <c r="D21" s="323" t="s">
        <v>4028</v>
      </c>
    </row>
    <row r="22" spans="2:6">
      <c r="B22" s="321">
        <v>42780</v>
      </c>
      <c r="C22" s="322">
        <v>30</v>
      </c>
      <c r="D22" s="323" t="s">
        <v>4018</v>
      </c>
    </row>
    <row r="23" spans="2:6">
      <c r="B23" s="321">
        <v>42781</v>
      </c>
      <c r="C23" s="322">
        <v>2.29</v>
      </c>
      <c r="D23" s="323" t="s">
        <v>4029</v>
      </c>
      <c r="E23" s="325"/>
      <c r="F23" s="324"/>
    </row>
    <row r="24" spans="2:6">
      <c r="B24" s="321">
        <v>42781</v>
      </c>
      <c r="C24" s="322">
        <v>64.819999999999993</v>
      </c>
      <c r="D24" s="323" t="s">
        <v>4030</v>
      </c>
      <c r="E24" s="325"/>
      <c r="F24" s="324"/>
    </row>
    <row r="25" spans="2:6">
      <c r="B25" s="321">
        <v>42781</v>
      </c>
      <c r="C25" s="322">
        <v>41.44</v>
      </c>
      <c r="D25" s="323" t="s">
        <v>4031</v>
      </c>
      <c r="E25" s="325"/>
      <c r="F25" s="324"/>
    </row>
    <row r="26" spans="2:6">
      <c r="B26" s="321">
        <v>42781</v>
      </c>
      <c r="C26" s="322">
        <v>0.49</v>
      </c>
      <c r="D26" s="323" t="s">
        <v>4032</v>
      </c>
      <c r="E26" s="325"/>
      <c r="F26" s="324"/>
    </row>
    <row r="27" spans="2:6">
      <c r="B27" s="321">
        <v>42781</v>
      </c>
      <c r="C27" s="322">
        <v>27.07</v>
      </c>
      <c r="D27" s="323" t="s">
        <v>4033</v>
      </c>
      <c r="E27" s="325"/>
      <c r="F27" s="324"/>
    </row>
    <row r="28" spans="2:6">
      <c r="B28" s="321">
        <v>42781</v>
      </c>
      <c r="C28" s="322">
        <v>11.639999999999999</v>
      </c>
      <c r="D28" s="323" t="s">
        <v>4034</v>
      </c>
      <c r="E28" s="325"/>
      <c r="F28" s="324"/>
    </row>
    <row r="29" spans="2:6">
      <c r="B29" s="321">
        <v>42781</v>
      </c>
      <c r="C29" s="322">
        <v>70.069999999999993</v>
      </c>
      <c r="D29" s="323" t="s">
        <v>4035</v>
      </c>
      <c r="E29" s="325"/>
      <c r="F29" s="324"/>
    </row>
    <row r="30" spans="2:6">
      <c r="B30" s="321">
        <v>42781</v>
      </c>
      <c r="C30" s="322">
        <v>2.9</v>
      </c>
      <c r="D30" s="323" t="s">
        <v>4036</v>
      </c>
      <c r="E30" s="325"/>
      <c r="F30" s="324"/>
    </row>
    <row r="31" spans="2:6">
      <c r="B31" s="321">
        <v>42781</v>
      </c>
      <c r="C31" s="322">
        <v>8.9</v>
      </c>
      <c r="D31" s="323" t="s">
        <v>4037</v>
      </c>
      <c r="E31" s="325"/>
      <c r="F31" s="324"/>
    </row>
    <row r="32" spans="2:6">
      <c r="B32" s="321">
        <v>42781</v>
      </c>
      <c r="C32" s="322">
        <v>88.490000000000009</v>
      </c>
      <c r="D32" s="323" t="s">
        <v>4038</v>
      </c>
      <c r="E32" s="325"/>
      <c r="F32" s="324"/>
    </row>
    <row r="33" spans="2:6">
      <c r="B33" s="321">
        <v>42781</v>
      </c>
      <c r="C33" s="322">
        <v>54.91</v>
      </c>
      <c r="D33" s="323" t="s">
        <v>4039</v>
      </c>
      <c r="E33" s="325"/>
      <c r="F33" s="324"/>
    </row>
    <row r="34" spans="2:6">
      <c r="B34" s="321">
        <v>42781</v>
      </c>
      <c r="C34" s="322">
        <v>32.809999999999995</v>
      </c>
      <c r="D34" s="323" t="s">
        <v>4040</v>
      </c>
      <c r="E34" s="325"/>
      <c r="F34" s="324"/>
    </row>
    <row r="35" spans="2:6">
      <c r="B35" s="321">
        <v>42781</v>
      </c>
      <c r="C35" s="322">
        <v>15.53</v>
      </c>
      <c r="D35" s="323" t="s">
        <v>4041</v>
      </c>
      <c r="E35" s="325"/>
      <c r="F35" s="324"/>
    </row>
    <row r="36" spans="2:6">
      <c r="B36" s="321">
        <v>42781</v>
      </c>
      <c r="C36" s="322">
        <v>22.919999999999998</v>
      </c>
      <c r="D36" s="323" t="s">
        <v>4042</v>
      </c>
      <c r="E36" s="325"/>
      <c r="F36" s="324"/>
    </row>
    <row r="37" spans="2:6">
      <c r="B37" s="321">
        <v>42781</v>
      </c>
      <c r="C37" s="322">
        <v>105.4</v>
      </c>
      <c r="D37" s="323" t="s">
        <v>4043</v>
      </c>
      <c r="E37" s="325"/>
      <c r="F37" s="324"/>
    </row>
    <row r="38" spans="2:6">
      <c r="B38" s="321">
        <v>42781</v>
      </c>
      <c r="C38" s="322">
        <v>254.53</v>
      </c>
      <c r="D38" s="323" t="s">
        <v>4044</v>
      </c>
      <c r="E38" s="325"/>
      <c r="F38" s="324"/>
    </row>
    <row r="39" spans="2:6">
      <c r="B39" s="321">
        <v>42781</v>
      </c>
      <c r="C39" s="322">
        <v>10.47</v>
      </c>
      <c r="D39" s="323" t="s">
        <v>4045</v>
      </c>
      <c r="E39" s="325"/>
      <c r="F39" s="324"/>
    </row>
    <row r="40" spans="2:6">
      <c r="B40" s="321">
        <v>42781</v>
      </c>
      <c r="C40" s="322">
        <v>2.4</v>
      </c>
      <c r="D40" s="323" t="s">
        <v>4046</v>
      </c>
      <c r="E40" s="325"/>
      <c r="F40" s="324"/>
    </row>
    <row r="41" spans="2:6">
      <c r="B41" s="321">
        <v>42781</v>
      </c>
      <c r="C41" s="322">
        <v>58.53</v>
      </c>
      <c r="D41" s="323" t="s">
        <v>4047</v>
      </c>
      <c r="E41" s="325"/>
      <c r="F41" s="324"/>
    </row>
    <row r="42" spans="2:6">
      <c r="B42" s="321">
        <v>42781</v>
      </c>
      <c r="C42" s="322">
        <v>3.79</v>
      </c>
      <c r="D42" s="323" t="s">
        <v>4048</v>
      </c>
      <c r="E42" s="325"/>
      <c r="F42" s="324"/>
    </row>
    <row r="43" spans="2:6">
      <c r="B43" s="321">
        <v>42781</v>
      </c>
      <c r="C43" s="322">
        <v>50.05</v>
      </c>
      <c r="D43" s="323" t="s">
        <v>4049</v>
      </c>
      <c r="E43" s="325"/>
      <c r="F43" s="324"/>
    </row>
    <row r="44" spans="2:6">
      <c r="B44" s="321">
        <v>42781</v>
      </c>
      <c r="C44" s="322">
        <v>15.850000000000001</v>
      </c>
      <c r="D44" s="323" t="s">
        <v>4050</v>
      </c>
      <c r="E44" s="325"/>
      <c r="F44" s="324"/>
    </row>
    <row r="45" spans="2:6">
      <c r="B45" s="321">
        <v>42781</v>
      </c>
      <c r="C45" s="322">
        <v>3.03</v>
      </c>
      <c r="D45" s="323" t="s">
        <v>4051</v>
      </c>
      <c r="E45" s="325"/>
      <c r="F45" s="324"/>
    </row>
    <row r="46" spans="2:6">
      <c r="B46" s="321">
        <v>42781</v>
      </c>
      <c r="C46" s="322">
        <v>12.19</v>
      </c>
      <c r="D46" s="323" t="s">
        <v>4052</v>
      </c>
      <c r="E46" s="325"/>
      <c r="F46" s="324"/>
    </row>
    <row r="47" spans="2:6">
      <c r="B47" s="321">
        <v>42781</v>
      </c>
      <c r="C47" s="322">
        <v>28.74</v>
      </c>
      <c r="D47" s="323" t="s">
        <v>4053</v>
      </c>
      <c r="E47" s="325"/>
      <c r="F47" s="324"/>
    </row>
    <row r="48" spans="2:6">
      <c r="B48" s="321">
        <v>42781</v>
      </c>
      <c r="C48" s="322">
        <v>79.05</v>
      </c>
      <c r="D48" s="323" t="s">
        <v>4054</v>
      </c>
      <c r="E48" s="325"/>
      <c r="F48" s="324"/>
    </row>
    <row r="49" spans="2:6">
      <c r="B49" s="321">
        <v>42781</v>
      </c>
      <c r="C49" s="322">
        <v>13.219999999999999</v>
      </c>
      <c r="D49" s="323" t="s">
        <v>4055</v>
      </c>
      <c r="E49" s="325"/>
      <c r="F49" s="324"/>
    </row>
    <row r="50" spans="2:6">
      <c r="B50" s="321">
        <v>42781</v>
      </c>
      <c r="C50" s="322">
        <v>29.49</v>
      </c>
      <c r="D50" s="323" t="s">
        <v>2680</v>
      </c>
      <c r="E50" s="325"/>
      <c r="F50" s="324"/>
    </row>
    <row r="51" spans="2:6">
      <c r="B51" s="321">
        <v>42781</v>
      </c>
      <c r="C51" s="322">
        <v>47.41</v>
      </c>
      <c r="D51" s="323" t="s">
        <v>4056</v>
      </c>
      <c r="E51" s="325"/>
      <c r="F51" s="324"/>
    </row>
    <row r="52" spans="2:6">
      <c r="B52" s="321">
        <v>42781</v>
      </c>
      <c r="C52" s="322">
        <v>40.18</v>
      </c>
      <c r="D52" s="323" t="s">
        <v>4057</v>
      </c>
      <c r="E52" s="325"/>
      <c r="F52" s="324"/>
    </row>
    <row r="53" spans="2:6">
      <c r="B53" s="321">
        <v>42781</v>
      </c>
      <c r="C53" s="322">
        <v>54</v>
      </c>
      <c r="D53" s="323" t="s">
        <v>4058</v>
      </c>
      <c r="E53" s="325"/>
      <c r="F53" s="324"/>
    </row>
    <row r="54" spans="2:6">
      <c r="B54" s="321">
        <v>42781</v>
      </c>
      <c r="C54" s="322">
        <v>35.479999999999997</v>
      </c>
      <c r="D54" s="323" t="s">
        <v>4059</v>
      </c>
      <c r="E54" s="325"/>
      <c r="F54" s="324"/>
    </row>
    <row r="55" spans="2:6">
      <c r="B55" s="321">
        <v>42781</v>
      </c>
      <c r="C55" s="322">
        <v>36.660000000000004</v>
      </c>
      <c r="D55" s="323" t="s">
        <v>4060</v>
      </c>
      <c r="E55" s="325"/>
      <c r="F55" s="324"/>
    </row>
    <row r="56" spans="2:6">
      <c r="B56" s="321">
        <v>42781</v>
      </c>
      <c r="C56" s="322">
        <v>34.379999999999995</v>
      </c>
      <c r="D56" s="323" t="s">
        <v>4061</v>
      </c>
      <c r="E56" s="325"/>
      <c r="F56" s="324"/>
    </row>
    <row r="57" spans="2:6">
      <c r="B57" s="321">
        <v>42781</v>
      </c>
      <c r="C57" s="322">
        <v>49.77</v>
      </c>
      <c r="D57" s="323" t="s">
        <v>4062</v>
      </c>
      <c r="E57" s="325"/>
      <c r="F57" s="324"/>
    </row>
    <row r="58" spans="2:6">
      <c r="B58" s="321">
        <v>42781</v>
      </c>
      <c r="C58" s="322">
        <v>7.85</v>
      </c>
      <c r="D58" s="323" t="s">
        <v>4063</v>
      </c>
      <c r="E58" s="325"/>
      <c r="F58" s="324"/>
    </row>
    <row r="59" spans="2:6">
      <c r="B59" s="321">
        <v>42781</v>
      </c>
      <c r="C59" s="322">
        <v>2.9099999999999997</v>
      </c>
      <c r="D59" s="323" t="s">
        <v>4064</v>
      </c>
      <c r="E59" s="325"/>
      <c r="F59" s="324"/>
    </row>
    <row r="60" spans="2:6">
      <c r="B60" s="321">
        <v>42781</v>
      </c>
      <c r="C60" s="322">
        <v>109.02</v>
      </c>
      <c r="D60" s="323" t="s">
        <v>4065</v>
      </c>
      <c r="E60" s="325"/>
      <c r="F60" s="324"/>
    </row>
    <row r="61" spans="2:6">
      <c r="B61" s="321">
        <v>42781</v>
      </c>
      <c r="C61" s="322">
        <v>11.729999999999999</v>
      </c>
      <c r="D61" s="323" t="s">
        <v>4066</v>
      </c>
      <c r="E61" s="325"/>
      <c r="F61" s="324"/>
    </row>
    <row r="62" spans="2:6">
      <c r="B62" s="321">
        <v>42781</v>
      </c>
      <c r="C62" s="322">
        <v>120.66999999999999</v>
      </c>
      <c r="D62" s="323" t="s">
        <v>4067</v>
      </c>
      <c r="E62" s="325"/>
      <c r="F62" s="324"/>
    </row>
    <row r="63" spans="2:6">
      <c r="B63" s="321">
        <v>42781</v>
      </c>
      <c r="C63" s="322">
        <v>65.36</v>
      </c>
      <c r="D63" s="323" t="s">
        <v>4068</v>
      </c>
      <c r="E63" s="325"/>
      <c r="F63" s="324"/>
    </row>
    <row r="64" spans="2:6">
      <c r="B64" s="321">
        <v>42781</v>
      </c>
      <c r="C64" s="322">
        <v>53.44</v>
      </c>
      <c r="D64" s="323" t="s">
        <v>4069</v>
      </c>
      <c r="E64" s="325"/>
      <c r="F64" s="324"/>
    </row>
    <row r="65" spans="2:6">
      <c r="B65" s="321">
        <v>42781</v>
      </c>
      <c r="C65" s="322">
        <v>40.78</v>
      </c>
      <c r="D65" s="323" t="s">
        <v>4070</v>
      </c>
      <c r="E65" s="325"/>
      <c r="F65" s="324"/>
    </row>
    <row r="66" spans="2:6">
      <c r="B66" s="321">
        <v>42781</v>
      </c>
      <c r="C66" s="322">
        <v>530.26</v>
      </c>
      <c r="D66" s="323" t="s">
        <v>4071</v>
      </c>
      <c r="E66" s="325"/>
      <c r="F66" s="324"/>
    </row>
    <row r="67" spans="2:6">
      <c r="B67" s="321">
        <v>42781</v>
      </c>
      <c r="C67" s="322">
        <v>52.5</v>
      </c>
      <c r="D67" s="323" t="s">
        <v>4072</v>
      </c>
      <c r="E67" s="325"/>
      <c r="F67" s="324"/>
    </row>
    <row r="68" spans="2:6">
      <c r="B68" s="321">
        <v>42781</v>
      </c>
      <c r="C68" s="322">
        <v>70.910000000000011</v>
      </c>
      <c r="D68" s="323" t="s">
        <v>4073</v>
      </c>
      <c r="E68" s="325"/>
      <c r="F68" s="324"/>
    </row>
    <row r="69" spans="2:6">
      <c r="B69" s="321">
        <v>42781</v>
      </c>
      <c r="C69" s="322">
        <v>469.1</v>
      </c>
      <c r="D69" s="323" t="s">
        <v>4074</v>
      </c>
      <c r="E69" s="325"/>
      <c r="F69" s="324"/>
    </row>
    <row r="70" spans="2:6">
      <c r="B70" s="321">
        <v>42781</v>
      </c>
      <c r="C70" s="322">
        <v>4.1599999999999993</v>
      </c>
      <c r="D70" s="323" t="s">
        <v>4075</v>
      </c>
      <c r="E70" s="325"/>
      <c r="F70" s="324"/>
    </row>
    <row r="71" spans="2:6">
      <c r="B71" s="321">
        <v>42781</v>
      </c>
      <c r="C71" s="322">
        <v>331.86</v>
      </c>
      <c r="D71" s="323" t="s">
        <v>4076</v>
      </c>
      <c r="E71" s="325"/>
      <c r="F71" s="324"/>
    </row>
    <row r="72" spans="2:6">
      <c r="B72" s="321">
        <v>42781</v>
      </c>
      <c r="C72" s="322">
        <v>12.55</v>
      </c>
      <c r="D72" s="323" t="s">
        <v>4077</v>
      </c>
      <c r="E72" s="325"/>
      <c r="F72" s="324"/>
    </row>
    <row r="73" spans="2:6">
      <c r="B73" s="321">
        <v>42781</v>
      </c>
      <c r="C73" s="322">
        <v>57.4</v>
      </c>
      <c r="D73" s="323" t="s">
        <v>4078</v>
      </c>
      <c r="E73" s="325"/>
      <c r="F73" s="324"/>
    </row>
    <row r="74" spans="2:6">
      <c r="B74" s="321">
        <v>42781</v>
      </c>
      <c r="C74" s="322">
        <v>28.08</v>
      </c>
      <c r="D74" s="323" t="s">
        <v>4079</v>
      </c>
      <c r="E74" s="325"/>
      <c r="F74" s="324"/>
    </row>
    <row r="75" spans="2:6">
      <c r="B75" s="321">
        <v>42781</v>
      </c>
      <c r="C75" s="322">
        <v>112.98</v>
      </c>
      <c r="D75" s="323" t="s">
        <v>4080</v>
      </c>
      <c r="E75" s="325"/>
      <c r="F75" s="324"/>
    </row>
    <row r="76" spans="2:6">
      <c r="B76" s="321">
        <v>42781</v>
      </c>
      <c r="C76" s="322">
        <v>86.940000000000012</v>
      </c>
      <c r="D76" s="323" t="s">
        <v>4081</v>
      </c>
      <c r="E76" s="325"/>
      <c r="F76" s="324"/>
    </row>
    <row r="77" spans="2:6">
      <c r="B77" s="321">
        <v>42781</v>
      </c>
      <c r="C77" s="322">
        <v>68.42</v>
      </c>
      <c r="D77" s="323" t="s">
        <v>4082</v>
      </c>
      <c r="E77" s="325"/>
      <c r="F77" s="324"/>
    </row>
    <row r="78" spans="2:6">
      <c r="B78" s="321">
        <v>42781</v>
      </c>
      <c r="C78" s="322">
        <v>300.37</v>
      </c>
      <c r="D78" s="323" t="s">
        <v>4083</v>
      </c>
      <c r="E78" s="325"/>
      <c r="F78" s="324"/>
    </row>
    <row r="79" spans="2:6">
      <c r="B79" s="321">
        <v>42781</v>
      </c>
      <c r="C79" s="322">
        <v>39.4</v>
      </c>
      <c r="D79" s="323" t="s">
        <v>4084</v>
      </c>
      <c r="E79" s="325"/>
      <c r="F79" s="324"/>
    </row>
    <row r="80" spans="2:6">
      <c r="B80" s="321">
        <v>42781</v>
      </c>
      <c r="C80" s="322">
        <v>24.17</v>
      </c>
      <c r="D80" s="323" t="s">
        <v>4085</v>
      </c>
      <c r="E80" s="325"/>
      <c r="F80" s="324"/>
    </row>
    <row r="81" spans="2:6">
      <c r="B81" s="321">
        <v>42781</v>
      </c>
      <c r="C81" s="322">
        <v>7.18</v>
      </c>
      <c r="D81" s="323" t="s">
        <v>4086</v>
      </c>
      <c r="E81" s="325"/>
      <c r="F81" s="324"/>
    </row>
    <row r="82" spans="2:6">
      <c r="B82" s="321">
        <v>42781</v>
      </c>
      <c r="C82" s="322">
        <v>46.83</v>
      </c>
      <c r="D82" s="323" t="s">
        <v>4087</v>
      </c>
      <c r="E82" s="325"/>
      <c r="F82" s="324"/>
    </row>
    <row r="83" spans="2:6">
      <c r="B83" s="321">
        <v>42781</v>
      </c>
      <c r="C83" s="322">
        <v>46.99</v>
      </c>
      <c r="D83" s="323" t="s">
        <v>4088</v>
      </c>
      <c r="E83" s="325"/>
      <c r="F83" s="324"/>
    </row>
    <row r="84" spans="2:6">
      <c r="B84" s="321">
        <v>42781</v>
      </c>
      <c r="C84" s="322">
        <v>17.579999999999998</v>
      </c>
      <c r="D84" s="323" t="s">
        <v>4089</v>
      </c>
      <c r="E84" s="325"/>
      <c r="F84" s="324"/>
    </row>
    <row r="85" spans="2:6">
      <c r="B85" s="321">
        <v>42781</v>
      </c>
      <c r="C85" s="322">
        <v>308.19</v>
      </c>
      <c r="D85" s="323" t="s">
        <v>4090</v>
      </c>
      <c r="E85" s="325"/>
      <c r="F85" s="324"/>
    </row>
    <row r="86" spans="2:6">
      <c r="B86" s="321">
        <v>42781</v>
      </c>
      <c r="C86" s="322">
        <v>80.06</v>
      </c>
      <c r="D86" s="323" t="s">
        <v>4091</v>
      </c>
      <c r="E86" s="325"/>
      <c r="F86" s="324"/>
    </row>
    <row r="87" spans="2:6">
      <c r="B87" s="321">
        <v>42781</v>
      </c>
      <c r="C87" s="322">
        <v>61.949999999999996</v>
      </c>
      <c r="D87" s="323" t="s">
        <v>4092</v>
      </c>
      <c r="E87" s="325"/>
      <c r="F87" s="324"/>
    </row>
    <row r="88" spans="2:6">
      <c r="B88" s="321">
        <v>42781</v>
      </c>
      <c r="C88" s="322">
        <v>96.1</v>
      </c>
      <c r="D88" s="323" t="s">
        <v>4093</v>
      </c>
      <c r="E88" s="325"/>
      <c r="F88" s="324"/>
    </row>
    <row r="89" spans="2:6">
      <c r="B89" s="321">
        <v>42781</v>
      </c>
      <c r="C89" s="322">
        <v>112.46000000000001</v>
      </c>
      <c r="D89" s="323" t="s">
        <v>4094</v>
      </c>
      <c r="E89" s="325"/>
      <c r="F89" s="324"/>
    </row>
    <row r="90" spans="2:6">
      <c r="B90" s="321">
        <v>42781</v>
      </c>
      <c r="C90" s="322">
        <v>21.79</v>
      </c>
      <c r="D90" s="323" t="s">
        <v>4095</v>
      </c>
      <c r="E90" s="325"/>
      <c r="F90" s="324"/>
    </row>
    <row r="91" spans="2:6">
      <c r="B91" s="321">
        <v>42781</v>
      </c>
      <c r="C91" s="322">
        <v>22.62</v>
      </c>
      <c r="D91" s="323" t="s">
        <v>4096</v>
      </c>
      <c r="E91" s="325"/>
      <c r="F91" s="324"/>
    </row>
    <row r="92" spans="2:6">
      <c r="B92" s="321">
        <v>42781</v>
      </c>
      <c r="C92" s="322">
        <v>57.4</v>
      </c>
      <c r="D92" s="323" t="s">
        <v>4097</v>
      </c>
      <c r="E92" s="325"/>
      <c r="F92" s="324"/>
    </row>
    <row r="93" spans="2:6">
      <c r="B93" s="321">
        <v>42781</v>
      </c>
      <c r="C93" s="322">
        <v>19.18</v>
      </c>
      <c r="D93" s="323" t="s">
        <v>4098</v>
      </c>
      <c r="E93" s="325"/>
      <c r="F93" s="324"/>
    </row>
    <row r="94" spans="2:6">
      <c r="B94" s="321">
        <v>42781</v>
      </c>
      <c r="C94" s="322">
        <v>66.11999999999999</v>
      </c>
      <c r="D94" s="323" t="s">
        <v>4099</v>
      </c>
      <c r="E94" s="325"/>
      <c r="F94" s="324"/>
    </row>
    <row r="95" spans="2:6">
      <c r="B95" s="321">
        <v>42781</v>
      </c>
      <c r="C95" s="322">
        <v>54.41</v>
      </c>
      <c r="D95" s="323" t="s">
        <v>4100</v>
      </c>
      <c r="E95" s="325"/>
      <c r="F95" s="324"/>
    </row>
    <row r="96" spans="2:6">
      <c r="B96" s="321">
        <v>42781</v>
      </c>
      <c r="C96" s="322">
        <v>21.32</v>
      </c>
      <c r="D96" s="323" t="s">
        <v>4101</v>
      </c>
      <c r="E96" s="325"/>
      <c r="F96" s="324"/>
    </row>
    <row r="97" spans="2:6">
      <c r="B97" s="321">
        <v>42781</v>
      </c>
      <c r="C97" s="322">
        <v>89.88</v>
      </c>
      <c r="D97" s="323" t="s">
        <v>4102</v>
      </c>
      <c r="E97" s="325"/>
      <c r="F97" s="324"/>
    </row>
    <row r="98" spans="2:6">
      <c r="B98" s="321">
        <v>42781</v>
      </c>
      <c r="C98" s="322">
        <v>12.139999999999999</v>
      </c>
      <c r="D98" s="323" t="s">
        <v>4103</v>
      </c>
      <c r="E98" s="325"/>
      <c r="F98" s="324"/>
    </row>
    <row r="99" spans="2:6">
      <c r="B99" s="321">
        <v>42781</v>
      </c>
      <c r="C99" s="322">
        <v>1.28</v>
      </c>
      <c r="D99" s="323" t="s">
        <v>4104</v>
      </c>
      <c r="E99" s="325"/>
      <c r="F99" s="324"/>
    </row>
    <row r="100" spans="2:6">
      <c r="B100" s="321">
        <v>42781</v>
      </c>
      <c r="C100" s="322">
        <v>52.13</v>
      </c>
      <c r="D100" s="323" t="s">
        <v>4105</v>
      </c>
      <c r="E100" s="325"/>
      <c r="F100" s="324"/>
    </row>
    <row r="101" spans="2:6">
      <c r="B101" s="321">
        <v>42781</v>
      </c>
      <c r="C101" s="322">
        <v>8.44</v>
      </c>
      <c r="D101" s="323" t="s">
        <v>4106</v>
      </c>
      <c r="E101" s="325"/>
      <c r="F101" s="324"/>
    </row>
    <row r="102" spans="2:6">
      <c r="B102" s="321">
        <v>42781</v>
      </c>
      <c r="C102" s="322">
        <v>0.32</v>
      </c>
      <c r="D102" s="323" t="s">
        <v>4107</v>
      </c>
      <c r="E102" s="325"/>
      <c r="F102" s="324"/>
    </row>
    <row r="103" spans="2:6">
      <c r="B103" s="321">
        <v>42781</v>
      </c>
      <c r="C103" s="322">
        <v>7.55</v>
      </c>
      <c r="D103" s="323" t="s">
        <v>4108</v>
      </c>
      <c r="E103" s="325"/>
      <c r="F103" s="324"/>
    </row>
    <row r="104" spans="2:6">
      <c r="B104" s="321">
        <v>42781</v>
      </c>
      <c r="C104" s="322">
        <v>0.29000000000000004</v>
      </c>
      <c r="D104" s="323" t="s">
        <v>4109</v>
      </c>
      <c r="E104" s="325"/>
      <c r="F104" s="324"/>
    </row>
    <row r="105" spans="2:6">
      <c r="B105" s="321">
        <v>42781</v>
      </c>
      <c r="C105" s="322">
        <v>6.39</v>
      </c>
      <c r="D105" s="323" t="s">
        <v>4110</v>
      </c>
      <c r="E105" s="325"/>
      <c r="F105" s="324"/>
    </row>
    <row r="106" spans="2:6">
      <c r="B106" s="321">
        <v>42781</v>
      </c>
      <c r="C106" s="322">
        <v>0.87000000000000011</v>
      </c>
      <c r="D106" s="323" t="s">
        <v>4111</v>
      </c>
      <c r="E106" s="325"/>
      <c r="F106" s="324"/>
    </row>
    <row r="107" spans="2:6">
      <c r="B107" s="321">
        <v>42781</v>
      </c>
      <c r="C107" s="322">
        <v>6.31</v>
      </c>
      <c r="D107" s="323" t="s">
        <v>4112</v>
      </c>
      <c r="E107" s="325"/>
      <c r="F107" s="324"/>
    </row>
    <row r="108" spans="2:6">
      <c r="B108" s="321">
        <v>42781</v>
      </c>
      <c r="C108" s="322">
        <v>10.739999999999998</v>
      </c>
      <c r="D108" s="323" t="s">
        <v>4113</v>
      </c>
      <c r="E108" s="325"/>
      <c r="F108" s="324"/>
    </row>
    <row r="109" spans="2:6">
      <c r="B109" s="321">
        <v>42781</v>
      </c>
      <c r="C109" s="322">
        <v>55.77</v>
      </c>
      <c r="D109" s="323" t="s">
        <v>4114</v>
      </c>
      <c r="E109" s="325"/>
      <c r="F109" s="324"/>
    </row>
    <row r="110" spans="2:6">
      <c r="B110" s="321">
        <v>42781</v>
      </c>
      <c r="C110" s="322">
        <v>3.9499999999999997</v>
      </c>
      <c r="D110" s="323" t="s">
        <v>4115</v>
      </c>
      <c r="E110" s="325"/>
      <c r="F110" s="324"/>
    </row>
    <row r="111" spans="2:6">
      <c r="B111" s="321">
        <v>42781</v>
      </c>
      <c r="C111" s="322">
        <v>11.02</v>
      </c>
      <c r="D111" s="323" t="s">
        <v>4116</v>
      </c>
      <c r="E111" s="325"/>
      <c r="F111" s="324"/>
    </row>
    <row r="112" spans="2:6">
      <c r="B112" s="321">
        <v>42781</v>
      </c>
      <c r="C112" s="322">
        <v>90.59</v>
      </c>
      <c r="D112" s="323" t="s">
        <v>4117</v>
      </c>
      <c r="E112" s="325"/>
      <c r="F112" s="324"/>
    </row>
    <row r="113" spans="2:6">
      <c r="B113" s="321">
        <v>42781</v>
      </c>
      <c r="C113" s="322">
        <v>59.05</v>
      </c>
      <c r="D113" s="323" t="s">
        <v>4118</v>
      </c>
      <c r="E113" s="325"/>
      <c r="F113" s="324"/>
    </row>
    <row r="114" spans="2:6">
      <c r="B114" s="321">
        <v>42781</v>
      </c>
      <c r="C114" s="322">
        <v>5.54</v>
      </c>
      <c r="D114" s="323" t="s">
        <v>4119</v>
      </c>
      <c r="E114" s="325"/>
      <c r="F114" s="324"/>
    </row>
    <row r="115" spans="2:6">
      <c r="B115" s="321">
        <v>42781</v>
      </c>
      <c r="C115" s="322">
        <v>1.03</v>
      </c>
      <c r="D115" s="323" t="s">
        <v>4120</v>
      </c>
      <c r="E115" s="325"/>
      <c r="F115" s="324"/>
    </row>
    <row r="116" spans="2:6">
      <c r="B116" s="321">
        <v>42781</v>
      </c>
      <c r="C116" s="322">
        <v>19.650000000000002</v>
      </c>
      <c r="D116" s="323" t="s">
        <v>4121</v>
      </c>
      <c r="E116" s="325"/>
      <c r="F116" s="324"/>
    </row>
    <row r="117" spans="2:6">
      <c r="B117" s="321">
        <v>42781</v>
      </c>
      <c r="C117" s="322">
        <v>0.75</v>
      </c>
      <c r="D117" s="323" t="s">
        <v>4122</v>
      </c>
      <c r="E117" s="325"/>
      <c r="F117" s="324"/>
    </row>
    <row r="118" spans="2:6">
      <c r="B118" s="321">
        <v>42781</v>
      </c>
      <c r="C118" s="322">
        <v>10.66</v>
      </c>
      <c r="D118" s="323" t="s">
        <v>4123</v>
      </c>
      <c r="E118" s="325"/>
      <c r="F118" s="324"/>
    </row>
    <row r="119" spans="2:6">
      <c r="B119" s="321">
        <v>42781</v>
      </c>
      <c r="C119" s="322">
        <v>18.279999999999998</v>
      </c>
      <c r="D119" s="323" t="s">
        <v>4124</v>
      </c>
      <c r="E119" s="325"/>
      <c r="F119" s="324"/>
    </row>
    <row r="120" spans="2:6">
      <c r="B120" s="321">
        <v>42781</v>
      </c>
      <c r="C120" s="322">
        <v>7.4700000000000006</v>
      </c>
      <c r="D120" s="323" t="s">
        <v>4125</v>
      </c>
      <c r="E120" s="325"/>
      <c r="F120" s="324"/>
    </row>
    <row r="121" spans="2:6" ht="15.75" customHeight="1">
      <c r="B121" s="321">
        <v>42781</v>
      </c>
      <c r="C121" s="322">
        <v>28.93</v>
      </c>
      <c r="D121" s="323" t="s">
        <v>4126</v>
      </c>
      <c r="E121" s="325"/>
      <c r="F121" s="324"/>
    </row>
    <row r="122" spans="2:6" ht="15.75" customHeight="1">
      <c r="B122" s="321">
        <v>42781</v>
      </c>
      <c r="C122" s="322">
        <v>25.630000000000003</v>
      </c>
      <c r="D122" s="323" t="s">
        <v>4127</v>
      </c>
      <c r="E122" s="325"/>
      <c r="F122" s="324"/>
    </row>
    <row r="123" spans="2:6" ht="15.75" customHeight="1">
      <c r="B123" s="321">
        <v>42781</v>
      </c>
      <c r="C123" s="322">
        <v>2.86</v>
      </c>
      <c r="D123" s="323" t="s">
        <v>4128</v>
      </c>
      <c r="E123" s="325"/>
      <c r="F123" s="324"/>
    </row>
    <row r="124" spans="2:6" ht="15.75" customHeight="1">
      <c r="B124" s="321">
        <v>42781</v>
      </c>
      <c r="C124" s="322">
        <v>52.65</v>
      </c>
      <c r="D124" s="323" t="s">
        <v>4129</v>
      </c>
      <c r="E124" s="325"/>
      <c r="F124" s="324"/>
    </row>
    <row r="125" spans="2:6" ht="15.75" customHeight="1">
      <c r="B125" s="321">
        <v>42781</v>
      </c>
      <c r="C125" s="322">
        <v>0.67999999999999994</v>
      </c>
      <c r="D125" s="323" t="s">
        <v>4130</v>
      </c>
      <c r="E125" s="325"/>
      <c r="F125" s="324"/>
    </row>
    <row r="126" spans="2:6">
      <c r="B126" s="321">
        <v>42781</v>
      </c>
      <c r="C126" s="322">
        <v>12.209999999999999</v>
      </c>
      <c r="D126" s="323" t="s">
        <v>4131</v>
      </c>
      <c r="E126" s="325"/>
      <c r="F126" s="324"/>
    </row>
    <row r="127" spans="2:6">
      <c r="B127" s="321">
        <v>42781</v>
      </c>
      <c r="C127" s="322">
        <v>17.03</v>
      </c>
      <c r="D127" s="323" t="s">
        <v>4132</v>
      </c>
      <c r="E127" s="325"/>
      <c r="F127" s="324"/>
    </row>
    <row r="128" spans="2:6">
      <c r="B128" s="321">
        <v>42781</v>
      </c>
      <c r="C128" s="322">
        <v>11.43</v>
      </c>
      <c r="D128" s="323" t="s">
        <v>4133</v>
      </c>
      <c r="E128" s="325"/>
      <c r="F128" s="324"/>
    </row>
    <row r="129" spans="2:6">
      <c r="B129" s="321">
        <v>42781</v>
      </c>
      <c r="C129" s="322">
        <v>72.81</v>
      </c>
      <c r="D129" s="323" t="s">
        <v>4134</v>
      </c>
      <c r="E129" s="325"/>
      <c r="F129" s="324"/>
    </row>
    <row r="130" spans="2:6">
      <c r="B130" s="321">
        <v>42781</v>
      </c>
      <c r="C130" s="322">
        <v>0.9</v>
      </c>
      <c r="D130" s="323" t="s">
        <v>4135</v>
      </c>
      <c r="E130" s="325"/>
      <c r="F130" s="324"/>
    </row>
    <row r="131" spans="2:6">
      <c r="B131" s="321">
        <v>42781</v>
      </c>
      <c r="C131" s="322">
        <v>15.870000000000001</v>
      </c>
      <c r="D131" s="323" t="s">
        <v>4136</v>
      </c>
      <c r="E131" s="325"/>
      <c r="F131" s="324"/>
    </row>
    <row r="132" spans="2:6">
      <c r="B132" s="321">
        <v>42781</v>
      </c>
      <c r="C132" s="322">
        <v>7.28</v>
      </c>
      <c r="D132" s="323" t="s">
        <v>4137</v>
      </c>
      <c r="E132" s="325"/>
      <c r="F132" s="324"/>
    </row>
    <row r="133" spans="2:6">
      <c r="B133" s="321">
        <v>42781</v>
      </c>
      <c r="C133" s="322">
        <v>22.51</v>
      </c>
      <c r="D133" s="323" t="s">
        <v>4138</v>
      </c>
      <c r="E133" s="325"/>
      <c r="F133" s="324"/>
    </row>
    <row r="134" spans="2:6">
      <c r="B134" s="321">
        <v>42781</v>
      </c>
      <c r="C134" s="322">
        <v>1.1200000000000001</v>
      </c>
      <c r="D134" s="323" t="s">
        <v>4139</v>
      </c>
      <c r="E134" s="325"/>
      <c r="F134" s="324"/>
    </row>
    <row r="135" spans="2:6">
      <c r="B135" s="321">
        <v>42781</v>
      </c>
      <c r="C135" s="322">
        <v>2.27</v>
      </c>
      <c r="D135" s="323" t="s">
        <v>4140</v>
      </c>
      <c r="E135" s="325"/>
      <c r="F135" s="324"/>
    </row>
    <row r="136" spans="2:6">
      <c r="B136" s="321">
        <v>42781</v>
      </c>
      <c r="C136" s="322">
        <v>9.8500000000000014</v>
      </c>
      <c r="D136" s="323" t="s">
        <v>4141</v>
      </c>
      <c r="E136" s="325"/>
      <c r="F136" s="324"/>
    </row>
    <row r="137" spans="2:6">
      <c r="B137" s="321">
        <v>42781</v>
      </c>
      <c r="C137" s="322">
        <v>58.48</v>
      </c>
      <c r="D137" s="323" t="s">
        <v>4142</v>
      </c>
      <c r="E137" s="325"/>
      <c r="F137" s="324"/>
    </row>
    <row r="138" spans="2:6">
      <c r="B138" s="321">
        <v>42781</v>
      </c>
      <c r="C138" s="322">
        <v>16.14</v>
      </c>
      <c r="D138" s="323" t="s">
        <v>4143</v>
      </c>
      <c r="E138" s="325"/>
      <c r="F138" s="324"/>
    </row>
    <row r="139" spans="2:6">
      <c r="B139" s="321">
        <v>42781</v>
      </c>
      <c r="C139" s="322">
        <v>6.49</v>
      </c>
      <c r="D139" s="323" t="s">
        <v>4144</v>
      </c>
      <c r="E139" s="325"/>
      <c r="F139" s="324"/>
    </row>
    <row r="140" spans="2:6">
      <c r="B140" s="321">
        <v>42781</v>
      </c>
      <c r="C140" s="322">
        <v>112.47</v>
      </c>
      <c r="D140" s="323" t="s">
        <v>4145</v>
      </c>
      <c r="E140" s="325"/>
      <c r="F140" s="324"/>
    </row>
    <row r="141" spans="2:6">
      <c r="B141" s="321">
        <v>42781</v>
      </c>
      <c r="C141" s="322">
        <v>25.36</v>
      </c>
      <c r="D141" s="323" t="s">
        <v>4146</v>
      </c>
      <c r="E141" s="325"/>
      <c r="F141" s="324"/>
    </row>
    <row r="142" spans="2:6">
      <c r="B142" s="321">
        <v>42781</v>
      </c>
      <c r="C142" s="322">
        <v>9.34</v>
      </c>
      <c r="D142" s="323" t="s">
        <v>4147</v>
      </c>
      <c r="E142" s="325"/>
      <c r="F142" s="324"/>
    </row>
    <row r="143" spans="2:6">
      <c r="B143" s="321">
        <v>42781</v>
      </c>
      <c r="C143" s="322">
        <v>37.230000000000004</v>
      </c>
      <c r="D143" s="323" t="s">
        <v>4148</v>
      </c>
      <c r="E143" s="325"/>
      <c r="F143" s="324"/>
    </row>
    <row r="144" spans="2:6">
      <c r="B144" s="321">
        <v>42781</v>
      </c>
      <c r="C144" s="322">
        <v>77.010000000000005</v>
      </c>
      <c r="D144" s="323" t="s">
        <v>4149</v>
      </c>
      <c r="E144" s="325"/>
      <c r="F144" s="324"/>
    </row>
    <row r="145" spans="2:6">
      <c r="B145" s="321">
        <v>42781</v>
      </c>
      <c r="C145" s="322">
        <v>0.36</v>
      </c>
      <c r="D145" s="323" t="s">
        <v>4150</v>
      </c>
      <c r="E145" s="325"/>
      <c r="F145" s="324"/>
    </row>
    <row r="146" spans="2:6">
      <c r="B146" s="321">
        <v>42781</v>
      </c>
      <c r="C146" s="322">
        <v>108.28</v>
      </c>
      <c r="D146" s="323" t="s">
        <v>4151</v>
      </c>
      <c r="E146" s="325"/>
      <c r="F146" s="324"/>
    </row>
    <row r="147" spans="2:6">
      <c r="B147" s="321">
        <v>42781</v>
      </c>
      <c r="C147" s="322">
        <v>2.9299999999999997</v>
      </c>
      <c r="D147" s="323" t="s">
        <v>4152</v>
      </c>
      <c r="E147" s="325"/>
      <c r="F147" s="324"/>
    </row>
    <row r="148" spans="2:6">
      <c r="B148" s="321">
        <v>42781</v>
      </c>
      <c r="C148" s="322">
        <v>5.55</v>
      </c>
      <c r="D148" s="323" t="s">
        <v>4153</v>
      </c>
      <c r="E148" s="325"/>
      <c r="F148" s="324"/>
    </row>
    <row r="149" spans="2:6">
      <c r="B149" s="321">
        <v>42781</v>
      </c>
      <c r="C149" s="322">
        <v>72.430000000000007</v>
      </c>
      <c r="D149" s="323" t="s">
        <v>4154</v>
      </c>
      <c r="E149" s="325"/>
      <c r="F149" s="324"/>
    </row>
    <row r="150" spans="2:6">
      <c r="B150" s="321">
        <v>42781</v>
      </c>
      <c r="C150" s="322">
        <v>19.170000000000002</v>
      </c>
      <c r="D150" s="323" t="s">
        <v>4155</v>
      </c>
      <c r="E150" s="325"/>
      <c r="F150" s="324"/>
    </row>
    <row r="151" spans="2:6">
      <c r="B151" s="321">
        <v>42781</v>
      </c>
      <c r="C151" s="322">
        <v>0.21000000000000002</v>
      </c>
      <c r="D151" s="323" t="s">
        <v>4156</v>
      </c>
      <c r="E151" s="325"/>
      <c r="F151" s="324"/>
    </row>
    <row r="152" spans="2:6">
      <c r="B152" s="321">
        <v>42781</v>
      </c>
      <c r="C152" s="322">
        <v>16.130000000000003</v>
      </c>
      <c r="D152" s="323" t="s">
        <v>2577</v>
      </c>
      <c r="E152" s="325"/>
      <c r="F152" s="324"/>
    </row>
    <row r="153" spans="2:6">
      <c r="B153" s="321">
        <v>42781</v>
      </c>
      <c r="C153" s="322">
        <v>6</v>
      </c>
      <c r="D153" s="323" t="s">
        <v>4157</v>
      </c>
      <c r="E153" s="325"/>
      <c r="F153" s="324"/>
    </row>
    <row r="154" spans="2:6">
      <c r="B154" s="321">
        <v>42781</v>
      </c>
      <c r="C154" s="322">
        <v>15.34</v>
      </c>
      <c r="D154" s="323" t="s">
        <v>4158</v>
      </c>
      <c r="E154" s="325"/>
      <c r="F154" s="324"/>
    </row>
    <row r="155" spans="2:6">
      <c r="B155" s="321">
        <v>42781</v>
      </c>
      <c r="C155" s="322">
        <v>1.29</v>
      </c>
      <c r="D155" s="323" t="s">
        <v>4159</v>
      </c>
      <c r="E155" s="325"/>
      <c r="F155" s="324"/>
    </row>
    <row r="156" spans="2:6">
      <c r="B156" s="321">
        <v>42781</v>
      </c>
      <c r="C156" s="322">
        <v>7.4700000000000006</v>
      </c>
      <c r="D156" s="323" t="s">
        <v>4160</v>
      </c>
      <c r="E156" s="325"/>
      <c r="F156" s="324"/>
    </row>
    <row r="157" spans="2:6">
      <c r="B157" s="321">
        <v>42781</v>
      </c>
      <c r="C157" s="322">
        <v>52.309999999999995</v>
      </c>
      <c r="D157" s="323" t="s">
        <v>4161</v>
      </c>
      <c r="E157" s="325"/>
      <c r="F157" s="324"/>
    </row>
    <row r="158" spans="2:6">
      <c r="B158" s="321">
        <v>42781</v>
      </c>
      <c r="C158" s="322">
        <v>14.139999999999999</v>
      </c>
      <c r="D158" s="323" t="s">
        <v>4162</v>
      </c>
      <c r="E158" s="325"/>
      <c r="F158" s="324"/>
    </row>
    <row r="159" spans="2:6">
      <c r="B159" s="321">
        <v>42781</v>
      </c>
      <c r="C159" s="322">
        <v>98.02</v>
      </c>
      <c r="D159" s="323" t="s">
        <v>4163</v>
      </c>
      <c r="E159" s="325"/>
      <c r="F159" s="324"/>
    </row>
    <row r="160" spans="2:6">
      <c r="B160" s="321">
        <v>42781</v>
      </c>
      <c r="C160" s="322">
        <v>3.3099999999999996</v>
      </c>
      <c r="D160" s="323" t="s">
        <v>4164</v>
      </c>
      <c r="E160" s="325"/>
      <c r="F160" s="324"/>
    </row>
    <row r="161" spans="2:6">
      <c r="B161" s="321">
        <v>42781</v>
      </c>
      <c r="C161" s="322">
        <v>14.84</v>
      </c>
      <c r="D161" s="323" t="s">
        <v>4165</v>
      </c>
      <c r="E161" s="325"/>
      <c r="F161" s="324"/>
    </row>
    <row r="162" spans="2:6">
      <c r="B162" s="321">
        <v>42781</v>
      </c>
      <c r="C162" s="322">
        <v>23.51</v>
      </c>
      <c r="D162" s="323" t="s">
        <v>4166</v>
      </c>
      <c r="E162" s="325"/>
      <c r="F162" s="324"/>
    </row>
    <row r="163" spans="2:6">
      <c r="B163" s="321">
        <v>42781</v>
      </c>
      <c r="C163" s="322">
        <v>53.82</v>
      </c>
      <c r="D163" s="323" t="s">
        <v>4167</v>
      </c>
      <c r="E163" s="325"/>
      <c r="F163" s="324"/>
    </row>
    <row r="164" spans="2:6">
      <c r="B164" s="321">
        <v>42781</v>
      </c>
      <c r="C164" s="322">
        <v>17.14</v>
      </c>
      <c r="D164" s="323" t="s">
        <v>4168</v>
      </c>
      <c r="E164" s="325"/>
      <c r="F164" s="324"/>
    </row>
    <row r="165" spans="2:6">
      <c r="B165" s="321">
        <v>42781</v>
      </c>
      <c r="C165" s="322">
        <v>16.16</v>
      </c>
      <c r="D165" s="323" t="s">
        <v>4169</v>
      </c>
      <c r="E165" s="325"/>
      <c r="F165" s="324"/>
    </row>
    <row r="166" spans="2:6">
      <c r="B166" s="321">
        <v>42781</v>
      </c>
      <c r="C166" s="322">
        <v>90.7</v>
      </c>
      <c r="D166" s="323" t="s">
        <v>4170</v>
      </c>
      <c r="E166" s="325"/>
      <c r="F166" s="324"/>
    </row>
    <row r="167" spans="2:6">
      <c r="B167" s="321">
        <v>42781</v>
      </c>
      <c r="C167" s="322">
        <v>5.14</v>
      </c>
      <c r="D167" s="323" t="s">
        <v>4171</v>
      </c>
      <c r="E167" s="325"/>
      <c r="F167" s="324"/>
    </row>
    <row r="168" spans="2:6">
      <c r="B168" s="321">
        <v>42781</v>
      </c>
      <c r="C168" s="322">
        <v>8.94</v>
      </c>
      <c r="D168" s="323" t="s">
        <v>4172</v>
      </c>
      <c r="E168" s="325"/>
      <c r="F168" s="324"/>
    </row>
    <row r="169" spans="2:6">
      <c r="B169" s="321">
        <v>42781</v>
      </c>
      <c r="C169" s="322">
        <v>1.1100000000000001</v>
      </c>
      <c r="D169" s="323" t="s">
        <v>4173</v>
      </c>
      <c r="E169" s="325"/>
      <c r="F169" s="324"/>
    </row>
    <row r="170" spans="2:6">
      <c r="B170" s="321">
        <v>42781</v>
      </c>
      <c r="C170" s="322">
        <v>1.83</v>
      </c>
      <c r="D170" s="323" t="s">
        <v>4174</v>
      </c>
      <c r="E170" s="325"/>
      <c r="F170" s="324"/>
    </row>
    <row r="171" spans="2:6">
      <c r="B171" s="321">
        <v>42781</v>
      </c>
      <c r="C171" s="322">
        <v>10.91</v>
      </c>
      <c r="D171" s="323" t="s">
        <v>4175</v>
      </c>
      <c r="E171" s="325"/>
      <c r="F171" s="324"/>
    </row>
    <row r="172" spans="2:6">
      <c r="B172" s="321">
        <v>42781</v>
      </c>
      <c r="C172" s="322">
        <v>67.75</v>
      </c>
      <c r="D172" s="323" t="s">
        <v>4176</v>
      </c>
      <c r="E172" s="325"/>
      <c r="F172" s="324"/>
    </row>
    <row r="173" spans="2:6">
      <c r="B173" s="321">
        <v>42781</v>
      </c>
      <c r="C173" s="322">
        <v>28.479999999999997</v>
      </c>
      <c r="D173" s="323" t="s">
        <v>622</v>
      </c>
      <c r="E173" s="325"/>
      <c r="F173" s="324"/>
    </row>
    <row r="174" spans="2:6">
      <c r="B174" s="321">
        <v>42781</v>
      </c>
      <c r="C174" s="322">
        <v>28.14</v>
      </c>
      <c r="D174" s="323" t="s">
        <v>4177</v>
      </c>
      <c r="E174" s="325"/>
      <c r="F174" s="324"/>
    </row>
    <row r="175" spans="2:6">
      <c r="B175" s="321">
        <v>42781</v>
      </c>
      <c r="C175" s="322">
        <v>35.790000000000006</v>
      </c>
      <c r="D175" s="323" t="s">
        <v>4178</v>
      </c>
      <c r="E175" s="325"/>
      <c r="F175" s="324"/>
    </row>
    <row r="176" spans="2:6">
      <c r="B176" s="321">
        <v>42781</v>
      </c>
      <c r="C176" s="322">
        <v>34.47</v>
      </c>
      <c r="D176" s="323" t="s">
        <v>4179</v>
      </c>
      <c r="E176" s="325"/>
      <c r="F176" s="324"/>
    </row>
    <row r="177" spans="2:6">
      <c r="B177" s="321">
        <v>42781</v>
      </c>
      <c r="C177" s="322">
        <v>21.21</v>
      </c>
      <c r="D177" s="323" t="s">
        <v>4180</v>
      </c>
      <c r="E177" s="325"/>
      <c r="F177" s="324"/>
    </row>
    <row r="178" spans="2:6">
      <c r="B178" s="321">
        <v>42781</v>
      </c>
      <c r="C178" s="322">
        <v>44.58</v>
      </c>
      <c r="D178" s="323" t="s">
        <v>899</v>
      </c>
      <c r="E178" s="325"/>
      <c r="F178" s="324"/>
    </row>
    <row r="179" spans="2:6">
      <c r="B179" s="321">
        <v>42781</v>
      </c>
      <c r="C179" s="322">
        <v>9.0500000000000007</v>
      </c>
      <c r="D179" s="323" t="s">
        <v>4181</v>
      </c>
      <c r="E179" s="325"/>
      <c r="F179" s="324"/>
    </row>
    <row r="180" spans="2:6">
      <c r="B180" s="321">
        <v>42781</v>
      </c>
      <c r="C180" s="322">
        <v>27.110000000000003</v>
      </c>
      <c r="D180" s="323" t="s">
        <v>4182</v>
      </c>
      <c r="E180" s="325"/>
      <c r="F180" s="324"/>
    </row>
    <row r="181" spans="2:6">
      <c r="B181" s="321">
        <v>42781</v>
      </c>
      <c r="C181" s="322">
        <v>190.39000000000001</v>
      </c>
      <c r="D181" s="323" t="s">
        <v>4183</v>
      </c>
      <c r="E181" s="325"/>
      <c r="F181" s="324"/>
    </row>
    <row r="182" spans="2:6">
      <c r="B182" s="321">
        <v>42781</v>
      </c>
      <c r="C182" s="322">
        <v>1.1700000000000002</v>
      </c>
      <c r="D182" s="323" t="s">
        <v>4184</v>
      </c>
      <c r="E182" s="325"/>
      <c r="F182" s="324"/>
    </row>
    <row r="183" spans="2:6">
      <c r="B183" s="321">
        <v>42781</v>
      </c>
      <c r="C183" s="322">
        <v>20.630000000000003</v>
      </c>
      <c r="D183" s="323" t="s">
        <v>4185</v>
      </c>
      <c r="E183" s="325"/>
      <c r="F183" s="324"/>
    </row>
    <row r="184" spans="2:6">
      <c r="B184" s="321">
        <v>42781</v>
      </c>
      <c r="C184" s="322">
        <v>39.160000000000004</v>
      </c>
      <c r="D184" s="323" t="s">
        <v>4186</v>
      </c>
      <c r="E184" s="325"/>
      <c r="F184" s="324"/>
    </row>
    <row r="185" spans="2:6">
      <c r="B185" s="321">
        <v>42781</v>
      </c>
      <c r="C185" s="322">
        <v>75.940000000000012</v>
      </c>
      <c r="D185" s="323" t="s">
        <v>4187</v>
      </c>
      <c r="E185" s="325"/>
      <c r="F185" s="324"/>
    </row>
    <row r="186" spans="2:6">
      <c r="B186" s="321">
        <v>42781</v>
      </c>
      <c r="C186" s="322">
        <v>96.61999999999999</v>
      </c>
      <c r="D186" s="323" t="s">
        <v>4188</v>
      </c>
      <c r="E186" s="325"/>
      <c r="F186" s="324"/>
    </row>
    <row r="187" spans="2:6">
      <c r="B187" s="321">
        <v>42781</v>
      </c>
      <c r="C187" s="322">
        <v>69.34</v>
      </c>
      <c r="D187" s="323" t="s">
        <v>4189</v>
      </c>
      <c r="E187" s="325"/>
      <c r="F187" s="324"/>
    </row>
    <row r="188" spans="2:6">
      <c r="B188" s="321">
        <v>42781</v>
      </c>
      <c r="C188" s="322">
        <v>160.42000000000002</v>
      </c>
      <c r="D188" s="323" t="s">
        <v>4190</v>
      </c>
      <c r="E188" s="325"/>
      <c r="F188" s="324"/>
    </row>
    <row r="189" spans="2:6">
      <c r="B189" s="321">
        <v>42781</v>
      </c>
      <c r="C189" s="322">
        <v>85.6</v>
      </c>
      <c r="D189" s="323" t="s">
        <v>4191</v>
      </c>
      <c r="E189" s="325"/>
      <c r="F189" s="324"/>
    </row>
    <row r="190" spans="2:6">
      <c r="B190" s="321">
        <v>42781</v>
      </c>
      <c r="C190" s="322">
        <v>59.93</v>
      </c>
      <c r="D190" s="323" t="s">
        <v>4192</v>
      </c>
      <c r="E190" s="325"/>
      <c r="F190" s="324"/>
    </row>
    <row r="191" spans="2:6">
      <c r="B191" s="321">
        <v>42781</v>
      </c>
      <c r="C191" s="322">
        <v>4.6499999999999995</v>
      </c>
      <c r="D191" s="323" t="s">
        <v>4193</v>
      </c>
      <c r="E191" s="325"/>
      <c r="F191" s="324"/>
    </row>
    <row r="192" spans="2:6">
      <c r="B192" s="321">
        <v>42781</v>
      </c>
      <c r="C192" s="322">
        <v>307.75</v>
      </c>
      <c r="D192" s="323" t="s">
        <v>4194</v>
      </c>
      <c r="E192" s="325"/>
      <c r="F192" s="324"/>
    </row>
    <row r="193" spans="2:6">
      <c r="B193" s="321">
        <v>42781</v>
      </c>
      <c r="C193" s="322">
        <v>4.25</v>
      </c>
      <c r="D193" s="323" t="s">
        <v>4195</v>
      </c>
      <c r="E193" s="325"/>
      <c r="F193" s="324"/>
    </row>
    <row r="194" spans="2:6">
      <c r="B194" s="321">
        <v>42781</v>
      </c>
      <c r="C194" s="322">
        <v>226.23</v>
      </c>
      <c r="D194" s="323" t="s">
        <v>4196</v>
      </c>
      <c r="E194" s="325"/>
      <c r="F194" s="324"/>
    </row>
    <row r="195" spans="2:6">
      <c r="B195" s="321">
        <v>42781</v>
      </c>
      <c r="C195" s="322">
        <v>57.730000000000004</v>
      </c>
      <c r="D195" s="323" t="s">
        <v>4197</v>
      </c>
      <c r="E195" s="325"/>
      <c r="F195" s="324"/>
    </row>
    <row r="196" spans="2:6">
      <c r="B196" s="321">
        <v>42781</v>
      </c>
      <c r="C196" s="322">
        <v>69.48</v>
      </c>
      <c r="D196" s="323" t="s">
        <v>4198</v>
      </c>
      <c r="E196" s="325"/>
      <c r="F196" s="324"/>
    </row>
    <row r="197" spans="2:6">
      <c r="B197" s="321">
        <v>42781</v>
      </c>
      <c r="C197" s="322">
        <v>43.660000000000004</v>
      </c>
      <c r="D197" s="323" t="s">
        <v>4199</v>
      </c>
      <c r="E197" s="325"/>
      <c r="F197" s="324"/>
    </row>
    <row r="198" spans="2:6">
      <c r="B198" s="321">
        <v>42781</v>
      </c>
      <c r="C198" s="322">
        <v>150.98000000000002</v>
      </c>
      <c r="D198" s="323" t="s">
        <v>4200</v>
      </c>
      <c r="E198" s="325"/>
      <c r="F198" s="324"/>
    </row>
    <row r="199" spans="2:6">
      <c r="B199" s="321">
        <v>42781</v>
      </c>
      <c r="C199" s="322">
        <v>39.71</v>
      </c>
      <c r="D199" s="323" t="s">
        <v>4201</v>
      </c>
      <c r="E199" s="325"/>
      <c r="F199" s="324"/>
    </row>
    <row r="200" spans="2:6">
      <c r="B200" s="321">
        <v>42781</v>
      </c>
      <c r="C200" s="322">
        <v>37.200000000000003</v>
      </c>
      <c r="D200" s="323" t="s">
        <v>4202</v>
      </c>
      <c r="E200" s="325"/>
      <c r="F200" s="324"/>
    </row>
    <row r="201" spans="2:6">
      <c r="B201" s="321">
        <v>42781</v>
      </c>
      <c r="C201" s="322">
        <v>114.73</v>
      </c>
      <c r="D201" s="323" t="s">
        <v>4203</v>
      </c>
      <c r="E201" s="325"/>
      <c r="F201" s="324"/>
    </row>
    <row r="202" spans="2:6">
      <c r="B202" s="321">
        <v>42781</v>
      </c>
      <c r="C202" s="322">
        <v>33.92</v>
      </c>
      <c r="D202" s="323" t="s">
        <v>4204</v>
      </c>
      <c r="E202" s="325"/>
      <c r="F202" s="324"/>
    </row>
    <row r="203" spans="2:6">
      <c r="B203" s="321">
        <v>42781</v>
      </c>
      <c r="C203" s="322">
        <v>33.299999999999997</v>
      </c>
      <c r="D203" s="323" t="s">
        <v>4205</v>
      </c>
      <c r="E203" s="325"/>
      <c r="F203" s="324"/>
    </row>
    <row r="204" spans="2:6">
      <c r="B204" s="321">
        <v>42781</v>
      </c>
      <c r="C204" s="322">
        <v>15.78</v>
      </c>
      <c r="D204" s="323" t="s">
        <v>4206</v>
      </c>
      <c r="E204" s="325"/>
      <c r="F204" s="324"/>
    </row>
    <row r="205" spans="2:6">
      <c r="B205" s="321">
        <v>42781</v>
      </c>
      <c r="C205" s="322">
        <v>37.67</v>
      </c>
      <c r="D205" s="323" t="s">
        <v>4207</v>
      </c>
      <c r="E205" s="325"/>
      <c r="F205" s="324"/>
    </row>
    <row r="206" spans="2:6">
      <c r="B206" s="321">
        <v>42781</v>
      </c>
      <c r="C206" s="322">
        <v>154.35000000000002</v>
      </c>
      <c r="D206" s="323" t="s">
        <v>4208</v>
      </c>
      <c r="E206" s="325"/>
      <c r="F206" s="324"/>
    </row>
    <row r="207" spans="2:6">
      <c r="B207" s="321">
        <v>42781</v>
      </c>
      <c r="C207" s="322">
        <v>118.08</v>
      </c>
      <c r="D207" s="323" t="s">
        <v>4209</v>
      </c>
      <c r="E207" s="325"/>
      <c r="F207" s="324"/>
    </row>
    <row r="208" spans="2:6">
      <c r="B208" s="321">
        <v>42781</v>
      </c>
      <c r="C208" s="322">
        <v>173.65</v>
      </c>
      <c r="D208" s="323" t="s">
        <v>4210</v>
      </c>
      <c r="E208" s="325"/>
      <c r="F208" s="324"/>
    </row>
    <row r="209" spans="2:6">
      <c r="B209" s="321">
        <v>42781</v>
      </c>
      <c r="C209" s="322">
        <v>50.36</v>
      </c>
      <c r="D209" s="323" t="s">
        <v>4191</v>
      </c>
      <c r="E209" s="325"/>
      <c r="F209" s="324"/>
    </row>
    <row r="210" spans="2:6">
      <c r="B210" s="321">
        <v>42781</v>
      </c>
      <c r="C210" s="322">
        <v>45.120000000000005</v>
      </c>
      <c r="D210" s="323" t="s">
        <v>4211</v>
      </c>
      <c r="E210" s="325"/>
      <c r="F210" s="324"/>
    </row>
    <row r="211" spans="2:6">
      <c r="B211" s="321">
        <v>42781</v>
      </c>
      <c r="C211" s="322">
        <v>24.69</v>
      </c>
      <c r="D211" s="323" t="s">
        <v>4212</v>
      </c>
      <c r="E211" s="325"/>
      <c r="F211" s="324"/>
    </row>
    <row r="212" spans="2:6">
      <c r="B212" s="321">
        <v>42781</v>
      </c>
      <c r="C212" s="322">
        <v>62.339999999999996</v>
      </c>
      <c r="D212" s="323" t="s">
        <v>4213</v>
      </c>
      <c r="E212" s="325"/>
      <c r="F212" s="324"/>
    </row>
    <row r="213" spans="2:6">
      <c r="B213" s="321">
        <v>42781</v>
      </c>
      <c r="C213" s="322">
        <v>21.310000000000002</v>
      </c>
      <c r="D213" s="323" t="s">
        <v>4214</v>
      </c>
      <c r="E213" s="325"/>
      <c r="F213" s="324"/>
    </row>
    <row r="214" spans="2:6">
      <c r="B214" s="321">
        <v>42781</v>
      </c>
      <c r="C214" s="322">
        <v>29.939999999999998</v>
      </c>
      <c r="D214" s="323" t="s">
        <v>4215</v>
      </c>
      <c r="E214" s="325"/>
      <c r="F214" s="324"/>
    </row>
    <row r="215" spans="2:6">
      <c r="B215" s="321">
        <v>42781</v>
      </c>
      <c r="C215" s="322">
        <v>62.5</v>
      </c>
      <c r="D215" s="323" t="s">
        <v>4216</v>
      </c>
      <c r="E215" s="325"/>
      <c r="F215" s="324"/>
    </row>
    <row r="216" spans="2:6">
      <c r="B216" s="321">
        <v>42781</v>
      </c>
      <c r="C216" s="322">
        <v>19.21</v>
      </c>
      <c r="D216" s="323" t="s">
        <v>2577</v>
      </c>
      <c r="E216" s="325"/>
      <c r="F216" s="324"/>
    </row>
    <row r="217" spans="2:6">
      <c r="B217" s="321">
        <v>42781</v>
      </c>
      <c r="C217" s="322">
        <v>72.210000000000008</v>
      </c>
      <c r="D217" s="323" t="s">
        <v>4217</v>
      </c>
      <c r="E217" s="325"/>
      <c r="F217" s="324"/>
    </row>
    <row r="218" spans="2:6">
      <c r="B218" s="321">
        <v>42781</v>
      </c>
      <c r="C218" s="322">
        <v>36.160000000000004</v>
      </c>
      <c r="D218" s="323" t="s">
        <v>4218</v>
      </c>
      <c r="E218" s="325"/>
      <c r="F218" s="324"/>
    </row>
    <row r="219" spans="2:6">
      <c r="B219" s="321">
        <v>42781</v>
      </c>
      <c r="C219" s="322">
        <v>3.2600000000000002</v>
      </c>
      <c r="D219" s="323" t="s">
        <v>4219</v>
      </c>
      <c r="E219" s="325"/>
      <c r="F219" s="324"/>
    </row>
    <row r="220" spans="2:6">
      <c r="B220" s="321">
        <v>42781</v>
      </c>
      <c r="C220" s="322">
        <v>47.690000000000005</v>
      </c>
      <c r="D220" s="323" t="s">
        <v>865</v>
      </c>
      <c r="E220" s="325"/>
      <c r="F220" s="324"/>
    </row>
    <row r="221" spans="2:6">
      <c r="B221" s="321">
        <v>42781</v>
      </c>
      <c r="C221" s="322">
        <v>43.690000000000005</v>
      </c>
      <c r="D221" s="323" t="s">
        <v>4220</v>
      </c>
      <c r="E221" s="325"/>
      <c r="F221" s="324"/>
    </row>
    <row r="222" spans="2:6">
      <c r="B222" s="321">
        <v>42781</v>
      </c>
      <c r="C222" s="322">
        <v>86.51</v>
      </c>
      <c r="D222" s="323" t="s">
        <v>4221</v>
      </c>
      <c r="E222" s="325"/>
      <c r="F222" s="324"/>
    </row>
    <row r="223" spans="2:6">
      <c r="B223" s="321">
        <v>42781</v>
      </c>
      <c r="C223" s="322">
        <v>58.14</v>
      </c>
      <c r="D223" s="323" t="s">
        <v>4222</v>
      </c>
      <c r="E223" s="325"/>
      <c r="F223" s="324"/>
    </row>
    <row r="224" spans="2:6">
      <c r="B224" s="321">
        <v>42781</v>
      </c>
      <c r="C224" s="322">
        <v>78.930000000000007</v>
      </c>
      <c r="D224" s="323" t="s">
        <v>4223</v>
      </c>
      <c r="E224" s="325"/>
      <c r="F224" s="324"/>
    </row>
    <row r="225" spans="2:6">
      <c r="B225" s="321">
        <v>42781</v>
      </c>
      <c r="C225" s="322">
        <v>29.87</v>
      </c>
      <c r="D225" s="323" t="s">
        <v>718</v>
      </c>
      <c r="E225" s="325"/>
      <c r="F225" s="324"/>
    </row>
    <row r="226" spans="2:6">
      <c r="B226" s="321">
        <v>42781</v>
      </c>
      <c r="C226" s="322">
        <v>3000</v>
      </c>
      <c r="D226" s="323" t="s">
        <v>4224</v>
      </c>
      <c r="E226" s="325"/>
      <c r="F226" s="324"/>
    </row>
    <row r="227" spans="2:6">
      <c r="B227" s="321">
        <v>42781</v>
      </c>
      <c r="C227" s="322">
        <v>2.67</v>
      </c>
      <c r="D227" s="323" t="s">
        <v>4225</v>
      </c>
      <c r="E227" s="325"/>
      <c r="F227" s="324"/>
    </row>
    <row r="228" spans="2:6">
      <c r="B228" s="321">
        <v>42781</v>
      </c>
      <c r="C228" s="322">
        <v>11.450000000000001</v>
      </c>
      <c r="D228" s="323" t="s">
        <v>4226</v>
      </c>
      <c r="E228" s="325"/>
      <c r="F228" s="324"/>
    </row>
    <row r="229" spans="2:6">
      <c r="B229" s="321">
        <v>42781</v>
      </c>
      <c r="C229" s="322">
        <v>60.13</v>
      </c>
      <c r="D229" s="323" t="s">
        <v>4227</v>
      </c>
      <c r="E229" s="325"/>
      <c r="F229" s="324"/>
    </row>
    <row r="230" spans="2:6">
      <c r="B230" s="321">
        <v>42781</v>
      </c>
      <c r="C230" s="322">
        <v>0.21000000000000002</v>
      </c>
      <c r="D230" s="323" t="s">
        <v>4228</v>
      </c>
      <c r="E230" s="325"/>
      <c r="F230" s="324"/>
    </row>
    <row r="231" spans="2:6">
      <c r="B231" s="321">
        <v>42781</v>
      </c>
      <c r="C231" s="322">
        <v>72.03</v>
      </c>
      <c r="D231" s="323" t="s">
        <v>4229</v>
      </c>
      <c r="E231" s="325"/>
      <c r="F231" s="324"/>
    </row>
    <row r="232" spans="2:6">
      <c r="B232" s="321">
        <v>42781</v>
      </c>
      <c r="C232" s="322">
        <v>182.02</v>
      </c>
      <c r="D232" s="323" t="s">
        <v>4094</v>
      </c>
      <c r="E232" s="325"/>
      <c r="F232" s="324"/>
    </row>
    <row r="233" spans="2:6">
      <c r="B233" s="321">
        <v>42781</v>
      </c>
      <c r="C233" s="322">
        <v>246.26999999999998</v>
      </c>
      <c r="D233" s="323" t="s">
        <v>4230</v>
      </c>
      <c r="E233" s="325"/>
      <c r="F233" s="324"/>
    </row>
    <row r="234" spans="2:6">
      <c r="B234" s="321">
        <v>42781</v>
      </c>
      <c r="C234" s="322">
        <v>25.23</v>
      </c>
      <c r="D234" s="323" t="s">
        <v>4231</v>
      </c>
      <c r="E234" s="325"/>
      <c r="F234" s="324"/>
    </row>
    <row r="235" spans="2:6">
      <c r="B235" s="321">
        <v>42781</v>
      </c>
      <c r="C235" s="322">
        <v>55.190000000000005</v>
      </c>
      <c r="D235" s="323" t="s">
        <v>4232</v>
      </c>
      <c r="E235" s="325"/>
      <c r="F235" s="324"/>
    </row>
    <row r="236" spans="2:6">
      <c r="B236" s="321">
        <v>42781</v>
      </c>
      <c r="C236" s="322">
        <v>146.31</v>
      </c>
      <c r="D236" s="323" t="s">
        <v>4233</v>
      </c>
      <c r="E236" s="325"/>
      <c r="F236" s="324"/>
    </row>
    <row r="237" spans="2:6">
      <c r="B237" s="321">
        <v>42781</v>
      </c>
      <c r="C237" s="322">
        <v>104.31</v>
      </c>
      <c r="D237" s="323" t="s">
        <v>4234</v>
      </c>
      <c r="E237" s="325"/>
      <c r="F237" s="324"/>
    </row>
    <row r="238" spans="2:6">
      <c r="B238" s="321">
        <v>42781</v>
      </c>
      <c r="C238" s="322">
        <v>17.310000000000002</v>
      </c>
      <c r="D238" s="323" t="s">
        <v>4235</v>
      </c>
      <c r="E238" s="325"/>
      <c r="F238" s="324"/>
    </row>
    <row r="239" spans="2:6">
      <c r="B239" s="321">
        <v>42781</v>
      </c>
      <c r="C239" s="322">
        <v>55.2</v>
      </c>
      <c r="D239" s="323" t="s">
        <v>4236</v>
      </c>
      <c r="E239" s="325"/>
      <c r="F239" s="324"/>
    </row>
    <row r="240" spans="2:6">
      <c r="B240" s="321">
        <v>42781</v>
      </c>
      <c r="C240" s="322">
        <v>70.260000000000005</v>
      </c>
      <c r="D240" s="323" t="s">
        <v>4237</v>
      </c>
      <c r="E240" s="325"/>
      <c r="F240" s="324"/>
    </row>
    <row r="241" spans="2:6">
      <c r="B241" s="321">
        <v>42781</v>
      </c>
      <c r="C241" s="322">
        <v>13.93</v>
      </c>
      <c r="D241" s="323" t="s">
        <v>4238</v>
      </c>
      <c r="E241" s="325"/>
      <c r="F241" s="324"/>
    </row>
    <row r="242" spans="2:6">
      <c r="B242" s="321">
        <v>42781</v>
      </c>
      <c r="C242" s="322">
        <v>35.290000000000006</v>
      </c>
      <c r="D242" s="323" t="s">
        <v>4239</v>
      </c>
      <c r="E242" s="325"/>
      <c r="F242" s="324"/>
    </row>
    <row r="243" spans="2:6">
      <c r="B243" s="321">
        <v>42781</v>
      </c>
      <c r="C243" s="322">
        <v>43.24</v>
      </c>
      <c r="D243" s="323" t="s">
        <v>4240</v>
      </c>
      <c r="E243" s="325"/>
      <c r="F243" s="324"/>
    </row>
    <row r="244" spans="2:6">
      <c r="B244" s="321">
        <v>42781</v>
      </c>
      <c r="C244" s="322">
        <v>0.38</v>
      </c>
      <c r="D244" s="323" t="s">
        <v>4241</v>
      </c>
      <c r="E244" s="325"/>
      <c r="F244" s="324"/>
    </row>
    <row r="245" spans="2:6">
      <c r="B245" s="321">
        <v>42781</v>
      </c>
      <c r="C245" s="322">
        <v>94.53</v>
      </c>
      <c r="D245" s="323" t="s">
        <v>4242</v>
      </c>
      <c r="E245" s="325"/>
      <c r="F245" s="324"/>
    </row>
    <row r="246" spans="2:6">
      <c r="B246" s="321">
        <v>42781</v>
      </c>
      <c r="C246" s="322">
        <v>12.05</v>
      </c>
      <c r="D246" s="323" t="s">
        <v>4243</v>
      </c>
      <c r="E246" s="325"/>
      <c r="F246" s="324"/>
    </row>
    <row r="247" spans="2:6">
      <c r="B247" s="321">
        <v>42781</v>
      </c>
      <c r="C247" s="322">
        <v>10.81</v>
      </c>
      <c r="D247" s="323" t="s">
        <v>4244</v>
      </c>
      <c r="E247" s="325"/>
      <c r="F247" s="324"/>
    </row>
    <row r="248" spans="2:6">
      <c r="B248" s="321">
        <v>42781</v>
      </c>
      <c r="C248" s="322">
        <v>18.97</v>
      </c>
      <c r="D248" s="323" t="s">
        <v>4245</v>
      </c>
      <c r="E248" s="325"/>
      <c r="F248" s="324"/>
    </row>
    <row r="249" spans="2:6">
      <c r="B249" s="321">
        <v>42781</v>
      </c>
      <c r="C249" s="322">
        <v>140.66</v>
      </c>
      <c r="D249" s="323" t="s">
        <v>4246</v>
      </c>
      <c r="E249" s="325"/>
      <c r="F249" s="324"/>
    </row>
    <row r="250" spans="2:6">
      <c r="B250" s="321">
        <v>42781</v>
      </c>
      <c r="C250" s="322">
        <v>2.0499999999999998</v>
      </c>
      <c r="D250" s="323" t="s">
        <v>4247</v>
      </c>
      <c r="E250" s="325"/>
      <c r="F250" s="324"/>
    </row>
    <row r="251" spans="2:6">
      <c r="B251" s="321">
        <v>42781</v>
      </c>
      <c r="C251" s="322">
        <v>11.81</v>
      </c>
      <c r="D251" s="323" t="s">
        <v>4248</v>
      </c>
      <c r="E251" s="325"/>
      <c r="F251" s="324"/>
    </row>
    <row r="252" spans="2:6">
      <c r="B252" s="321">
        <v>42781</v>
      </c>
      <c r="C252" s="322">
        <v>74.440000000000012</v>
      </c>
      <c r="D252" s="323" t="s">
        <v>4166</v>
      </c>
      <c r="E252" s="325"/>
      <c r="F252" s="324"/>
    </row>
    <row r="253" spans="2:6">
      <c r="B253" s="321">
        <v>42781</v>
      </c>
      <c r="C253" s="322">
        <v>19.3</v>
      </c>
      <c r="D253" s="323" t="s">
        <v>4249</v>
      </c>
      <c r="E253" s="325"/>
      <c r="F253" s="324"/>
    </row>
    <row r="254" spans="2:6">
      <c r="B254" s="321">
        <v>42781</v>
      </c>
      <c r="C254" s="322">
        <v>60.14</v>
      </c>
      <c r="D254" s="323" t="s">
        <v>4250</v>
      </c>
      <c r="E254" s="325"/>
      <c r="F254" s="324"/>
    </row>
    <row r="255" spans="2:6">
      <c r="B255" s="321">
        <v>42781</v>
      </c>
      <c r="C255" s="322">
        <v>17.16</v>
      </c>
      <c r="D255" s="323" t="s">
        <v>4251</v>
      </c>
      <c r="E255" s="325"/>
      <c r="F255" s="324"/>
    </row>
    <row r="256" spans="2:6">
      <c r="B256" s="321">
        <v>42781</v>
      </c>
      <c r="C256" s="322">
        <v>3.59</v>
      </c>
      <c r="D256" s="323" t="s">
        <v>4252</v>
      </c>
      <c r="E256" s="325"/>
      <c r="F256" s="324"/>
    </row>
    <row r="257" spans="2:6">
      <c r="B257" s="321">
        <v>42781</v>
      </c>
      <c r="C257" s="322">
        <v>8.5</v>
      </c>
      <c r="D257" s="323" t="s">
        <v>4253</v>
      </c>
      <c r="E257" s="325"/>
      <c r="F257" s="324"/>
    </row>
    <row r="258" spans="2:6">
      <c r="B258" s="321">
        <v>42781</v>
      </c>
      <c r="C258" s="322">
        <v>6.6599999999999993</v>
      </c>
      <c r="D258" s="323" t="s">
        <v>4254</v>
      </c>
      <c r="E258" s="325"/>
      <c r="F258" s="324"/>
    </row>
    <row r="259" spans="2:6">
      <c r="B259" s="321">
        <v>42781</v>
      </c>
      <c r="C259" s="322">
        <v>4.38</v>
      </c>
      <c r="D259" s="323" t="s">
        <v>4255</v>
      </c>
      <c r="E259" s="325"/>
      <c r="F259" s="324"/>
    </row>
    <row r="260" spans="2:6">
      <c r="B260" s="321">
        <v>42781</v>
      </c>
      <c r="C260" s="322">
        <v>29.25</v>
      </c>
      <c r="D260" s="323" t="s">
        <v>4256</v>
      </c>
      <c r="E260" s="325"/>
      <c r="F260" s="324"/>
    </row>
    <row r="261" spans="2:6">
      <c r="B261" s="321">
        <v>42781</v>
      </c>
      <c r="C261" s="322">
        <v>26.55</v>
      </c>
      <c r="D261" s="323" t="s">
        <v>4257</v>
      </c>
      <c r="E261" s="325"/>
      <c r="F261" s="324"/>
    </row>
    <row r="262" spans="2:6">
      <c r="B262" s="321">
        <v>42781</v>
      </c>
      <c r="C262" s="322">
        <v>8.3800000000000008</v>
      </c>
      <c r="D262" s="323" t="s">
        <v>4258</v>
      </c>
      <c r="E262" s="325"/>
      <c r="F262" s="324"/>
    </row>
    <row r="263" spans="2:6">
      <c r="B263" s="321">
        <v>42781</v>
      </c>
      <c r="C263" s="322">
        <v>25.830000000000002</v>
      </c>
      <c r="D263" s="323" t="s">
        <v>4259</v>
      </c>
      <c r="E263" s="325"/>
      <c r="F263" s="324"/>
    </row>
    <row r="264" spans="2:6">
      <c r="B264" s="321">
        <v>42781</v>
      </c>
      <c r="C264" s="322">
        <v>4.0199999999999996</v>
      </c>
      <c r="D264" s="323" t="s">
        <v>4260</v>
      </c>
      <c r="E264" s="325"/>
      <c r="F264" s="324"/>
    </row>
    <row r="265" spans="2:6">
      <c r="B265" s="321">
        <v>42781</v>
      </c>
      <c r="C265" s="322">
        <v>22.7</v>
      </c>
      <c r="D265" s="323" t="s">
        <v>4261</v>
      </c>
      <c r="E265" s="325"/>
      <c r="F265" s="324"/>
    </row>
    <row r="266" spans="2:6">
      <c r="B266" s="321">
        <v>42781</v>
      </c>
      <c r="C266" s="322">
        <v>15.58</v>
      </c>
      <c r="D266" s="323" t="s">
        <v>4262</v>
      </c>
      <c r="E266" s="325"/>
      <c r="F266" s="324"/>
    </row>
    <row r="267" spans="2:6">
      <c r="B267" s="321">
        <v>42781</v>
      </c>
      <c r="C267" s="322">
        <v>138.75</v>
      </c>
      <c r="D267" s="323" t="s">
        <v>4263</v>
      </c>
      <c r="E267" s="325"/>
      <c r="F267" s="324"/>
    </row>
    <row r="268" spans="2:6">
      <c r="B268" s="321">
        <v>42781</v>
      </c>
      <c r="C268" s="322">
        <v>28.09</v>
      </c>
      <c r="D268" s="323" t="s">
        <v>4264</v>
      </c>
      <c r="E268" s="325"/>
      <c r="F268" s="324"/>
    </row>
    <row r="269" spans="2:6">
      <c r="B269" s="321">
        <v>42781</v>
      </c>
      <c r="C269" s="322">
        <v>77.099999999999994</v>
      </c>
      <c r="D269" s="323" t="s">
        <v>4265</v>
      </c>
      <c r="E269" s="325"/>
      <c r="F269" s="324"/>
    </row>
    <row r="270" spans="2:6">
      <c r="B270" s="321">
        <v>42781</v>
      </c>
      <c r="C270" s="322">
        <v>16.610000000000003</v>
      </c>
      <c r="D270" s="323" t="s">
        <v>4266</v>
      </c>
      <c r="E270" s="325"/>
      <c r="F270" s="324"/>
    </row>
    <row r="271" spans="2:6">
      <c r="B271" s="321">
        <v>42781</v>
      </c>
      <c r="C271" s="322">
        <v>0.29000000000000004</v>
      </c>
      <c r="D271" s="323" t="s">
        <v>4267</v>
      </c>
      <c r="E271" s="325"/>
      <c r="F271" s="324"/>
    </row>
    <row r="272" spans="2:6">
      <c r="B272" s="321">
        <v>42781</v>
      </c>
      <c r="C272" s="322">
        <v>87.78</v>
      </c>
      <c r="D272" s="323" t="s">
        <v>4268</v>
      </c>
      <c r="E272" s="325"/>
      <c r="F272" s="324"/>
    </row>
    <row r="273" spans="2:6">
      <c r="B273" s="321">
        <v>42781</v>
      </c>
      <c r="C273" s="322">
        <v>15.81</v>
      </c>
      <c r="D273" s="323" t="s">
        <v>4269</v>
      </c>
      <c r="E273" s="325"/>
      <c r="F273" s="324"/>
    </row>
    <row r="274" spans="2:6">
      <c r="B274" s="321">
        <v>42781</v>
      </c>
      <c r="C274" s="322">
        <v>7.87</v>
      </c>
      <c r="D274" s="323" t="s">
        <v>4270</v>
      </c>
      <c r="E274" s="325"/>
      <c r="F274" s="324"/>
    </row>
    <row r="275" spans="2:6">
      <c r="B275" s="321">
        <v>42781</v>
      </c>
      <c r="C275" s="322">
        <v>19.12</v>
      </c>
      <c r="D275" s="323" t="s">
        <v>4271</v>
      </c>
      <c r="E275" s="325"/>
      <c r="F275" s="324"/>
    </row>
    <row r="276" spans="2:6">
      <c r="B276" s="321">
        <v>42781</v>
      </c>
      <c r="C276" s="322">
        <v>19.84</v>
      </c>
      <c r="D276" s="323" t="s">
        <v>4272</v>
      </c>
      <c r="E276" s="325"/>
      <c r="F276" s="324"/>
    </row>
    <row r="277" spans="2:6">
      <c r="B277" s="321">
        <v>42781</v>
      </c>
      <c r="C277" s="322">
        <v>26.51</v>
      </c>
      <c r="D277" s="323" t="s">
        <v>4273</v>
      </c>
      <c r="E277" s="325"/>
      <c r="F277" s="324"/>
    </row>
    <row r="278" spans="2:6">
      <c r="B278" s="321">
        <v>42781</v>
      </c>
      <c r="C278" s="322">
        <v>12.5</v>
      </c>
      <c r="D278" s="323" t="s">
        <v>4274</v>
      </c>
      <c r="E278" s="325"/>
      <c r="F278" s="324"/>
    </row>
    <row r="279" spans="2:6">
      <c r="B279" s="321">
        <v>42781</v>
      </c>
      <c r="C279" s="322">
        <v>46.5</v>
      </c>
      <c r="D279" s="323" t="s">
        <v>4275</v>
      </c>
      <c r="E279" s="325"/>
      <c r="F279" s="324"/>
    </row>
    <row r="280" spans="2:6">
      <c r="B280" s="321">
        <v>42781</v>
      </c>
      <c r="C280" s="322">
        <v>67.09</v>
      </c>
      <c r="D280" s="323" t="s">
        <v>4276</v>
      </c>
      <c r="E280" s="325"/>
      <c r="F280" s="324"/>
    </row>
    <row r="281" spans="2:6">
      <c r="B281" s="321">
        <v>42781</v>
      </c>
      <c r="C281" s="322">
        <v>10.08</v>
      </c>
      <c r="D281" s="323" t="s">
        <v>4277</v>
      </c>
      <c r="E281" s="325"/>
      <c r="F281" s="324"/>
    </row>
    <row r="282" spans="2:6">
      <c r="B282" s="321">
        <v>42781</v>
      </c>
      <c r="C282" s="322">
        <v>212.16</v>
      </c>
      <c r="D282" s="323" t="s">
        <v>4278</v>
      </c>
      <c r="E282" s="325"/>
      <c r="F282" s="324"/>
    </row>
    <row r="283" spans="2:6">
      <c r="B283" s="321">
        <v>42781</v>
      </c>
      <c r="C283" s="322">
        <v>45.309999999999995</v>
      </c>
      <c r="D283" s="323" t="s">
        <v>4046</v>
      </c>
      <c r="E283" s="325"/>
      <c r="F283" s="324"/>
    </row>
    <row r="284" spans="2:6">
      <c r="B284" s="321">
        <v>42781</v>
      </c>
      <c r="C284" s="322">
        <v>5.58</v>
      </c>
      <c r="D284" s="323" t="s">
        <v>4279</v>
      </c>
      <c r="E284" s="325"/>
      <c r="F284" s="324"/>
    </row>
    <row r="285" spans="2:6">
      <c r="B285" s="321">
        <v>42781</v>
      </c>
      <c r="C285" s="322">
        <v>2.4699999999999998</v>
      </c>
      <c r="D285" s="323" t="s">
        <v>4280</v>
      </c>
      <c r="E285" s="325"/>
      <c r="F285" s="324"/>
    </row>
    <row r="286" spans="2:6">
      <c r="B286" s="321">
        <v>42781</v>
      </c>
      <c r="C286" s="322">
        <v>131.88000000000002</v>
      </c>
      <c r="D286" s="323" t="s">
        <v>4281</v>
      </c>
      <c r="E286" s="325"/>
      <c r="F286" s="324"/>
    </row>
    <row r="287" spans="2:6">
      <c r="B287" s="321">
        <v>42781</v>
      </c>
      <c r="C287" s="322">
        <v>73.73</v>
      </c>
      <c r="D287" s="323" t="s">
        <v>4282</v>
      </c>
      <c r="E287" s="325"/>
      <c r="F287" s="324"/>
    </row>
    <row r="288" spans="2:6">
      <c r="B288" s="321">
        <v>42781</v>
      </c>
      <c r="C288" s="322">
        <v>63.309999999999995</v>
      </c>
      <c r="D288" s="323" t="s">
        <v>4283</v>
      </c>
      <c r="E288" s="325"/>
      <c r="F288" s="324"/>
    </row>
    <row r="289" spans="2:6">
      <c r="B289" s="321">
        <v>42781</v>
      </c>
      <c r="C289" s="322">
        <v>11.96</v>
      </c>
      <c r="D289" s="323" t="s">
        <v>4284</v>
      </c>
      <c r="E289" s="325"/>
      <c r="F289" s="324"/>
    </row>
    <row r="290" spans="2:6">
      <c r="B290" s="321">
        <v>42781</v>
      </c>
      <c r="C290" s="322">
        <v>5.72</v>
      </c>
      <c r="D290" s="323" t="s">
        <v>4285</v>
      </c>
      <c r="E290" s="325"/>
      <c r="F290" s="324"/>
    </row>
    <row r="291" spans="2:6">
      <c r="B291" s="321">
        <v>42781</v>
      </c>
      <c r="C291" s="322">
        <v>224.76</v>
      </c>
      <c r="D291" s="323" t="s">
        <v>4286</v>
      </c>
      <c r="E291" s="325"/>
      <c r="F291" s="324"/>
    </row>
    <row r="292" spans="2:6">
      <c r="B292" s="321">
        <v>42781</v>
      </c>
      <c r="C292" s="322">
        <v>37.349999999999994</v>
      </c>
      <c r="D292" s="323" t="s">
        <v>4287</v>
      </c>
      <c r="E292" s="325"/>
      <c r="F292" s="324"/>
    </row>
    <row r="293" spans="2:6">
      <c r="B293" s="321">
        <v>42781</v>
      </c>
      <c r="C293" s="322">
        <v>6.44</v>
      </c>
      <c r="D293" s="323" t="s">
        <v>4288</v>
      </c>
      <c r="E293" s="325"/>
      <c r="F293" s="324"/>
    </row>
    <row r="294" spans="2:6">
      <c r="B294" s="321">
        <v>42781</v>
      </c>
      <c r="C294" s="322">
        <v>8.44</v>
      </c>
      <c r="D294" s="323" t="s">
        <v>4289</v>
      </c>
      <c r="E294" s="325"/>
      <c r="F294" s="324"/>
    </row>
    <row r="295" spans="2:6">
      <c r="B295" s="321">
        <v>42781</v>
      </c>
      <c r="C295" s="322">
        <v>5.84</v>
      </c>
      <c r="D295" s="323" t="s">
        <v>4290</v>
      </c>
      <c r="E295" s="325"/>
      <c r="F295" s="324"/>
    </row>
    <row r="296" spans="2:6">
      <c r="B296" s="321">
        <v>42781</v>
      </c>
      <c r="C296" s="322">
        <v>16.150000000000002</v>
      </c>
      <c r="D296" s="323" t="s">
        <v>4291</v>
      </c>
      <c r="E296" s="325"/>
      <c r="F296" s="324"/>
    </row>
    <row r="297" spans="2:6">
      <c r="B297" s="321">
        <v>42781</v>
      </c>
      <c r="C297" s="322">
        <v>46.74</v>
      </c>
      <c r="D297" s="323" t="s">
        <v>4292</v>
      </c>
      <c r="E297" s="325"/>
      <c r="F297" s="324"/>
    </row>
    <row r="298" spans="2:6">
      <c r="B298" s="321">
        <v>42781</v>
      </c>
      <c r="C298" s="322">
        <v>1.1700000000000002</v>
      </c>
      <c r="D298" s="323" t="s">
        <v>4293</v>
      </c>
      <c r="E298" s="325"/>
      <c r="F298" s="324"/>
    </row>
    <row r="299" spans="2:6">
      <c r="B299" s="321">
        <v>42781</v>
      </c>
      <c r="C299" s="322">
        <v>12.57</v>
      </c>
      <c r="D299" s="323" t="s">
        <v>4294</v>
      </c>
      <c r="E299" s="325"/>
      <c r="F299" s="324"/>
    </row>
    <row r="300" spans="2:6">
      <c r="B300" s="321">
        <v>42781</v>
      </c>
      <c r="C300" s="322">
        <v>49.67</v>
      </c>
      <c r="D300" s="323" t="s">
        <v>4295</v>
      </c>
      <c r="E300" s="325"/>
      <c r="F300" s="324"/>
    </row>
    <row r="301" spans="2:6">
      <c r="B301" s="321">
        <v>42781</v>
      </c>
      <c r="C301" s="322">
        <v>136.89000000000001</v>
      </c>
      <c r="D301" s="323" t="s">
        <v>4296</v>
      </c>
      <c r="E301" s="325"/>
      <c r="F301" s="324"/>
    </row>
    <row r="302" spans="2:6">
      <c r="B302" s="321">
        <v>42781</v>
      </c>
      <c r="C302" s="322">
        <v>1.43</v>
      </c>
      <c r="D302" s="323" t="s">
        <v>4297</v>
      </c>
      <c r="E302" s="325"/>
      <c r="F302" s="324"/>
    </row>
    <row r="303" spans="2:6">
      <c r="B303" s="321">
        <v>42781</v>
      </c>
      <c r="C303" s="322">
        <v>83.26</v>
      </c>
      <c r="D303" s="323" t="s">
        <v>4298</v>
      </c>
      <c r="E303" s="325"/>
      <c r="F303" s="324"/>
    </row>
    <row r="304" spans="2:6">
      <c r="B304" s="321">
        <v>42781</v>
      </c>
      <c r="C304" s="322">
        <v>52.2</v>
      </c>
      <c r="D304" s="323" t="s">
        <v>4299</v>
      </c>
      <c r="E304" s="325"/>
      <c r="F304" s="324"/>
    </row>
    <row r="305" spans="2:6">
      <c r="B305" s="321">
        <v>42781</v>
      </c>
      <c r="C305" s="322">
        <v>18.810000000000002</v>
      </c>
      <c r="D305" s="323" t="s">
        <v>4300</v>
      </c>
      <c r="E305" s="325"/>
      <c r="F305" s="324"/>
    </row>
    <row r="306" spans="2:6">
      <c r="B306" s="321">
        <v>42781</v>
      </c>
      <c r="C306" s="322">
        <v>152.69999999999999</v>
      </c>
      <c r="D306" s="323" t="s">
        <v>4301</v>
      </c>
      <c r="E306" s="325"/>
      <c r="F306" s="324"/>
    </row>
    <row r="307" spans="2:6">
      <c r="B307" s="321">
        <v>42781</v>
      </c>
      <c r="C307" s="322">
        <v>4.71</v>
      </c>
      <c r="D307" s="323" t="s">
        <v>4302</v>
      </c>
      <c r="E307" s="325"/>
      <c r="F307" s="324"/>
    </row>
    <row r="308" spans="2:6">
      <c r="B308" s="321">
        <v>42781</v>
      </c>
      <c r="C308" s="322">
        <v>3.7600000000000002</v>
      </c>
      <c r="D308" s="323" t="s">
        <v>4303</v>
      </c>
      <c r="E308" s="325"/>
      <c r="F308" s="324"/>
    </row>
    <row r="309" spans="2:6">
      <c r="B309" s="321">
        <v>42781</v>
      </c>
      <c r="C309" s="322">
        <v>0.8600000000000001</v>
      </c>
      <c r="D309" s="323" t="s">
        <v>4304</v>
      </c>
      <c r="E309" s="325"/>
      <c r="F309" s="324"/>
    </row>
    <row r="310" spans="2:6">
      <c r="B310" s="321">
        <v>42781</v>
      </c>
      <c r="C310" s="322">
        <v>4.96</v>
      </c>
      <c r="D310" s="323" t="s">
        <v>4305</v>
      </c>
      <c r="E310" s="325"/>
      <c r="F310" s="324"/>
    </row>
    <row r="311" spans="2:6">
      <c r="B311" s="321">
        <v>42781</v>
      </c>
      <c r="C311" s="322">
        <v>27.650000000000002</v>
      </c>
      <c r="D311" s="323" t="s">
        <v>4306</v>
      </c>
      <c r="E311" s="325"/>
      <c r="F311" s="324"/>
    </row>
    <row r="312" spans="2:6">
      <c r="B312" s="321">
        <v>42781</v>
      </c>
      <c r="C312" s="322">
        <v>19.89</v>
      </c>
      <c r="D312" s="323" t="s">
        <v>4307</v>
      </c>
      <c r="E312" s="325"/>
      <c r="F312" s="324"/>
    </row>
    <row r="313" spans="2:6">
      <c r="B313" s="321">
        <v>42781</v>
      </c>
      <c r="C313" s="322">
        <v>7.09</v>
      </c>
      <c r="D313" s="323" t="s">
        <v>4308</v>
      </c>
      <c r="E313" s="325"/>
      <c r="F313" s="324"/>
    </row>
    <row r="314" spans="2:6">
      <c r="B314" s="321">
        <v>42781</v>
      </c>
      <c r="C314" s="322">
        <v>19.77</v>
      </c>
      <c r="D314" s="323" t="s">
        <v>4309</v>
      </c>
      <c r="E314" s="325"/>
      <c r="F314" s="324"/>
    </row>
    <row r="315" spans="2:6">
      <c r="B315" s="321">
        <v>42781</v>
      </c>
      <c r="C315" s="322">
        <v>59.09</v>
      </c>
      <c r="D315" s="323" t="s">
        <v>4310</v>
      </c>
      <c r="E315" s="325"/>
      <c r="F315" s="324"/>
    </row>
    <row r="316" spans="2:6">
      <c r="B316" s="321">
        <v>42781</v>
      </c>
      <c r="C316" s="322">
        <v>73.260000000000005</v>
      </c>
      <c r="D316" s="323" t="s">
        <v>4310</v>
      </c>
      <c r="E316" s="325"/>
      <c r="F316" s="324"/>
    </row>
    <row r="317" spans="2:6">
      <c r="B317" s="321">
        <v>42781</v>
      </c>
      <c r="C317" s="322">
        <v>16.27</v>
      </c>
      <c r="D317" s="323" t="s">
        <v>4311</v>
      </c>
      <c r="E317" s="325"/>
      <c r="F317" s="324"/>
    </row>
    <row r="318" spans="2:6">
      <c r="B318" s="321">
        <v>42781</v>
      </c>
      <c r="C318" s="322">
        <v>18.059999999999999</v>
      </c>
      <c r="D318" s="323" t="s">
        <v>4312</v>
      </c>
      <c r="E318" s="325"/>
      <c r="F318" s="324"/>
    </row>
    <row r="319" spans="2:6">
      <c r="B319" s="321">
        <v>42781</v>
      </c>
      <c r="C319" s="322">
        <v>28.01</v>
      </c>
      <c r="D319" s="323" t="s">
        <v>4313</v>
      </c>
      <c r="E319" s="325"/>
      <c r="F319" s="324"/>
    </row>
    <row r="320" spans="2:6">
      <c r="B320" s="321">
        <v>42781</v>
      </c>
      <c r="C320" s="322">
        <v>36.01</v>
      </c>
      <c r="D320" s="323" t="s">
        <v>4314</v>
      </c>
      <c r="E320" s="325"/>
      <c r="F320" s="324"/>
    </row>
    <row r="321" spans="2:6">
      <c r="B321" s="321">
        <v>42781</v>
      </c>
      <c r="C321" s="322">
        <v>117.31</v>
      </c>
      <c r="D321" s="323" t="s">
        <v>4315</v>
      </c>
      <c r="E321" s="325"/>
      <c r="F321" s="324"/>
    </row>
    <row r="322" spans="2:6">
      <c r="B322" s="321">
        <v>42781</v>
      </c>
      <c r="C322" s="322">
        <v>46.61</v>
      </c>
      <c r="D322" s="323" t="s">
        <v>4316</v>
      </c>
      <c r="E322" s="325"/>
      <c r="F322" s="324"/>
    </row>
    <row r="323" spans="2:6">
      <c r="B323" s="321">
        <v>42781</v>
      </c>
      <c r="C323" s="322">
        <v>193.23999999999998</v>
      </c>
      <c r="D323" s="323" t="s">
        <v>4317</v>
      </c>
      <c r="E323" s="325"/>
      <c r="F323" s="324"/>
    </row>
    <row r="324" spans="2:6">
      <c r="B324" s="321">
        <v>42781</v>
      </c>
      <c r="C324" s="322">
        <v>8.629999999999999</v>
      </c>
      <c r="D324" s="323" t="s">
        <v>4318</v>
      </c>
      <c r="E324" s="325"/>
      <c r="F324" s="324"/>
    </row>
    <row r="325" spans="2:6">
      <c r="B325" s="321">
        <v>42781</v>
      </c>
      <c r="C325" s="322">
        <v>30.419999999999998</v>
      </c>
      <c r="D325" s="323" t="s">
        <v>4319</v>
      </c>
      <c r="E325" s="325"/>
      <c r="F325" s="324"/>
    </row>
    <row r="326" spans="2:6">
      <c r="B326" s="321">
        <v>42781</v>
      </c>
      <c r="C326" s="322">
        <v>27.39</v>
      </c>
      <c r="D326" s="323" t="s">
        <v>4320</v>
      </c>
      <c r="E326" s="325"/>
      <c r="F326" s="324"/>
    </row>
    <row r="327" spans="2:6">
      <c r="B327" s="321">
        <v>42781</v>
      </c>
      <c r="C327" s="322">
        <v>55.46</v>
      </c>
      <c r="D327" s="323" t="s">
        <v>4321</v>
      </c>
      <c r="E327" s="325"/>
      <c r="F327" s="324"/>
    </row>
    <row r="328" spans="2:6">
      <c r="B328" s="321">
        <v>42781</v>
      </c>
      <c r="C328" s="322">
        <v>88.28</v>
      </c>
      <c r="D328" s="323" t="s">
        <v>4322</v>
      </c>
      <c r="E328" s="325"/>
      <c r="F328" s="324"/>
    </row>
    <row r="329" spans="2:6">
      <c r="B329" s="321">
        <v>42781</v>
      </c>
      <c r="C329" s="322">
        <v>21.14</v>
      </c>
      <c r="D329" s="323" t="s">
        <v>4323</v>
      </c>
      <c r="E329" s="325"/>
      <c r="F329" s="324"/>
    </row>
    <row r="330" spans="2:6">
      <c r="B330" s="321">
        <v>42781</v>
      </c>
      <c r="C330" s="322">
        <v>12.93</v>
      </c>
      <c r="D330" s="323" t="s">
        <v>4324</v>
      </c>
      <c r="E330" s="325"/>
      <c r="F330" s="324"/>
    </row>
    <row r="331" spans="2:6">
      <c r="B331" s="321">
        <v>42781</v>
      </c>
      <c r="C331" s="322">
        <v>50.47</v>
      </c>
      <c r="D331" s="323" t="s">
        <v>4325</v>
      </c>
      <c r="E331" s="325"/>
      <c r="F331" s="324"/>
    </row>
    <row r="332" spans="2:6">
      <c r="B332" s="321">
        <v>42781</v>
      </c>
      <c r="C332" s="322">
        <v>3.04</v>
      </c>
      <c r="D332" s="323" t="s">
        <v>4326</v>
      </c>
      <c r="E332" s="325"/>
      <c r="F332" s="324"/>
    </row>
    <row r="333" spans="2:6">
      <c r="B333" s="321">
        <v>42781</v>
      </c>
      <c r="C333" s="322">
        <v>23.130000000000003</v>
      </c>
      <c r="D333" s="323" t="s">
        <v>4327</v>
      </c>
      <c r="E333" s="325"/>
      <c r="F333" s="324"/>
    </row>
    <row r="334" spans="2:6">
      <c r="B334" s="321">
        <v>42781</v>
      </c>
      <c r="C334" s="322">
        <v>1.61</v>
      </c>
      <c r="D334" s="323" t="s">
        <v>4328</v>
      </c>
      <c r="E334" s="325"/>
      <c r="F334" s="324"/>
    </row>
    <row r="335" spans="2:6">
      <c r="B335" s="321">
        <v>42781</v>
      </c>
      <c r="C335" s="322">
        <v>92.52</v>
      </c>
      <c r="D335" s="323" t="s">
        <v>4329</v>
      </c>
      <c r="E335" s="325"/>
      <c r="F335" s="324"/>
    </row>
    <row r="336" spans="2:6">
      <c r="B336" s="321">
        <v>42781</v>
      </c>
      <c r="C336" s="322">
        <v>11.46</v>
      </c>
      <c r="D336" s="323" t="s">
        <v>4330</v>
      </c>
      <c r="E336" s="325"/>
      <c r="F336" s="324"/>
    </row>
    <row r="337" spans="2:6">
      <c r="B337" s="321">
        <v>42781</v>
      </c>
      <c r="C337" s="322">
        <v>13.69</v>
      </c>
      <c r="D337" s="323" t="s">
        <v>4331</v>
      </c>
      <c r="E337" s="325"/>
      <c r="F337" s="324"/>
    </row>
    <row r="338" spans="2:6">
      <c r="B338" s="321">
        <v>42781</v>
      </c>
      <c r="C338" s="322">
        <v>111.42</v>
      </c>
      <c r="D338" s="323" t="s">
        <v>4332</v>
      </c>
      <c r="E338" s="325"/>
      <c r="F338" s="324"/>
    </row>
    <row r="339" spans="2:6">
      <c r="B339" s="321">
        <v>42781</v>
      </c>
      <c r="C339" s="322">
        <v>126.86999999999999</v>
      </c>
      <c r="D339" s="323" t="s">
        <v>4333</v>
      </c>
      <c r="E339" s="325"/>
      <c r="F339" s="324"/>
    </row>
    <row r="340" spans="2:6">
      <c r="B340" s="321">
        <v>42781</v>
      </c>
      <c r="C340" s="322">
        <v>116.82</v>
      </c>
      <c r="D340" s="323" t="s">
        <v>4334</v>
      </c>
      <c r="E340" s="325"/>
      <c r="F340" s="324"/>
    </row>
    <row r="341" spans="2:6">
      <c r="B341" s="321">
        <v>42781</v>
      </c>
      <c r="C341" s="322">
        <v>38.18</v>
      </c>
      <c r="D341" s="323" t="s">
        <v>4335</v>
      </c>
      <c r="E341" s="325"/>
      <c r="F341" s="324"/>
    </row>
    <row r="342" spans="2:6">
      <c r="B342" s="321">
        <v>42781</v>
      </c>
      <c r="C342" s="322">
        <v>0.11</v>
      </c>
      <c r="D342" s="323" t="s">
        <v>4336</v>
      </c>
      <c r="E342" s="325"/>
      <c r="F342" s="324"/>
    </row>
    <row r="343" spans="2:6">
      <c r="B343" s="321">
        <v>42781</v>
      </c>
      <c r="C343" s="322">
        <v>275.10000000000002</v>
      </c>
      <c r="D343" s="323" t="s">
        <v>4337</v>
      </c>
      <c r="E343" s="325"/>
      <c r="F343" s="324"/>
    </row>
    <row r="344" spans="2:6">
      <c r="B344" s="321">
        <v>42781</v>
      </c>
      <c r="C344" s="322">
        <v>24.2</v>
      </c>
      <c r="D344" s="323" t="s">
        <v>4338</v>
      </c>
      <c r="E344" s="325"/>
      <c r="F344" s="324"/>
    </row>
    <row r="345" spans="2:6">
      <c r="B345" s="321">
        <v>42781</v>
      </c>
      <c r="C345" s="322">
        <v>103.02</v>
      </c>
      <c r="D345" s="323" t="s">
        <v>4339</v>
      </c>
      <c r="E345" s="325"/>
      <c r="F345" s="324"/>
    </row>
    <row r="346" spans="2:6">
      <c r="B346" s="321">
        <v>42781</v>
      </c>
      <c r="C346" s="322">
        <v>27.97</v>
      </c>
      <c r="D346" s="323" t="s">
        <v>4340</v>
      </c>
      <c r="E346" s="325"/>
      <c r="F346" s="324"/>
    </row>
    <row r="347" spans="2:6">
      <c r="B347" s="321">
        <v>42781</v>
      </c>
      <c r="C347" s="322">
        <v>52.760000000000005</v>
      </c>
      <c r="D347" s="323" t="s">
        <v>4341</v>
      </c>
      <c r="E347" s="325"/>
      <c r="F347" s="324"/>
    </row>
    <row r="348" spans="2:6">
      <c r="B348" s="321">
        <v>42781</v>
      </c>
      <c r="C348" s="322">
        <v>44.51</v>
      </c>
      <c r="D348" s="323" t="s">
        <v>4342</v>
      </c>
      <c r="E348" s="325"/>
      <c r="F348" s="324"/>
    </row>
    <row r="349" spans="2:6">
      <c r="B349" s="321">
        <v>42781</v>
      </c>
      <c r="C349" s="322">
        <v>0.25</v>
      </c>
      <c r="D349" s="323" t="s">
        <v>4343</v>
      </c>
      <c r="E349" s="325"/>
      <c r="F349" s="324"/>
    </row>
    <row r="350" spans="2:6">
      <c r="B350" s="321">
        <v>42781</v>
      </c>
      <c r="C350" s="322">
        <v>1.94</v>
      </c>
      <c r="D350" s="323" t="s">
        <v>4344</v>
      </c>
      <c r="E350" s="325"/>
      <c r="F350" s="324"/>
    </row>
    <row r="351" spans="2:6">
      <c r="B351" s="321">
        <v>42781</v>
      </c>
      <c r="C351" s="322">
        <v>13.370000000000001</v>
      </c>
      <c r="D351" s="323" t="s">
        <v>4345</v>
      </c>
      <c r="E351" s="325"/>
      <c r="F351" s="324"/>
    </row>
    <row r="352" spans="2:6">
      <c r="B352" s="321">
        <v>42781</v>
      </c>
      <c r="C352" s="322">
        <v>170.91</v>
      </c>
      <c r="D352" s="323" t="s">
        <v>4346</v>
      </c>
      <c r="E352" s="325"/>
      <c r="F352" s="324"/>
    </row>
    <row r="353" spans="2:6">
      <c r="B353" s="321">
        <v>42781</v>
      </c>
      <c r="C353" s="322">
        <v>9.66</v>
      </c>
      <c r="D353" s="323" t="s">
        <v>4347</v>
      </c>
      <c r="E353" s="325"/>
      <c r="F353" s="324"/>
    </row>
    <row r="354" spans="2:6">
      <c r="B354" s="321">
        <v>42781</v>
      </c>
      <c r="C354" s="322">
        <v>23.09</v>
      </c>
      <c r="D354" s="323" t="s">
        <v>4348</v>
      </c>
      <c r="E354" s="325"/>
      <c r="F354" s="324"/>
    </row>
    <row r="355" spans="2:6">
      <c r="B355" s="321">
        <v>42781</v>
      </c>
      <c r="C355" s="322">
        <v>25.979999999999997</v>
      </c>
      <c r="D355" s="323" t="s">
        <v>4349</v>
      </c>
      <c r="E355" s="325"/>
      <c r="F355" s="324"/>
    </row>
    <row r="356" spans="2:6">
      <c r="B356" s="321">
        <v>42781</v>
      </c>
      <c r="C356" s="322">
        <v>44.63</v>
      </c>
      <c r="D356" s="323" t="s">
        <v>4350</v>
      </c>
      <c r="E356" s="325"/>
      <c r="F356" s="324"/>
    </row>
    <row r="357" spans="2:6">
      <c r="B357" s="321">
        <v>42781</v>
      </c>
      <c r="C357" s="322">
        <v>0.51</v>
      </c>
      <c r="D357" s="323" t="s">
        <v>4351</v>
      </c>
      <c r="E357" s="325"/>
      <c r="F357" s="324"/>
    </row>
    <row r="358" spans="2:6">
      <c r="B358" s="321">
        <v>42781</v>
      </c>
      <c r="C358" s="322">
        <v>73.64</v>
      </c>
      <c r="D358" s="323" t="s">
        <v>4352</v>
      </c>
      <c r="E358" s="325"/>
      <c r="F358" s="324"/>
    </row>
    <row r="359" spans="2:6">
      <c r="B359" s="321">
        <v>42781</v>
      </c>
      <c r="C359" s="322">
        <v>13.53</v>
      </c>
      <c r="D359" s="323" t="s">
        <v>4353</v>
      </c>
      <c r="E359" s="325"/>
      <c r="F359" s="324"/>
    </row>
    <row r="360" spans="2:6">
      <c r="B360" s="321">
        <v>42781</v>
      </c>
      <c r="C360" s="322">
        <v>8.0299999999999994</v>
      </c>
      <c r="D360" s="323" t="s">
        <v>4354</v>
      </c>
      <c r="E360" s="325"/>
      <c r="F360" s="324"/>
    </row>
    <row r="361" spans="2:6">
      <c r="B361" s="321">
        <v>42781</v>
      </c>
      <c r="C361" s="322">
        <v>1.78</v>
      </c>
      <c r="D361" s="323" t="s">
        <v>4355</v>
      </c>
      <c r="E361" s="325"/>
      <c r="F361" s="324"/>
    </row>
    <row r="362" spans="2:6">
      <c r="B362" s="321">
        <v>42781</v>
      </c>
      <c r="C362" s="322">
        <v>8.76</v>
      </c>
      <c r="D362" s="323" t="s">
        <v>4356</v>
      </c>
      <c r="E362" s="325"/>
      <c r="F362" s="324"/>
    </row>
    <row r="363" spans="2:6">
      <c r="B363" s="321">
        <v>42781</v>
      </c>
      <c r="C363" s="322">
        <v>35.08</v>
      </c>
      <c r="D363" s="323" t="s">
        <v>4357</v>
      </c>
      <c r="E363" s="325"/>
      <c r="F363" s="324"/>
    </row>
    <row r="364" spans="2:6">
      <c r="B364" s="321">
        <v>42781</v>
      </c>
      <c r="C364" s="322">
        <v>22.89</v>
      </c>
      <c r="D364" s="323" t="s">
        <v>4358</v>
      </c>
      <c r="E364" s="325"/>
      <c r="F364" s="324"/>
    </row>
    <row r="365" spans="2:6">
      <c r="B365" s="321">
        <v>42781</v>
      </c>
      <c r="C365" s="322">
        <v>8.8500000000000014</v>
      </c>
      <c r="D365" s="323" t="s">
        <v>4359</v>
      </c>
      <c r="E365" s="325"/>
      <c r="F365" s="324"/>
    </row>
    <row r="366" spans="2:6">
      <c r="B366" s="321">
        <v>42781</v>
      </c>
      <c r="C366" s="322">
        <v>21.36</v>
      </c>
      <c r="D366" s="323" t="s">
        <v>4360</v>
      </c>
      <c r="E366" s="325"/>
      <c r="F366" s="324"/>
    </row>
    <row r="367" spans="2:6">
      <c r="B367" s="321">
        <v>42781</v>
      </c>
      <c r="C367" s="322">
        <v>38.949999999999996</v>
      </c>
      <c r="D367" s="323" t="s">
        <v>4361</v>
      </c>
      <c r="E367" s="325"/>
      <c r="F367" s="324"/>
    </row>
    <row r="368" spans="2:6">
      <c r="B368" s="321">
        <v>42781</v>
      </c>
      <c r="C368" s="322">
        <v>16.93</v>
      </c>
      <c r="D368" s="323" t="s">
        <v>4362</v>
      </c>
      <c r="E368" s="325"/>
      <c r="F368" s="324"/>
    </row>
    <row r="369" spans="2:6">
      <c r="B369" s="321">
        <v>42781</v>
      </c>
      <c r="C369" s="322">
        <v>18.09</v>
      </c>
      <c r="D369" s="323" t="s">
        <v>4363</v>
      </c>
      <c r="E369" s="325"/>
      <c r="F369" s="324"/>
    </row>
    <row r="370" spans="2:6">
      <c r="B370" s="321">
        <v>42781</v>
      </c>
      <c r="C370" s="322">
        <v>6.08</v>
      </c>
      <c r="D370" s="323" t="s">
        <v>4364</v>
      </c>
      <c r="E370" s="325"/>
      <c r="F370" s="324"/>
    </row>
    <row r="371" spans="2:6">
      <c r="B371" s="321">
        <v>42781</v>
      </c>
      <c r="C371" s="322">
        <v>29.87</v>
      </c>
      <c r="D371" s="323" t="s">
        <v>4365</v>
      </c>
      <c r="E371" s="325"/>
      <c r="F371" s="324"/>
    </row>
    <row r="372" spans="2:6">
      <c r="B372" s="321">
        <v>42781</v>
      </c>
      <c r="C372" s="322">
        <v>36</v>
      </c>
      <c r="D372" s="323" t="s">
        <v>4366</v>
      </c>
      <c r="E372" s="325"/>
      <c r="F372" s="324"/>
    </row>
    <row r="373" spans="2:6">
      <c r="B373" s="321">
        <v>42781</v>
      </c>
      <c r="C373" s="322">
        <v>18.12</v>
      </c>
      <c r="D373" s="323" t="s">
        <v>4367</v>
      </c>
      <c r="E373" s="325"/>
      <c r="F373" s="324"/>
    </row>
    <row r="374" spans="2:6">
      <c r="B374" s="321">
        <v>42781</v>
      </c>
      <c r="C374" s="322">
        <v>31.4</v>
      </c>
      <c r="D374" s="323" t="s">
        <v>4368</v>
      </c>
      <c r="E374" s="325"/>
      <c r="F374" s="324"/>
    </row>
    <row r="375" spans="2:6">
      <c r="B375" s="321">
        <v>42781</v>
      </c>
      <c r="C375" s="322">
        <v>24.66</v>
      </c>
      <c r="D375" s="323" t="s">
        <v>4369</v>
      </c>
      <c r="E375" s="325"/>
      <c r="F375" s="324"/>
    </row>
    <row r="376" spans="2:6">
      <c r="B376" s="321">
        <v>42781</v>
      </c>
      <c r="C376" s="322">
        <v>1.23</v>
      </c>
      <c r="D376" s="323" t="s">
        <v>4370</v>
      </c>
      <c r="E376" s="325"/>
      <c r="F376" s="324"/>
    </row>
    <row r="377" spans="2:6">
      <c r="B377" s="321">
        <v>42781</v>
      </c>
      <c r="C377" s="322">
        <v>24.85</v>
      </c>
      <c r="D377" s="323" t="s">
        <v>4371</v>
      </c>
      <c r="E377" s="325"/>
      <c r="F377" s="324"/>
    </row>
    <row r="378" spans="2:6">
      <c r="B378" s="321">
        <v>42781</v>
      </c>
      <c r="C378" s="322">
        <v>35.56</v>
      </c>
      <c r="D378" s="323" t="s">
        <v>4372</v>
      </c>
      <c r="E378" s="325"/>
      <c r="F378" s="324"/>
    </row>
    <row r="379" spans="2:6">
      <c r="B379" s="321">
        <v>42781</v>
      </c>
      <c r="C379" s="322">
        <v>10.07</v>
      </c>
      <c r="D379" s="323" t="s">
        <v>4373</v>
      </c>
      <c r="E379" s="325"/>
      <c r="F379" s="324"/>
    </row>
    <row r="380" spans="2:6">
      <c r="B380" s="321">
        <v>42781</v>
      </c>
      <c r="C380" s="322">
        <v>200.49</v>
      </c>
      <c r="D380" s="323" t="s">
        <v>825</v>
      </c>
      <c r="E380" s="325"/>
      <c r="F380" s="324"/>
    </row>
    <row r="381" spans="2:6">
      <c r="B381" s="321">
        <v>42781</v>
      </c>
      <c r="C381" s="322">
        <v>111.28</v>
      </c>
      <c r="D381" s="323" t="s">
        <v>4374</v>
      </c>
      <c r="E381" s="325"/>
      <c r="F381" s="324"/>
    </row>
    <row r="382" spans="2:6">
      <c r="B382" s="321">
        <v>42781</v>
      </c>
      <c r="C382" s="322">
        <v>98.490000000000009</v>
      </c>
      <c r="D382" s="323" t="s">
        <v>4375</v>
      </c>
      <c r="E382" s="325"/>
      <c r="F382" s="324"/>
    </row>
    <row r="383" spans="2:6">
      <c r="B383" s="321">
        <v>42781</v>
      </c>
      <c r="C383" s="322">
        <v>0.3</v>
      </c>
      <c r="D383" s="323" t="s">
        <v>4376</v>
      </c>
      <c r="E383" s="325"/>
      <c r="F383" s="324"/>
    </row>
    <row r="384" spans="2:6">
      <c r="B384" s="321">
        <v>42781</v>
      </c>
      <c r="C384" s="322">
        <v>43.58</v>
      </c>
      <c r="D384" s="323" t="s">
        <v>4377</v>
      </c>
      <c r="E384" s="325"/>
      <c r="F384" s="324"/>
    </row>
    <row r="385" spans="2:6">
      <c r="B385" s="321">
        <v>42781</v>
      </c>
      <c r="C385" s="322">
        <v>3</v>
      </c>
      <c r="D385" s="323" t="s">
        <v>4378</v>
      </c>
      <c r="E385" s="325"/>
      <c r="F385" s="324"/>
    </row>
    <row r="386" spans="2:6">
      <c r="B386" s="321">
        <v>42781</v>
      </c>
      <c r="C386" s="322">
        <v>16.779999999999998</v>
      </c>
      <c r="D386" s="323" t="s">
        <v>4379</v>
      </c>
      <c r="E386" s="325"/>
      <c r="F386" s="324"/>
    </row>
    <row r="387" spans="2:6">
      <c r="B387" s="321">
        <v>42781</v>
      </c>
      <c r="C387" s="322">
        <v>8.01</v>
      </c>
      <c r="D387" s="323" t="s">
        <v>4380</v>
      </c>
      <c r="E387" s="325"/>
      <c r="F387" s="324"/>
    </row>
    <row r="388" spans="2:6">
      <c r="B388" s="321">
        <v>42781</v>
      </c>
      <c r="C388" s="322">
        <v>686.2</v>
      </c>
      <c r="D388" s="323" t="s">
        <v>4381</v>
      </c>
      <c r="E388" s="325"/>
      <c r="F388" s="324"/>
    </row>
    <row r="389" spans="2:6">
      <c r="B389" s="321">
        <v>42781</v>
      </c>
      <c r="C389" s="322">
        <v>0.56000000000000005</v>
      </c>
      <c r="D389" s="323" t="s">
        <v>4382</v>
      </c>
      <c r="E389" s="325"/>
      <c r="F389" s="324"/>
    </row>
    <row r="390" spans="2:6">
      <c r="B390" s="321">
        <v>42781</v>
      </c>
      <c r="C390" s="322">
        <v>0.9</v>
      </c>
      <c r="D390" s="323" t="s">
        <v>629</v>
      </c>
      <c r="E390" s="325"/>
      <c r="F390" s="324"/>
    </row>
    <row r="391" spans="2:6">
      <c r="B391" s="321">
        <v>42781</v>
      </c>
      <c r="C391" s="322">
        <v>86.43</v>
      </c>
      <c r="D391" s="323" t="s">
        <v>4383</v>
      </c>
      <c r="E391" s="325"/>
      <c r="F391" s="324"/>
    </row>
    <row r="392" spans="2:6">
      <c r="B392" s="321">
        <v>42781</v>
      </c>
      <c r="C392" s="322">
        <v>244.2</v>
      </c>
      <c r="D392" s="323" t="s">
        <v>4384</v>
      </c>
      <c r="E392" s="325"/>
      <c r="F392" s="324"/>
    </row>
    <row r="393" spans="2:6">
      <c r="B393" s="321">
        <v>42781</v>
      </c>
      <c r="C393" s="322">
        <v>19.510000000000002</v>
      </c>
      <c r="D393" s="323" t="s">
        <v>4385</v>
      </c>
      <c r="E393" s="325"/>
      <c r="F393" s="324"/>
    </row>
    <row r="394" spans="2:6">
      <c r="B394" s="321">
        <v>42781</v>
      </c>
      <c r="C394" s="322">
        <v>3.6</v>
      </c>
      <c r="D394" s="323" t="s">
        <v>4386</v>
      </c>
      <c r="E394" s="325"/>
      <c r="F394" s="324"/>
    </row>
    <row r="395" spans="2:6">
      <c r="B395" s="321">
        <v>42781</v>
      </c>
      <c r="C395" s="322">
        <v>2.7</v>
      </c>
      <c r="D395" s="323" t="s">
        <v>4387</v>
      </c>
      <c r="E395" s="325"/>
      <c r="F395" s="324"/>
    </row>
    <row r="396" spans="2:6">
      <c r="B396" s="321">
        <v>42781</v>
      </c>
      <c r="C396" s="322">
        <v>5.1099999999999994</v>
      </c>
      <c r="D396" s="323" t="s">
        <v>4388</v>
      </c>
      <c r="E396" s="325"/>
      <c r="F396" s="324"/>
    </row>
    <row r="397" spans="2:6">
      <c r="B397" s="321">
        <v>42781</v>
      </c>
      <c r="C397" s="322">
        <v>3.4099999999999997</v>
      </c>
      <c r="D397" s="323" t="s">
        <v>4081</v>
      </c>
      <c r="E397" s="325"/>
      <c r="F397" s="324"/>
    </row>
    <row r="398" spans="2:6">
      <c r="B398" s="321">
        <v>42781</v>
      </c>
      <c r="C398" s="322">
        <v>0.15000000000000002</v>
      </c>
      <c r="D398" s="323" t="s">
        <v>4380</v>
      </c>
      <c r="E398" s="325"/>
      <c r="F398" s="324"/>
    </row>
    <row r="399" spans="2:6">
      <c r="B399" s="321">
        <v>42781</v>
      </c>
      <c r="C399" s="322">
        <v>12.29</v>
      </c>
      <c r="D399" s="323" t="s">
        <v>4389</v>
      </c>
      <c r="E399" s="325"/>
      <c r="F399" s="324"/>
    </row>
    <row r="400" spans="2:6">
      <c r="B400" s="321">
        <v>42781</v>
      </c>
      <c r="C400" s="322">
        <v>35.86</v>
      </c>
      <c r="D400" s="323" t="s">
        <v>4390</v>
      </c>
      <c r="E400" s="325"/>
      <c r="F400" s="324"/>
    </row>
    <row r="401" spans="2:6">
      <c r="B401" s="321">
        <v>42781</v>
      </c>
      <c r="C401" s="322">
        <v>24.919999999999998</v>
      </c>
      <c r="D401" s="323" t="s">
        <v>4391</v>
      </c>
      <c r="E401" s="325"/>
      <c r="F401" s="324"/>
    </row>
    <row r="402" spans="2:6">
      <c r="B402" s="321">
        <v>42781</v>
      </c>
      <c r="C402" s="322">
        <v>63.720000000000006</v>
      </c>
      <c r="D402" s="323" t="s">
        <v>4392</v>
      </c>
      <c r="E402" s="325"/>
      <c r="F402" s="324"/>
    </row>
    <row r="403" spans="2:6">
      <c r="B403" s="321">
        <v>42781</v>
      </c>
      <c r="C403" s="322">
        <v>30.779999999999998</v>
      </c>
      <c r="D403" s="323" t="s">
        <v>4393</v>
      </c>
      <c r="E403" s="325"/>
      <c r="F403" s="324"/>
    </row>
    <row r="404" spans="2:6">
      <c r="B404" s="321">
        <v>42781</v>
      </c>
      <c r="C404" s="322">
        <v>61.49</v>
      </c>
      <c r="D404" s="323" t="s">
        <v>4394</v>
      </c>
      <c r="E404" s="325"/>
      <c r="F404" s="324"/>
    </row>
    <row r="405" spans="2:6">
      <c r="B405" s="321">
        <v>42781</v>
      </c>
      <c r="C405" s="322">
        <v>4.33</v>
      </c>
      <c r="D405" s="323" t="s">
        <v>4395</v>
      </c>
      <c r="E405" s="325"/>
      <c r="F405" s="324"/>
    </row>
    <row r="406" spans="2:6">
      <c r="B406" s="321">
        <v>42781</v>
      </c>
      <c r="C406" s="322">
        <v>63.43</v>
      </c>
      <c r="D406" s="323" t="s">
        <v>4396</v>
      </c>
      <c r="E406" s="325"/>
      <c r="F406" s="324"/>
    </row>
    <row r="407" spans="2:6">
      <c r="B407" s="321">
        <v>42781</v>
      </c>
      <c r="C407" s="322">
        <v>3.69</v>
      </c>
      <c r="D407" s="323" t="s">
        <v>4397</v>
      </c>
      <c r="E407" s="325"/>
      <c r="F407" s="324"/>
    </row>
    <row r="408" spans="2:6">
      <c r="B408" s="321">
        <v>42781</v>
      </c>
      <c r="C408" s="322">
        <v>14.639999999999999</v>
      </c>
      <c r="D408" s="323" t="s">
        <v>4398</v>
      </c>
      <c r="E408" s="325"/>
      <c r="F408" s="324"/>
    </row>
    <row r="409" spans="2:6">
      <c r="B409" s="321">
        <v>42781</v>
      </c>
      <c r="C409" s="322">
        <v>4.1599999999999993</v>
      </c>
      <c r="D409" s="323" t="s">
        <v>4399</v>
      </c>
      <c r="E409" s="325"/>
      <c r="F409" s="324"/>
    </row>
    <row r="410" spans="2:6">
      <c r="B410" s="321">
        <v>42781</v>
      </c>
      <c r="C410" s="322">
        <v>2.0299999999999998</v>
      </c>
      <c r="D410" s="323" t="s">
        <v>4400</v>
      </c>
      <c r="E410" s="325"/>
      <c r="F410" s="324"/>
    </row>
    <row r="411" spans="2:6">
      <c r="B411" s="321">
        <v>42781</v>
      </c>
      <c r="C411" s="322">
        <v>9.58</v>
      </c>
      <c r="D411" s="323" t="s">
        <v>4401</v>
      </c>
      <c r="E411" s="325"/>
      <c r="F411" s="324"/>
    </row>
    <row r="412" spans="2:6">
      <c r="B412" s="321">
        <v>42781</v>
      </c>
      <c r="C412" s="322">
        <v>19.07</v>
      </c>
      <c r="D412" s="323" t="s">
        <v>2679</v>
      </c>
      <c r="E412" s="325"/>
      <c r="F412" s="324"/>
    </row>
    <row r="413" spans="2:6">
      <c r="B413" s="321">
        <v>42781</v>
      </c>
      <c r="C413" s="322">
        <v>4.1099999999999994</v>
      </c>
      <c r="D413" s="323" t="s">
        <v>4179</v>
      </c>
      <c r="E413" s="325"/>
      <c r="F413" s="324"/>
    </row>
    <row r="414" spans="2:6">
      <c r="B414" s="321">
        <v>42781</v>
      </c>
      <c r="C414" s="322">
        <v>12.03</v>
      </c>
      <c r="D414" s="323" t="s">
        <v>4402</v>
      </c>
      <c r="E414" s="325"/>
      <c r="F414" s="324"/>
    </row>
    <row r="415" spans="2:6">
      <c r="B415" s="321">
        <v>42781</v>
      </c>
      <c r="C415" s="322">
        <v>3.13</v>
      </c>
      <c r="D415" s="323" t="s">
        <v>4403</v>
      </c>
      <c r="E415" s="325"/>
      <c r="F415" s="324"/>
    </row>
    <row r="416" spans="2:6">
      <c r="B416" s="321">
        <v>42781</v>
      </c>
      <c r="C416" s="322">
        <v>26.91</v>
      </c>
      <c r="D416" s="323" t="s">
        <v>4404</v>
      </c>
      <c r="E416" s="325"/>
      <c r="F416" s="324"/>
    </row>
    <row r="417" spans="2:6">
      <c r="B417" s="321">
        <v>42781</v>
      </c>
      <c r="C417" s="322">
        <v>1.6900000000000002</v>
      </c>
      <c r="D417" s="323" t="s">
        <v>4405</v>
      </c>
      <c r="E417" s="325"/>
      <c r="F417" s="324"/>
    </row>
    <row r="418" spans="2:6">
      <c r="B418" s="321">
        <v>42781</v>
      </c>
      <c r="C418" s="322">
        <v>53.46</v>
      </c>
      <c r="D418" s="323" t="s">
        <v>4406</v>
      </c>
      <c r="E418" s="325"/>
      <c r="F418" s="324"/>
    </row>
    <row r="419" spans="2:6">
      <c r="B419" s="321">
        <v>42781</v>
      </c>
      <c r="C419" s="322">
        <v>37.83</v>
      </c>
      <c r="D419" s="323" t="s">
        <v>4407</v>
      </c>
      <c r="E419" s="325"/>
      <c r="F419" s="324"/>
    </row>
    <row r="420" spans="2:6">
      <c r="B420" s="321">
        <v>42781</v>
      </c>
      <c r="C420" s="322">
        <v>50.36</v>
      </c>
      <c r="D420" s="323" t="s">
        <v>4408</v>
      </c>
      <c r="E420" s="325"/>
      <c r="F420" s="324"/>
    </row>
    <row r="421" spans="2:6">
      <c r="B421" s="321">
        <v>42781</v>
      </c>
      <c r="C421" s="322">
        <v>60.36</v>
      </c>
      <c r="D421" s="323" t="s">
        <v>4409</v>
      </c>
      <c r="E421" s="325"/>
      <c r="F421" s="324"/>
    </row>
    <row r="422" spans="2:6">
      <c r="B422" s="321">
        <v>42781</v>
      </c>
      <c r="C422" s="322">
        <v>80.679999999999993</v>
      </c>
      <c r="D422" s="323" t="s">
        <v>4410</v>
      </c>
      <c r="E422" s="325"/>
      <c r="F422" s="324"/>
    </row>
    <row r="423" spans="2:6">
      <c r="B423" s="321">
        <v>42781</v>
      </c>
      <c r="C423" s="322">
        <v>0.61</v>
      </c>
      <c r="D423" s="323" t="s">
        <v>4411</v>
      </c>
      <c r="E423" s="325"/>
      <c r="F423" s="324"/>
    </row>
    <row r="424" spans="2:6">
      <c r="B424" s="321">
        <v>42781</v>
      </c>
      <c r="C424" s="322">
        <v>41.190000000000005</v>
      </c>
      <c r="D424" s="323" t="s">
        <v>4411</v>
      </c>
      <c r="E424" s="325"/>
      <c r="F424" s="324"/>
    </row>
    <row r="425" spans="2:6">
      <c r="B425" s="321">
        <v>42781</v>
      </c>
      <c r="C425" s="322">
        <v>7.41</v>
      </c>
      <c r="D425" s="323" t="s">
        <v>4412</v>
      </c>
      <c r="E425" s="325"/>
      <c r="F425" s="324"/>
    </row>
    <row r="426" spans="2:6">
      <c r="B426" s="321">
        <v>42781</v>
      </c>
      <c r="C426" s="322">
        <v>6.63</v>
      </c>
      <c r="D426" s="323" t="s">
        <v>4413</v>
      </c>
      <c r="E426" s="325"/>
      <c r="F426" s="324"/>
    </row>
    <row r="427" spans="2:6">
      <c r="B427" s="321">
        <v>42781</v>
      </c>
      <c r="C427" s="322">
        <v>65.179999999999993</v>
      </c>
      <c r="D427" s="323" t="s">
        <v>4414</v>
      </c>
      <c r="E427" s="325"/>
      <c r="F427" s="324"/>
    </row>
    <row r="428" spans="2:6">
      <c r="B428" s="321">
        <v>42781</v>
      </c>
      <c r="C428" s="322">
        <v>65.2</v>
      </c>
      <c r="D428" s="323" t="s">
        <v>4415</v>
      </c>
      <c r="E428" s="325"/>
      <c r="F428" s="324"/>
    </row>
    <row r="429" spans="2:6">
      <c r="B429" s="321">
        <v>42781</v>
      </c>
      <c r="C429" s="322">
        <v>6.05</v>
      </c>
      <c r="D429" s="323" t="s">
        <v>4416</v>
      </c>
      <c r="E429" s="325"/>
      <c r="F429" s="324"/>
    </row>
    <row r="430" spans="2:6">
      <c r="B430" s="321">
        <v>42781</v>
      </c>
      <c r="C430" s="322">
        <v>6.08</v>
      </c>
      <c r="D430" s="323" t="s">
        <v>4417</v>
      </c>
      <c r="E430" s="325"/>
      <c r="F430" s="324"/>
    </row>
    <row r="431" spans="2:6">
      <c r="B431" s="321">
        <v>42781</v>
      </c>
      <c r="C431" s="322">
        <v>38.949999999999996</v>
      </c>
      <c r="D431" s="323" t="s">
        <v>4418</v>
      </c>
      <c r="E431" s="325"/>
      <c r="F431" s="324"/>
    </row>
    <row r="432" spans="2:6">
      <c r="B432" s="321">
        <v>42781</v>
      </c>
      <c r="C432" s="322">
        <v>9.5399999999999991</v>
      </c>
      <c r="D432" s="323" t="s">
        <v>4419</v>
      </c>
      <c r="E432" s="325"/>
      <c r="F432" s="324"/>
    </row>
    <row r="433" spans="2:6">
      <c r="B433" s="321">
        <v>42781</v>
      </c>
      <c r="C433" s="322">
        <v>22.16</v>
      </c>
      <c r="D433" s="323" t="s">
        <v>4420</v>
      </c>
      <c r="E433" s="325"/>
      <c r="F433" s="324"/>
    </row>
    <row r="434" spans="2:6">
      <c r="B434" s="321">
        <v>42781</v>
      </c>
      <c r="C434" s="322">
        <v>34.42</v>
      </c>
      <c r="D434" s="323" t="s">
        <v>4421</v>
      </c>
      <c r="E434" s="325"/>
      <c r="F434" s="324"/>
    </row>
    <row r="435" spans="2:6">
      <c r="B435" s="321">
        <v>42781</v>
      </c>
      <c r="C435" s="322">
        <v>23.93</v>
      </c>
      <c r="D435" s="323" t="s">
        <v>4422</v>
      </c>
      <c r="E435" s="325"/>
      <c r="F435" s="324"/>
    </row>
    <row r="436" spans="2:6">
      <c r="B436" s="321">
        <v>42781</v>
      </c>
      <c r="C436" s="322">
        <v>1.04</v>
      </c>
      <c r="D436" s="323" t="s">
        <v>4423</v>
      </c>
      <c r="E436" s="325"/>
      <c r="F436" s="324"/>
    </row>
    <row r="437" spans="2:6">
      <c r="B437" s="321">
        <v>42781</v>
      </c>
      <c r="C437" s="322">
        <v>49.02</v>
      </c>
      <c r="D437" s="323" t="s">
        <v>4424</v>
      </c>
      <c r="E437" s="325"/>
      <c r="F437" s="324"/>
    </row>
    <row r="438" spans="2:6">
      <c r="B438" s="321">
        <v>42781</v>
      </c>
      <c r="C438" s="322">
        <v>15.18</v>
      </c>
      <c r="D438" s="323" t="s">
        <v>4425</v>
      </c>
      <c r="E438" s="325"/>
      <c r="F438" s="324"/>
    </row>
    <row r="439" spans="2:6">
      <c r="B439" s="321">
        <v>42781</v>
      </c>
      <c r="C439" s="322">
        <v>10.729999999999999</v>
      </c>
      <c r="D439" s="323" t="s">
        <v>4426</v>
      </c>
      <c r="E439" s="325"/>
      <c r="F439" s="324"/>
    </row>
    <row r="440" spans="2:6">
      <c r="B440" s="321">
        <v>42781</v>
      </c>
      <c r="C440" s="322">
        <v>7.37</v>
      </c>
      <c r="D440" s="323" t="s">
        <v>4427</v>
      </c>
      <c r="E440" s="325"/>
      <c r="F440" s="324"/>
    </row>
    <row r="441" spans="2:6">
      <c r="B441" s="321">
        <v>42781</v>
      </c>
      <c r="C441" s="322">
        <v>20.650000000000002</v>
      </c>
      <c r="D441" s="323" t="s">
        <v>4428</v>
      </c>
      <c r="E441" s="325"/>
      <c r="F441" s="324"/>
    </row>
    <row r="442" spans="2:6">
      <c r="B442" s="321">
        <v>42781</v>
      </c>
      <c r="C442" s="322">
        <v>12.92</v>
      </c>
      <c r="D442" s="323" t="s">
        <v>4429</v>
      </c>
      <c r="E442" s="325"/>
      <c r="F442" s="324"/>
    </row>
    <row r="443" spans="2:6">
      <c r="B443" s="321">
        <v>42781</v>
      </c>
      <c r="C443" s="322">
        <v>1.24</v>
      </c>
      <c r="D443" s="323" t="s">
        <v>4430</v>
      </c>
      <c r="E443" s="325"/>
      <c r="F443" s="324"/>
    </row>
    <row r="444" spans="2:6">
      <c r="B444" s="321">
        <v>42781</v>
      </c>
      <c r="C444" s="322">
        <v>0.9</v>
      </c>
      <c r="D444" s="323" t="s">
        <v>4431</v>
      </c>
      <c r="E444" s="325"/>
      <c r="F444" s="324"/>
    </row>
    <row r="445" spans="2:6">
      <c r="B445" s="321">
        <v>42781</v>
      </c>
      <c r="C445" s="322">
        <v>4.51</v>
      </c>
      <c r="D445" s="323" t="s">
        <v>4432</v>
      </c>
      <c r="E445" s="325"/>
      <c r="F445" s="324"/>
    </row>
    <row r="446" spans="2:6">
      <c r="B446" s="321">
        <v>42781</v>
      </c>
      <c r="C446" s="322">
        <v>448.95</v>
      </c>
      <c r="D446" s="323" t="s">
        <v>4433</v>
      </c>
      <c r="E446" s="325"/>
      <c r="F446" s="324"/>
    </row>
    <row r="447" spans="2:6">
      <c r="B447" s="321">
        <v>42781</v>
      </c>
      <c r="C447" s="322">
        <v>8.3500000000000014</v>
      </c>
      <c r="D447" s="323" t="s">
        <v>2700</v>
      </c>
      <c r="E447" s="325"/>
      <c r="F447" s="324"/>
    </row>
    <row r="448" spans="2:6">
      <c r="B448" s="321">
        <v>42781</v>
      </c>
      <c r="C448" s="322">
        <v>37.290000000000006</v>
      </c>
      <c r="D448" s="323" t="s">
        <v>2633</v>
      </c>
      <c r="E448" s="325"/>
      <c r="F448" s="324"/>
    </row>
    <row r="449" spans="2:6">
      <c r="B449" s="321">
        <v>42781</v>
      </c>
      <c r="C449" s="322">
        <v>21.810000000000002</v>
      </c>
      <c r="D449" s="323" t="s">
        <v>4434</v>
      </c>
      <c r="E449" s="325"/>
      <c r="F449" s="324"/>
    </row>
    <row r="450" spans="2:6">
      <c r="B450" s="321">
        <v>42781</v>
      </c>
      <c r="C450" s="322">
        <v>6.98</v>
      </c>
      <c r="D450" s="323" t="s">
        <v>4435</v>
      </c>
      <c r="E450" s="325"/>
      <c r="F450" s="324"/>
    </row>
    <row r="451" spans="2:6">
      <c r="B451" s="321">
        <v>42781</v>
      </c>
      <c r="C451" s="322">
        <v>8.91</v>
      </c>
      <c r="D451" s="323" t="s">
        <v>4436</v>
      </c>
      <c r="E451" s="325"/>
      <c r="F451" s="324"/>
    </row>
    <row r="452" spans="2:6">
      <c r="B452" s="321">
        <v>42781</v>
      </c>
      <c r="C452" s="322">
        <v>25.130000000000003</v>
      </c>
      <c r="D452" s="323" t="s">
        <v>4437</v>
      </c>
      <c r="E452" s="325"/>
      <c r="F452" s="324"/>
    </row>
    <row r="453" spans="2:6">
      <c r="B453" s="321">
        <v>42781</v>
      </c>
      <c r="C453" s="322">
        <v>9.5</v>
      </c>
      <c r="D453" s="323" t="s">
        <v>4438</v>
      </c>
      <c r="E453" s="325"/>
      <c r="F453" s="324"/>
    </row>
    <row r="454" spans="2:6">
      <c r="B454" s="321">
        <v>42781</v>
      </c>
      <c r="C454" s="322">
        <v>32.020000000000003</v>
      </c>
      <c r="D454" s="323" t="s">
        <v>4439</v>
      </c>
      <c r="E454" s="325"/>
      <c r="F454" s="324"/>
    </row>
    <row r="455" spans="2:6">
      <c r="B455" s="321">
        <v>42781</v>
      </c>
      <c r="C455" s="322">
        <v>1.07</v>
      </c>
      <c r="D455" s="323" t="s">
        <v>4440</v>
      </c>
      <c r="E455" s="325"/>
      <c r="F455" s="324"/>
    </row>
    <row r="456" spans="2:6">
      <c r="B456" s="321">
        <v>42781</v>
      </c>
      <c r="C456" s="322">
        <v>26.759999999999998</v>
      </c>
      <c r="D456" s="323" t="s">
        <v>4441</v>
      </c>
      <c r="E456" s="325"/>
      <c r="F456" s="324"/>
    </row>
    <row r="457" spans="2:6">
      <c r="B457" s="321">
        <v>42781</v>
      </c>
      <c r="C457" s="322">
        <v>18.62</v>
      </c>
      <c r="D457" s="323" t="s">
        <v>4442</v>
      </c>
      <c r="E457" s="325"/>
      <c r="F457" s="324"/>
    </row>
    <row r="458" spans="2:6">
      <c r="B458" s="321">
        <v>42781</v>
      </c>
      <c r="C458" s="322">
        <v>33.14</v>
      </c>
      <c r="D458" s="323" t="s">
        <v>4443</v>
      </c>
      <c r="E458" s="325"/>
      <c r="F458" s="324"/>
    </row>
    <row r="459" spans="2:6">
      <c r="B459" s="321">
        <v>42781</v>
      </c>
      <c r="C459" s="322">
        <v>25.7</v>
      </c>
      <c r="D459" s="323" t="s">
        <v>4444</v>
      </c>
      <c r="E459" s="325"/>
      <c r="F459" s="324"/>
    </row>
    <row r="460" spans="2:6">
      <c r="B460" s="321">
        <v>42781</v>
      </c>
      <c r="C460" s="322">
        <v>0.99</v>
      </c>
      <c r="D460" s="323" t="s">
        <v>4445</v>
      </c>
      <c r="E460" s="325"/>
      <c r="F460" s="324"/>
    </row>
    <row r="461" spans="2:6">
      <c r="B461" s="321">
        <v>42781</v>
      </c>
      <c r="C461" s="322">
        <v>17.89</v>
      </c>
      <c r="D461" s="323" t="s">
        <v>4446</v>
      </c>
      <c r="E461" s="325"/>
      <c r="F461" s="324"/>
    </row>
    <row r="462" spans="2:6">
      <c r="B462" s="321">
        <v>42781</v>
      </c>
      <c r="C462" s="322">
        <v>6.94</v>
      </c>
      <c r="D462" s="323" t="s">
        <v>4447</v>
      </c>
      <c r="E462" s="325"/>
      <c r="F462" s="324"/>
    </row>
    <row r="463" spans="2:6">
      <c r="B463" s="321">
        <v>42781</v>
      </c>
      <c r="C463" s="322">
        <v>10.28</v>
      </c>
      <c r="D463" s="323" t="s">
        <v>4448</v>
      </c>
      <c r="E463" s="325"/>
      <c r="F463" s="324"/>
    </row>
    <row r="464" spans="2:6">
      <c r="B464" s="321">
        <v>42781</v>
      </c>
      <c r="C464" s="322">
        <v>1.72</v>
      </c>
      <c r="D464" s="323" t="s">
        <v>4449</v>
      </c>
      <c r="E464" s="325"/>
      <c r="F464" s="324"/>
    </row>
    <row r="465" spans="2:6">
      <c r="B465" s="321">
        <v>42781</v>
      </c>
      <c r="C465" s="322">
        <v>82.8</v>
      </c>
      <c r="D465" s="323" t="s">
        <v>4450</v>
      </c>
      <c r="E465" s="325"/>
      <c r="F465" s="324"/>
    </row>
    <row r="466" spans="2:6">
      <c r="B466" s="321">
        <v>42781</v>
      </c>
      <c r="C466" s="322">
        <v>35.61</v>
      </c>
      <c r="D466" s="323" t="s">
        <v>4174</v>
      </c>
      <c r="E466" s="325"/>
      <c r="F466" s="324"/>
    </row>
    <row r="467" spans="2:6">
      <c r="B467" s="321">
        <v>42781</v>
      </c>
      <c r="C467" s="322">
        <v>88.14</v>
      </c>
      <c r="D467" s="323" t="s">
        <v>4451</v>
      </c>
      <c r="E467" s="325"/>
      <c r="F467" s="324"/>
    </row>
    <row r="468" spans="2:6">
      <c r="B468" s="321">
        <v>42781</v>
      </c>
      <c r="C468" s="322">
        <v>62.46</v>
      </c>
      <c r="D468" s="323" t="s">
        <v>4452</v>
      </c>
      <c r="E468" s="325"/>
      <c r="F468" s="324"/>
    </row>
    <row r="469" spans="2:6">
      <c r="B469" s="321">
        <v>42781</v>
      </c>
      <c r="C469" s="322">
        <v>1.24</v>
      </c>
      <c r="D469" s="323" t="s">
        <v>4453</v>
      </c>
      <c r="E469" s="325"/>
      <c r="F469" s="324"/>
    </row>
    <row r="470" spans="2:6">
      <c r="B470" s="321">
        <v>42781</v>
      </c>
      <c r="C470" s="322">
        <v>1.1100000000000001</v>
      </c>
      <c r="D470" s="323" t="s">
        <v>4454</v>
      </c>
      <c r="E470" s="325"/>
      <c r="F470" s="324"/>
    </row>
    <row r="471" spans="2:6">
      <c r="B471" s="321">
        <v>42781</v>
      </c>
      <c r="C471" s="322">
        <v>0.49</v>
      </c>
      <c r="D471" s="323" t="s">
        <v>4455</v>
      </c>
      <c r="E471" s="325"/>
      <c r="F471" s="324"/>
    </row>
    <row r="472" spans="2:6">
      <c r="B472" s="321">
        <v>42781</v>
      </c>
      <c r="C472" s="322">
        <v>108.03</v>
      </c>
      <c r="D472" s="323" t="s">
        <v>4456</v>
      </c>
      <c r="E472" s="325"/>
      <c r="F472" s="324"/>
    </row>
    <row r="473" spans="2:6">
      <c r="B473" s="321">
        <v>42781</v>
      </c>
      <c r="C473" s="322">
        <v>38.770000000000003</v>
      </c>
      <c r="D473" s="323" t="s">
        <v>4457</v>
      </c>
      <c r="E473" s="325"/>
      <c r="F473" s="324"/>
    </row>
    <row r="474" spans="2:6">
      <c r="B474" s="321">
        <v>42781</v>
      </c>
      <c r="C474" s="322">
        <v>54.86</v>
      </c>
      <c r="D474" s="323" t="s">
        <v>4458</v>
      </c>
      <c r="E474" s="325"/>
      <c r="F474" s="324"/>
    </row>
    <row r="475" spans="2:6">
      <c r="B475" s="321">
        <v>42781</v>
      </c>
      <c r="C475" s="322">
        <v>51.290000000000006</v>
      </c>
      <c r="D475" s="323" t="s">
        <v>4459</v>
      </c>
      <c r="E475" s="325"/>
      <c r="F475" s="324"/>
    </row>
    <row r="476" spans="2:6">
      <c r="B476" s="321">
        <v>42781</v>
      </c>
      <c r="C476" s="322">
        <v>105.22</v>
      </c>
      <c r="D476" s="323" t="s">
        <v>4460</v>
      </c>
      <c r="E476" s="325"/>
      <c r="F476" s="324"/>
    </row>
    <row r="477" spans="2:6">
      <c r="B477" s="321">
        <v>42781</v>
      </c>
      <c r="C477" s="322">
        <v>0.44</v>
      </c>
      <c r="D477" s="323" t="s">
        <v>4461</v>
      </c>
      <c r="E477" s="325"/>
      <c r="F477" s="324"/>
    </row>
    <row r="478" spans="2:6">
      <c r="B478" s="321">
        <v>42781</v>
      </c>
      <c r="C478" s="322">
        <v>0.1</v>
      </c>
      <c r="D478" s="323" t="s">
        <v>4462</v>
      </c>
      <c r="E478" s="325"/>
      <c r="F478" s="324"/>
    </row>
    <row r="479" spans="2:6">
      <c r="B479" s="321">
        <v>42781</v>
      </c>
      <c r="C479" s="322">
        <v>9.09</v>
      </c>
      <c r="D479" s="323" t="s">
        <v>4463</v>
      </c>
      <c r="E479" s="325"/>
      <c r="F479" s="324"/>
    </row>
    <row r="480" spans="2:6">
      <c r="B480" s="321">
        <v>42781</v>
      </c>
      <c r="C480" s="322">
        <v>15.370000000000001</v>
      </c>
      <c r="D480" s="323" t="s">
        <v>4464</v>
      </c>
      <c r="E480" s="325"/>
      <c r="F480" s="324"/>
    </row>
    <row r="481" spans="2:6">
      <c r="B481" s="321">
        <v>42781</v>
      </c>
      <c r="C481" s="322">
        <v>109.99000000000001</v>
      </c>
      <c r="D481" s="323" t="s">
        <v>4465</v>
      </c>
      <c r="E481" s="325"/>
      <c r="F481" s="324"/>
    </row>
    <row r="482" spans="2:6">
      <c r="B482" s="321">
        <v>42781</v>
      </c>
      <c r="C482" s="322">
        <v>25.259999999999998</v>
      </c>
      <c r="D482" s="323" t="s">
        <v>4466</v>
      </c>
      <c r="E482" s="325"/>
      <c r="F482" s="324"/>
    </row>
    <row r="483" spans="2:6">
      <c r="B483" s="321">
        <v>42781</v>
      </c>
      <c r="C483" s="322">
        <v>30.279999999999998</v>
      </c>
      <c r="D483" s="323" t="s">
        <v>4467</v>
      </c>
      <c r="E483" s="325"/>
      <c r="F483" s="324"/>
    </row>
    <row r="484" spans="2:6">
      <c r="B484" s="321">
        <v>42781</v>
      </c>
      <c r="C484" s="322">
        <v>33.790000000000006</v>
      </c>
      <c r="D484" s="323" t="s">
        <v>4468</v>
      </c>
      <c r="E484" s="325"/>
      <c r="F484" s="324"/>
    </row>
    <row r="485" spans="2:6">
      <c r="B485" s="321">
        <v>42781</v>
      </c>
      <c r="C485" s="322">
        <v>8.84</v>
      </c>
      <c r="D485" s="323" t="s">
        <v>4469</v>
      </c>
      <c r="E485" s="325"/>
      <c r="F485" s="324"/>
    </row>
    <row r="486" spans="2:6">
      <c r="B486" s="321">
        <v>42781</v>
      </c>
      <c r="C486" s="322">
        <v>4.49</v>
      </c>
      <c r="D486" s="323" t="s">
        <v>4470</v>
      </c>
      <c r="E486" s="325"/>
      <c r="F486" s="324"/>
    </row>
    <row r="487" spans="2:6">
      <c r="B487" s="321">
        <v>42781</v>
      </c>
      <c r="C487" s="322">
        <v>119.73</v>
      </c>
      <c r="D487" s="323" t="s">
        <v>603</v>
      </c>
      <c r="E487" s="325"/>
      <c r="F487" s="324"/>
    </row>
    <row r="488" spans="2:6">
      <c r="B488" s="321">
        <v>42781</v>
      </c>
      <c r="C488" s="322">
        <v>6.4300000000000006</v>
      </c>
      <c r="D488" s="323" t="s">
        <v>2592</v>
      </c>
      <c r="E488" s="325"/>
      <c r="F488" s="324"/>
    </row>
    <row r="489" spans="2:6">
      <c r="B489" s="321">
        <v>42781</v>
      </c>
      <c r="C489" s="322">
        <v>1.5</v>
      </c>
      <c r="D489" s="323" t="s">
        <v>4471</v>
      </c>
      <c r="E489" s="325"/>
      <c r="F489" s="324"/>
    </row>
    <row r="490" spans="2:6">
      <c r="B490" s="321">
        <v>42781</v>
      </c>
      <c r="C490" s="322">
        <v>0.93</v>
      </c>
      <c r="D490" s="323" t="s">
        <v>4472</v>
      </c>
      <c r="E490" s="325"/>
      <c r="F490" s="324"/>
    </row>
    <row r="491" spans="2:6">
      <c r="B491" s="321">
        <v>42781</v>
      </c>
      <c r="C491" s="322">
        <v>22.97</v>
      </c>
      <c r="D491" s="323" t="s">
        <v>4473</v>
      </c>
      <c r="E491" s="325"/>
      <c r="F491" s="324"/>
    </row>
    <row r="492" spans="2:6">
      <c r="B492" s="321">
        <v>42781</v>
      </c>
      <c r="C492" s="322">
        <v>1.6500000000000001</v>
      </c>
      <c r="D492" s="323" t="s">
        <v>4474</v>
      </c>
      <c r="E492" s="325"/>
      <c r="F492" s="324"/>
    </row>
    <row r="493" spans="2:6">
      <c r="B493" s="321">
        <v>42781</v>
      </c>
      <c r="C493" s="322">
        <v>5.3199999999999994</v>
      </c>
      <c r="D493" s="323" t="s">
        <v>4475</v>
      </c>
      <c r="E493" s="325"/>
      <c r="F493" s="324"/>
    </row>
    <row r="494" spans="2:6">
      <c r="B494" s="321">
        <v>42781</v>
      </c>
      <c r="C494" s="322">
        <v>5.35</v>
      </c>
      <c r="D494" s="323" t="s">
        <v>4476</v>
      </c>
      <c r="E494" s="325"/>
      <c r="F494" s="324"/>
    </row>
    <row r="495" spans="2:6">
      <c r="B495" s="321">
        <v>42781</v>
      </c>
      <c r="C495" s="322">
        <v>12.870000000000001</v>
      </c>
      <c r="D495" s="323" t="s">
        <v>4477</v>
      </c>
      <c r="E495" s="325"/>
      <c r="F495" s="324"/>
    </row>
    <row r="496" spans="2:6">
      <c r="B496" s="321">
        <v>42781</v>
      </c>
      <c r="C496" s="322">
        <v>0.76</v>
      </c>
      <c r="D496" s="323" t="s">
        <v>4478</v>
      </c>
      <c r="E496" s="325"/>
      <c r="F496" s="324"/>
    </row>
    <row r="497" spans="2:6">
      <c r="B497" s="321">
        <v>42781</v>
      </c>
      <c r="C497" s="322">
        <v>2.3699999999999997</v>
      </c>
      <c r="D497" s="323" t="s">
        <v>4479</v>
      </c>
      <c r="E497" s="325"/>
      <c r="F497" s="324"/>
    </row>
    <row r="498" spans="2:6">
      <c r="B498" s="321">
        <v>42781</v>
      </c>
      <c r="C498" s="322">
        <v>0.87000000000000011</v>
      </c>
      <c r="D498" s="323" t="s">
        <v>4480</v>
      </c>
      <c r="E498" s="325"/>
      <c r="F498" s="324"/>
    </row>
    <row r="499" spans="2:6">
      <c r="B499" s="321">
        <v>42781</v>
      </c>
      <c r="C499" s="322">
        <v>4.08</v>
      </c>
      <c r="D499" s="323" t="s">
        <v>4481</v>
      </c>
      <c r="E499" s="325"/>
      <c r="F499" s="324"/>
    </row>
    <row r="500" spans="2:6">
      <c r="B500" s="321">
        <v>42781</v>
      </c>
      <c r="C500" s="322">
        <v>0.72</v>
      </c>
      <c r="D500" s="323" t="s">
        <v>4482</v>
      </c>
      <c r="E500" s="325"/>
      <c r="F500" s="324"/>
    </row>
    <row r="501" spans="2:6">
      <c r="B501" s="321">
        <v>42781</v>
      </c>
      <c r="C501" s="322">
        <v>11.139999999999999</v>
      </c>
      <c r="D501" s="323" t="s">
        <v>4483</v>
      </c>
      <c r="E501" s="325"/>
      <c r="F501" s="324"/>
    </row>
    <row r="502" spans="2:6">
      <c r="B502" s="321">
        <v>42781</v>
      </c>
      <c r="C502" s="322">
        <v>1.44</v>
      </c>
      <c r="D502" s="323" t="s">
        <v>4484</v>
      </c>
      <c r="E502" s="325"/>
      <c r="F502" s="324"/>
    </row>
    <row r="503" spans="2:6">
      <c r="B503" s="321">
        <v>42781</v>
      </c>
      <c r="C503" s="322">
        <v>3.25</v>
      </c>
      <c r="D503" s="323" t="s">
        <v>4185</v>
      </c>
      <c r="E503" s="325"/>
      <c r="F503" s="324"/>
    </row>
    <row r="504" spans="2:6">
      <c r="B504" s="321">
        <v>42781</v>
      </c>
      <c r="C504" s="322">
        <v>34.61</v>
      </c>
      <c r="D504" s="323" t="s">
        <v>4485</v>
      </c>
      <c r="E504" s="325"/>
      <c r="F504" s="324"/>
    </row>
    <row r="505" spans="2:6">
      <c r="B505" s="321">
        <v>42781</v>
      </c>
      <c r="C505" s="322">
        <v>151.09</v>
      </c>
      <c r="D505" s="323" t="s">
        <v>4486</v>
      </c>
      <c r="E505" s="325"/>
      <c r="F505" s="324"/>
    </row>
    <row r="506" spans="2:6">
      <c r="B506" s="321">
        <v>42781</v>
      </c>
      <c r="C506" s="322">
        <v>1.1300000000000001</v>
      </c>
      <c r="D506" s="323" t="s">
        <v>4487</v>
      </c>
      <c r="E506" s="325"/>
      <c r="F506" s="324"/>
    </row>
    <row r="507" spans="2:6">
      <c r="B507" s="321">
        <v>42781</v>
      </c>
      <c r="C507" s="322">
        <v>1.1700000000000002</v>
      </c>
      <c r="D507" s="323" t="s">
        <v>4488</v>
      </c>
      <c r="E507" s="325"/>
      <c r="F507" s="324"/>
    </row>
    <row r="508" spans="2:6">
      <c r="B508" s="321">
        <v>42781</v>
      </c>
      <c r="C508" s="322">
        <v>8.0399999999999991</v>
      </c>
      <c r="D508" s="323" t="s">
        <v>4489</v>
      </c>
      <c r="E508" s="325"/>
      <c r="F508" s="324"/>
    </row>
    <row r="509" spans="2:6">
      <c r="B509" s="321">
        <v>42781</v>
      </c>
      <c r="C509" s="322">
        <v>4.34</v>
      </c>
      <c r="D509" s="323" t="s">
        <v>4490</v>
      </c>
      <c r="E509" s="325"/>
      <c r="F509" s="324"/>
    </row>
    <row r="510" spans="2:6">
      <c r="B510" s="321">
        <v>42781</v>
      </c>
      <c r="C510" s="322">
        <v>92.78</v>
      </c>
      <c r="D510" s="323" t="s">
        <v>4491</v>
      </c>
      <c r="E510" s="325"/>
      <c r="F510" s="324"/>
    </row>
    <row r="511" spans="2:6">
      <c r="B511" s="321">
        <v>42781</v>
      </c>
      <c r="C511" s="322">
        <v>5.46</v>
      </c>
      <c r="D511" s="323" t="s">
        <v>4492</v>
      </c>
      <c r="E511" s="325"/>
      <c r="F511" s="324"/>
    </row>
    <row r="512" spans="2:6">
      <c r="B512" s="321">
        <v>42781</v>
      </c>
      <c r="C512" s="322">
        <v>1.82</v>
      </c>
      <c r="D512" s="323" t="s">
        <v>4493</v>
      </c>
      <c r="E512" s="325"/>
      <c r="F512" s="324"/>
    </row>
    <row r="513" spans="2:6">
      <c r="B513" s="321">
        <v>42781</v>
      </c>
      <c r="C513" s="322">
        <v>304.34000000000003</v>
      </c>
      <c r="D513" s="323" t="s">
        <v>4494</v>
      </c>
      <c r="E513" s="325"/>
      <c r="F513" s="324"/>
    </row>
    <row r="514" spans="2:6">
      <c r="B514" s="321">
        <v>42781</v>
      </c>
      <c r="C514" s="322">
        <v>5.22</v>
      </c>
      <c r="D514" s="323" t="s">
        <v>4495</v>
      </c>
      <c r="E514" s="325"/>
      <c r="F514" s="324"/>
    </row>
    <row r="515" spans="2:6">
      <c r="B515" s="321">
        <v>42781</v>
      </c>
      <c r="C515" s="322">
        <v>109.64999999999999</v>
      </c>
      <c r="D515" s="323" t="s">
        <v>4496</v>
      </c>
      <c r="E515" s="325"/>
      <c r="F515" s="324"/>
    </row>
    <row r="516" spans="2:6">
      <c r="B516" s="321">
        <v>42781</v>
      </c>
      <c r="C516" s="322">
        <v>23.130000000000003</v>
      </c>
      <c r="D516" s="323" t="s">
        <v>4497</v>
      </c>
      <c r="E516" s="325"/>
      <c r="F516" s="324"/>
    </row>
    <row r="517" spans="2:6">
      <c r="B517" s="321">
        <v>42781</v>
      </c>
      <c r="C517" s="322">
        <v>0.32</v>
      </c>
      <c r="D517" s="323" t="s">
        <v>4498</v>
      </c>
      <c r="E517" s="325"/>
      <c r="F517" s="324"/>
    </row>
    <row r="518" spans="2:6">
      <c r="B518" s="321">
        <v>42781</v>
      </c>
      <c r="C518" s="322">
        <v>95.61999999999999</v>
      </c>
      <c r="D518" s="323" t="s">
        <v>4499</v>
      </c>
      <c r="E518" s="325"/>
      <c r="F518" s="324"/>
    </row>
    <row r="519" spans="2:6">
      <c r="B519" s="321">
        <v>42781</v>
      </c>
      <c r="C519" s="322">
        <v>53.13</v>
      </c>
      <c r="D519" s="323" t="s">
        <v>4500</v>
      </c>
      <c r="E519" s="325"/>
      <c r="F519" s="324"/>
    </row>
    <row r="520" spans="2:6">
      <c r="B520" s="321">
        <v>42781</v>
      </c>
      <c r="C520" s="322">
        <v>75.790000000000006</v>
      </c>
      <c r="D520" s="323" t="s">
        <v>4501</v>
      </c>
      <c r="E520" s="325"/>
      <c r="F520" s="324"/>
    </row>
    <row r="521" spans="2:6">
      <c r="B521" s="321">
        <v>42781</v>
      </c>
      <c r="C521" s="322">
        <v>44.230000000000004</v>
      </c>
      <c r="D521" s="323" t="s">
        <v>4502</v>
      </c>
      <c r="E521" s="325"/>
      <c r="F521" s="324"/>
    </row>
    <row r="522" spans="2:6">
      <c r="B522" s="321">
        <v>42781</v>
      </c>
      <c r="C522" s="322">
        <v>3.73</v>
      </c>
      <c r="D522" s="323" t="s">
        <v>4503</v>
      </c>
      <c r="E522" s="325"/>
      <c r="F522" s="324"/>
    </row>
    <row r="523" spans="2:6">
      <c r="B523" s="321">
        <v>42781</v>
      </c>
      <c r="C523" s="322">
        <v>50.879999999999995</v>
      </c>
      <c r="D523" s="323" t="s">
        <v>4504</v>
      </c>
      <c r="E523" s="325"/>
      <c r="F523" s="324"/>
    </row>
    <row r="524" spans="2:6">
      <c r="B524" s="321">
        <v>42781</v>
      </c>
      <c r="C524" s="322">
        <v>53.39</v>
      </c>
      <c r="D524" s="323" t="s">
        <v>4505</v>
      </c>
      <c r="E524" s="325"/>
      <c r="F524" s="324"/>
    </row>
    <row r="525" spans="2:6">
      <c r="B525" s="321">
        <v>42781</v>
      </c>
      <c r="C525" s="322">
        <v>5.6899999999999995</v>
      </c>
      <c r="D525" s="323" t="s">
        <v>4506</v>
      </c>
      <c r="E525" s="325"/>
      <c r="F525" s="324"/>
    </row>
    <row r="526" spans="2:6">
      <c r="B526" s="321">
        <v>42781</v>
      </c>
      <c r="C526" s="322">
        <v>12.6</v>
      </c>
      <c r="D526" s="323" t="s">
        <v>4507</v>
      </c>
      <c r="E526" s="325"/>
      <c r="F526" s="324"/>
    </row>
    <row r="527" spans="2:6">
      <c r="B527" s="321">
        <v>42781</v>
      </c>
      <c r="C527" s="322">
        <v>0.95000000000000007</v>
      </c>
      <c r="D527" s="323" t="s">
        <v>4508</v>
      </c>
      <c r="E527" s="325"/>
      <c r="F527" s="324"/>
    </row>
    <row r="528" spans="2:6">
      <c r="B528" s="321">
        <v>42781</v>
      </c>
      <c r="C528" s="322">
        <v>100.29</v>
      </c>
      <c r="D528" s="323" t="s">
        <v>4509</v>
      </c>
      <c r="E528" s="325"/>
      <c r="F528" s="324"/>
    </row>
    <row r="529" spans="2:6">
      <c r="B529" s="321">
        <v>42781</v>
      </c>
      <c r="C529" s="322">
        <v>30.610000000000003</v>
      </c>
      <c r="D529" s="323" t="s">
        <v>4510</v>
      </c>
      <c r="E529" s="325"/>
      <c r="F529" s="324"/>
    </row>
    <row r="530" spans="2:6">
      <c r="B530" s="321">
        <v>42781</v>
      </c>
      <c r="C530" s="322">
        <v>6.7700000000000005</v>
      </c>
      <c r="D530" s="323" t="s">
        <v>4511</v>
      </c>
      <c r="E530" s="325"/>
      <c r="F530" s="324"/>
    </row>
    <row r="531" spans="2:6">
      <c r="B531" s="321">
        <v>42781</v>
      </c>
      <c r="C531" s="322">
        <v>96.1</v>
      </c>
      <c r="D531" s="323" t="s">
        <v>4512</v>
      </c>
      <c r="E531" s="325"/>
      <c r="F531" s="324"/>
    </row>
    <row r="532" spans="2:6">
      <c r="B532" s="321">
        <v>42781</v>
      </c>
      <c r="C532" s="322">
        <v>24.27</v>
      </c>
      <c r="D532" s="323" t="s">
        <v>4513</v>
      </c>
      <c r="E532" s="325"/>
      <c r="F532" s="324"/>
    </row>
    <row r="533" spans="2:6">
      <c r="B533" s="321">
        <v>42781</v>
      </c>
      <c r="C533" s="322">
        <v>0.2</v>
      </c>
      <c r="D533" s="323" t="s">
        <v>4514</v>
      </c>
      <c r="E533" s="325"/>
      <c r="F533" s="324"/>
    </row>
    <row r="534" spans="2:6">
      <c r="B534" s="321">
        <v>42781</v>
      </c>
      <c r="C534" s="322">
        <v>26.150000000000002</v>
      </c>
      <c r="D534" s="323" t="s">
        <v>4515</v>
      </c>
      <c r="E534" s="325"/>
      <c r="F534" s="324"/>
    </row>
    <row r="535" spans="2:6">
      <c r="B535" s="321">
        <v>42781</v>
      </c>
      <c r="C535" s="322">
        <v>0.96</v>
      </c>
      <c r="D535" s="323" t="s">
        <v>4516</v>
      </c>
      <c r="E535" s="325"/>
      <c r="F535" s="324"/>
    </row>
    <row r="536" spans="2:6">
      <c r="B536" s="321">
        <v>42781</v>
      </c>
      <c r="C536" s="322">
        <v>44.58</v>
      </c>
      <c r="D536" s="323" t="s">
        <v>4517</v>
      </c>
      <c r="E536" s="325"/>
      <c r="F536" s="324"/>
    </row>
    <row r="537" spans="2:6">
      <c r="B537" s="321">
        <v>42781</v>
      </c>
      <c r="C537" s="322">
        <v>134.92000000000002</v>
      </c>
      <c r="D537" s="323" t="s">
        <v>889</v>
      </c>
      <c r="E537" s="325"/>
      <c r="F537" s="324"/>
    </row>
    <row r="538" spans="2:6">
      <c r="B538" s="321">
        <v>42781</v>
      </c>
      <c r="C538" s="322">
        <v>12.52</v>
      </c>
      <c r="D538" s="323" t="s">
        <v>4518</v>
      </c>
      <c r="E538" s="325"/>
      <c r="F538" s="324"/>
    </row>
    <row r="539" spans="2:6">
      <c r="B539" s="321">
        <v>42781</v>
      </c>
      <c r="C539" s="322">
        <v>19.71</v>
      </c>
      <c r="D539" s="323" t="s">
        <v>4519</v>
      </c>
      <c r="E539" s="325"/>
      <c r="F539" s="324"/>
    </row>
    <row r="540" spans="2:6">
      <c r="B540" s="321">
        <v>42781</v>
      </c>
      <c r="C540" s="322">
        <v>2.36</v>
      </c>
      <c r="D540" s="323" t="s">
        <v>4520</v>
      </c>
      <c r="E540" s="325"/>
      <c r="F540" s="324"/>
    </row>
    <row r="541" spans="2:6">
      <c r="B541" s="321">
        <v>42781</v>
      </c>
      <c r="C541" s="322">
        <v>37.39</v>
      </c>
      <c r="D541" s="323" t="s">
        <v>4521</v>
      </c>
      <c r="E541" s="325"/>
      <c r="F541" s="324"/>
    </row>
    <row r="542" spans="2:6">
      <c r="B542" s="321">
        <v>42781</v>
      </c>
      <c r="C542" s="322">
        <v>2.4499999999999997</v>
      </c>
      <c r="D542" s="323" t="s">
        <v>4522</v>
      </c>
      <c r="E542" s="325"/>
      <c r="F542" s="324"/>
    </row>
    <row r="543" spans="2:6">
      <c r="B543" s="321">
        <v>42781</v>
      </c>
      <c r="C543" s="322">
        <v>57.92</v>
      </c>
      <c r="D543" s="323" t="s">
        <v>4523</v>
      </c>
      <c r="E543" s="325"/>
      <c r="F543" s="324"/>
    </row>
    <row r="544" spans="2:6">
      <c r="B544" s="321">
        <v>42781</v>
      </c>
      <c r="C544" s="322">
        <v>13.94</v>
      </c>
      <c r="D544" s="323" t="s">
        <v>4524</v>
      </c>
      <c r="E544" s="325"/>
      <c r="F544" s="324"/>
    </row>
    <row r="545" spans="2:6">
      <c r="B545" s="321">
        <v>42781</v>
      </c>
      <c r="C545" s="322">
        <v>0.92</v>
      </c>
      <c r="D545" s="323" t="s">
        <v>4525</v>
      </c>
      <c r="E545" s="325"/>
      <c r="F545" s="324"/>
    </row>
    <row r="546" spans="2:6">
      <c r="B546" s="321">
        <v>42781</v>
      </c>
      <c r="C546" s="322">
        <v>5.3</v>
      </c>
      <c r="D546" s="323" t="s">
        <v>4526</v>
      </c>
      <c r="E546" s="325"/>
      <c r="F546" s="324"/>
    </row>
    <row r="547" spans="2:6">
      <c r="B547" s="321">
        <v>42781</v>
      </c>
      <c r="C547" s="322">
        <v>168.29</v>
      </c>
      <c r="D547" s="323" t="s">
        <v>4527</v>
      </c>
      <c r="E547" s="325"/>
      <c r="F547" s="324"/>
    </row>
    <row r="548" spans="2:6">
      <c r="B548" s="321">
        <v>42781</v>
      </c>
      <c r="C548" s="322">
        <v>7.0000000000000007E-2</v>
      </c>
      <c r="D548" s="323" t="s">
        <v>4528</v>
      </c>
      <c r="E548" s="325"/>
      <c r="F548" s="324"/>
    </row>
    <row r="549" spans="2:6">
      <c r="B549" s="321">
        <v>42781</v>
      </c>
      <c r="C549" s="322">
        <v>15.77</v>
      </c>
      <c r="D549" s="323" t="s">
        <v>4529</v>
      </c>
      <c r="E549" s="325"/>
      <c r="F549" s="324"/>
    </row>
    <row r="550" spans="2:6">
      <c r="B550" s="321">
        <v>42781</v>
      </c>
      <c r="C550" s="322">
        <v>9.5399999999999991</v>
      </c>
      <c r="D550" s="323" t="s">
        <v>4530</v>
      </c>
      <c r="E550" s="325"/>
      <c r="F550" s="324"/>
    </row>
    <row r="551" spans="2:6">
      <c r="B551" s="321">
        <v>42781</v>
      </c>
      <c r="C551" s="322">
        <v>27.07</v>
      </c>
      <c r="D551" s="323" t="s">
        <v>4531</v>
      </c>
      <c r="E551" s="325"/>
      <c r="F551" s="324"/>
    </row>
    <row r="552" spans="2:6">
      <c r="B552" s="321">
        <v>42781</v>
      </c>
      <c r="C552" s="322">
        <v>39.07</v>
      </c>
      <c r="D552" s="323" t="s">
        <v>4532</v>
      </c>
      <c r="E552" s="325"/>
      <c r="F552" s="324"/>
    </row>
    <row r="553" spans="2:6">
      <c r="B553" s="321">
        <v>42781</v>
      </c>
      <c r="C553" s="322">
        <v>10.61</v>
      </c>
      <c r="D553" s="323" t="s">
        <v>4533</v>
      </c>
      <c r="E553" s="325"/>
      <c r="F553" s="324"/>
    </row>
    <row r="554" spans="2:6">
      <c r="B554" s="321">
        <v>42781</v>
      </c>
      <c r="C554" s="322">
        <v>3.2</v>
      </c>
      <c r="D554" s="323" t="s">
        <v>4534</v>
      </c>
      <c r="E554" s="325"/>
      <c r="F554" s="324"/>
    </row>
    <row r="555" spans="2:6">
      <c r="B555" s="321">
        <v>42781</v>
      </c>
      <c r="C555" s="322">
        <v>2.06</v>
      </c>
      <c r="D555" s="323" t="s">
        <v>4535</v>
      </c>
      <c r="E555" s="325"/>
      <c r="F555" s="324"/>
    </row>
    <row r="556" spans="2:6">
      <c r="B556" s="321">
        <v>42781</v>
      </c>
      <c r="C556" s="322">
        <v>61.07</v>
      </c>
      <c r="D556" s="323" t="s">
        <v>4536</v>
      </c>
      <c r="E556" s="325"/>
      <c r="F556" s="324"/>
    </row>
    <row r="557" spans="2:6">
      <c r="B557" s="321">
        <v>42781</v>
      </c>
      <c r="C557" s="322">
        <v>13.17</v>
      </c>
      <c r="D557" s="323" t="s">
        <v>4537</v>
      </c>
      <c r="E557" s="325"/>
      <c r="F557" s="324"/>
    </row>
    <row r="558" spans="2:6">
      <c r="B558" s="321">
        <v>42781</v>
      </c>
      <c r="C558" s="322">
        <v>35.270000000000003</v>
      </c>
      <c r="D558" s="323" t="s">
        <v>4538</v>
      </c>
      <c r="E558" s="325"/>
      <c r="F558" s="324"/>
    </row>
    <row r="559" spans="2:6">
      <c r="B559" s="321">
        <v>42781</v>
      </c>
      <c r="C559" s="322">
        <v>1.1000000000000001</v>
      </c>
      <c r="D559" s="323" t="s">
        <v>743</v>
      </c>
      <c r="E559" s="325"/>
      <c r="F559" s="324"/>
    </row>
    <row r="560" spans="2:6">
      <c r="B560" s="321">
        <v>42781</v>
      </c>
      <c r="C560" s="322">
        <v>203.58</v>
      </c>
      <c r="D560" s="323" t="s">
        <v>4539</v>
      </c>
      <c r="E560" s="325"/>
      <c r="F560" s="324"/>
    </row>
    <row r="561" spans="2:6">
      <c r="B561" s="321">
        <v>42781</v>
      </c>
      <c r="C561" s="322">
        <v>125.4</v>
      </c>
      <c r="D561" s="323" t="s">
        <v>4540</v>
      </c>
      <c r="E561" s="325"/>
      <c r="F561" s="324"/>
    </row>
    <row r="562" spans="2:6">
      <c r="B562" s="321">
        <v>42781</v>
      </c>
      <c r="C562" s="322">
        <v>18.93</v>
      </c>
      <c r="D562" s="323" t="s">
        <v>4541</v>
      </c>
      <c r="E562" s="325"/>
      <c r="F562" s="324"/>
    </row>
    <row r="563" spans="2:6">
      <c r="B563" s="321">
        <v>42781</v>
      </c>
      <c r="C563" s="322">
        <v>30.54</v>
      </c>
      <c r="D563" s="323" t="s">
        <v>4542</v>
      </c>
      <c r="E563" s="325"/>
      <c r="F563" s="324"/>
    </row>
    <row r="564" spans="2:6">
      <c r="B564" s="321">
        <v>42781</v>
      </c>
      <c r="C564" s="322">
        <v>76.72</v>
      </c>
      <c r="D564" s="323" t="s">
        <v>4170</v>
      </c>
      <c r="E564" s="325"/>
      <c r="F564" s="324"/>
    </row>
    <row r="565" spans="2:6">
      <c r="B565" s="321">
        <v>42781</v>
      </c>
      <c r="C565" s="322">
        <v>10.25</v>
      </c>
      <c r="D565" s="323" t="s">
        <v>4543</v>
      </c>
      <c r="E565" s="325"/>
      <c r="F565" s="324"/>
    </row>
    <row r="566" spans="2:6">
      <c r="B566" s="321">
        <v>42781</v>
      </c>
      <c r="C566" s="322">
        <v>3.21</v>
      </c>
      <c r="D566" s="323" t="s">
        <v>4544</v>
      </c>
      <c r="E566" s="325"/>
      <c r="F566" s="324"/>
    </row>
    <row r="567" spans="2:6">
      <c r="B567" s="321">
        <v>42781</v>
      </c>
      <c r="C567" s="322">
        <v>63.190000000000005</v>
      </c>
      <c r="D567" s="323" t="s">
        <v>4541</v>
      </c>
      <c r="E567" s="325"/>
      <c r="F567" s="324"/>
    </row>
    <row r="568" spans="2:6">
      <c r="B568" s="321">
        <v>42781</v>
      </c>
      <c r="C568" s="322">
        <v>56.379999999999995</v>
      </c>
      <c r="D568" s="323" t="s">
        <v>4545</v>
      </c>
      <c r="E568" s="325"/>
      <c r="F568" s="324"/>
    </row>
    <row r="569" spans="2:6">
      <c r="B569" s="321">
        <v>42781</v>
      </c>
      <c r="C569" s="322">
        <v>4.1199999999999992</v>
      </c>
      <c r="D569" s="323" t="s">
        <v>4546</v>
      </c>
      <c r="E569" s="325"/>
      <c r="F569" s="324"/>
    </row>
    <row r="570" spans="2:6">
      <c r="B570" s="321">
        <v>42781</v>
      </c>
      <c r="C570" s="322">
        <v>2.96</v>
      </c>
      <c r="D570" s="323" t="s">
        <v>4547</v>
      </c>
      <c r="E570" s="325"/>
      <c r="F570" s="324"/>
    </row>
    <row r="571" spans="2:6">
      <c r="B571" s="321">
        <v>42781</v>
      </c>
      <c r="C571" s="322">
        <v>1.25</v>
      </c>
      <c r="D571" s="323" t="s">
        <v>4548</v>
      </c>
      <c r="E571" s="325"/>
      <c r="F571" s="324"/>
    </row>
    <row r="572" spans="2:6">
      <c r="B572" s="321">
        <v>42781</v>
      </c>
      <c r="C572" s="322">
        <v>13.28</v>
      </c>
      <c r="D572" s="323" t="s">
        <v>4549</v>
      </c>
      <c r="E572" s="325"/>
      <c r="F572" s="324"/>
    </row>
    <row r="573" spans="2:6">
      <c r="B573" s="321">
        <v>42781</v>
      </c>
      <c r="C573" s="322">
        <v>160.20999999999998</v>
      </c>
      <c r="D573" s="323" t="s">
        <v>4550</v>
      </c>
      <c r="E573" s="325"/>
      <c r="F573" s="324"/>
    </row>
    <row r="574" spans="2:6">
      <c r="B574" s="321">
        <v>42781</v>
      </c>
      <c r="C574" s="322">
        <v>9.2799999999999994</v>
      </c>
      <c r="D574" s="323" t="s">
        <v>4551</v>
      </c>
      <c r="E574" s="325"/>
      <c r="F574" s="324"/>
    </row>
    <row r="575" spans="2:6">
      <c r="B575" s="321">
        <v>42781</v>
      </c>
      <c r="C575" s="322">
        <v>8.4600000000000009</v>
      </c>
      <c r="D575" s="323" t="s">
        <v>4552</v>
      </c>
      <c r="E575" s="325"/>
      <c r="F575" s="324"/>
    </row>
    <row r="576" spans="2:6">
      <c r="B576" s="321">
        <v>42781</v>
      </c>
      <c r="C576" s="322">
        <v>19.259999999999998</v>
      </c>
      <c r="D576" s="323" t="s">
        <v>4553</v>
      </c>
      <c r="E576" s="325"/>
      <c r="F576" s="324"/>
    </row>
    <row r="577" spans="2:6">
      <c r="B577" s="321">
        <v>42781</v>
      </c>
      <c r="C577" s="322">
        <v>2.19</v>
      </c>
      <c r="D577" s="323" t="s">
        <v>4115</v>
      </c>
      <c r="E577" s="325"/>
      <c r="F577" s="324"/>
    </row>
    <row r="578" spans="2:6">
      <c r="B578" s="321">
        <v>42781</v>
      </c>
      <c r="C578" s="322">
        <v>13.629999999999999</v>
      </c>
      <c r="D578" s="323" t="s">
        <v>4554</v>
      </c>
      <c r="E578" s="325"/>
      <c r="F578" s="324"/>
    </row>
    <row r="579" spans="2:6">
      <c r="B579" s="321">
        <v>42781</v>
      </c>
      <c r="C579" s="322">
        <v>6.17</v>
      </c>
      <c r="D579" s="323" t="s">
        <v>4555</v>
      </c>
      <c r="E579" s="325"/>
      <c r="F579" s="324"/>
    </row>
    <row r="580" spans="2:6">
      <c r="B580" s="321">
        <v>42781</v>
      </c>
      <c r="C580" s="322">
        <v>1.25</v>
      </c>
      <c r="D580" s="323" t="s">
        <v>4556</v>
      </c>
      <c r="E580" s="325"/>
      <c r="F580" s="324"/>
    </row>
    <row r="581" spans="2:6">
      <c r="B581" s="321">
        <v>42781</v>
      </c>
      <c r="C581" s="322">
        <v>193.42000000000002</v>
      </c>
      <c r="D581" s="323" t="s">
        <v>4557</v>
      </c>
      <c r="E581" s="325"/>
      <c r="F581" s="324"/>
    </row>
    <row r="582" spans="2:6">
      <c r="B582" s="321">
        <v>42781</v>
      </c>
      <c r="C582" s="322">
        <v>19.7</v>
      </c>
      <c r="D582" s="323" t="s">
        <v>4558</v>
      </c>
      <c r="E582" s="325"/>
      <c r="F582" s="324"/>
    </row>
    <row r="583" spans="2:6">
      <c r="B583" s="321">
        <v>42781</v>
      </c>
      <c r="C583" s="322">
        <v>159.82000000000002</v>
      </c>
      <c r="D583" s="323" t="s">
        <v>4559</v>
      </c>
      <c r="E583" s="325"/>
      <c r="F583" s="324"/>
    </row>
    <row r="584" spans="2:6">
      <c r="B584" s="321">
        <v>42781</v>
      </c>
      <c r="C584" s="322">
        <v>43.03</v>
      </c>
      <c r="D584" s="323" t="s">
        <v>4560</v>
      </c>
      <c r="E584" s="325"/>
      <c r="F584" s="324"/>
    </row>
    <row r="585" spans="2:6">
      <c r="B585" s="321">
        <v>42781</v>
      </c>
      <c r="C585" s="322">
        <v>0.3</v>
      </c>
      <c r="D585" s="323" t="s">
        <v>4561</v>
      </c>
      <c r="E585" s="325"/>
      <c r="F585" s="324"/>
    </row>
    <row r="586" spans="2:6">
      <c r="B586" s="321">
        <v>42781</v>
      </c>
      <c r="C586" s="322">
        <v>12.18</v>
      </c>
      <c r="D586" s="323" t="s">
        <v>718</v>
      </c>
      <c r="E586" s="325"/>
      <c r="F586" s="324"/>
    </row>
    <row r="587" spans="2:6">
      <c r="B587" s="321">
        <v>42781</v>
      </c>
      <c r="C587" s="322">
        <v>8.76</v>
      </c>
      <c r="D587" s="323" t="s">
        <v>4562</v>
      </c>
      <c r="E587" s="325"/>
      <c r="F587" s="324"/>
    </row>
    <row r="588" spans="2:6">
      <c r="B588" s="321">
        <v>42781</v>
      </c>
      <c r="C588" s="322">
        <v>50.13</v>
      </c>
      <c r="D588" s="323" t="s">
        <v>2621</v>
      </c>
      <c r="E588" s="325"/>
      <c r="F588" s="324"/>
    </row>
    <row r="589" spans="2:6">
      <c r="B589" s="321">
        <v>42781</v>
      </c>
      <c r="C589" s="322">
        <v>131.93</v>
      </c>
      <c r="D589" s="323" t="s">
        <v>4563</v>
      </c>
      <c r="E589" s="325"/>
      <c r="F589" s="324"/>
    </row>
    <row r="590" spans="2:6">
      <c r="B590" s="321">
        <v>42781</v>
      </c>
      <c r="C590" s="322">
        <v>18.47</v>
      </c>
      <c r="D590" s="323" t="s">
        <v>4564</v>
      </c>
      <c r="E590" s="325"/>
      <c r="F590" s="324"/>
    </row>
    <row r="591" spans="2:6">
      <c r="B591" s="321">
        <v>42781</v>
      </c>
      <c r="C591" s="322">
        <v>2.98</v>
      </c>
      <c r="D591" s="323" t="s">
        <v>4565</v>
      </c>
      <c r="E591" s="325"/>
      <c r="F591" s="324"/>
    </row>
    <row r="592" spans="2:6">
      <c r="B592" s="321">
        <v>42781</v>
      </c>
      <c r="C592" s="322">
        <v>13.9</v>
      </c>
      <c r="D592" s="323" t="s">
        <v>4566</v>
      </c>
      <c r="E592" s="325"/>
      <c r="F592" s="324"/>
    </row>
    <row r="593" spans="2:6">
      <c r="B593" s="321">
        <v>42781</v>
      </c>
      <c r="C593" s="322">
        <v>18.330000000000002</v>
      </c>
      <c r="D593" s="323" t="s">
        <v>4567</v>
      </c>
      <c r="E593" s="325"/>
      <c r="F593" s="324"/>
    </row>
    <row r="594" spans="2:6">
      <c r="B594" s="321">
        <v>42781</v>
      </c>
      <c r="C594" s="322">
        <v>70</v>
      </c>
      <c r="D594" s="323" t="s">
        <v>4568</v>
      </c>
      <c r="E594" s="325"/>
      <c r="F594" s="324"/>
    </row>
    <row r="595" spans="2:6">
      <c r="B595" s="321">
        <v>42781</v>
      </c>
      <c r="C595" s="322">
        <v>25.72</v>
      </c>
      <c r="D595" s="323" t="s">
        <v>4569</v>
      </c>
      <c r="E595" s="325"/>
      <c r="F595" s="324"/>
    </row>
    <row r="596" spans="2:6">
      <c r="B596" s="321">
        <v>42781</v>
      </c>
      <c r="C596" s="322">
        <v>7.39</v>
      </c>
      <c r="D596" s="323" t="s">
        <v>4570</v>
      </c>
      <c r="E596" s="325"/>
      <c r="F596" s="324"/>
    </row>
    <row r="597" spans="2:6">
      <c r="B597" s="321">
        <v>42781</v>
      </c>
      <c r="C597" s="322">
        <v>5.95</v>
      </c>
      <c r="D597" s="323" t="s">
        <v>4571</v>
      </c>
      <c r="E597" s="325"/>
      <c r="F597" s="324"/>
    </row>
    <row r="598" spans="2:6">
      <c r="B598" s="321">
        <v>42781</v>
      </c>
      <c r="C598" s="322">
        <v>16.850000000000001</v>
      </c>
      <c r="D598" s="323" t="s">
        <v>4572</v>
      </c>
      <c r="E598" s="325"/>
      <c r="F598" s="324"/>
    </row>
    <row r="599" spans="2:6">
      <c r="B599" s="321">
        <v>42781</v>
      </c>
      <c r="C599" s="322">
        <v>0.51</v>
      </c>
      <c r="D599" s="323" t="s">
        <v>4573</v>
      </c>
      <c r="E599" s="325"/>
      <c r="F599" s="324"/>
    </row>
    <row r="600" spans="2:6">
      <c r="B600" s="321">
        <v>42781</v>
      </c>
      <c r="C600" s="322">
        <v>1.3800000000000001</v>
      </c>
      <c r="D600" s="323" t="s">
        <v>4574</v>
      </c>
      <c r="E600" s="325"/>
      <c r="F600" s="324"/>
    </row>
    <row r="601" spans="2:6">
      <c r="B601" s="321">
        <v>42781</v>
      </c>
      <c r="C601" s="322">
        <v>13.709999999999999</v>
      </c>
      <c r="D601" s="323" t="s">
        <v>4575</v>
      </c>
      <c r="E601" s="325"/>
      <c r="F601" s="324"/>
    </row>
    <row r="602" spans="2:6">
      <c r="B602" s="321">
        <v>42781</v>
      </c>
      <c r="C602" s="322">
        <v>150.56</v>
      </c>
      <c r="D602" s="323" t="s">
        <v>4576</v>
      </c>
      <c r="E602" s="325"/>
      <c r="F602" s="324"/>
    </row>
    <row r="603" spans="2:6">
      <c r="B603" s="321">
        <v>42781</v>
      </c>
      <c r="C603" s="322">
        <v>51.42</v>
      </c>
      <c r="D603" s="323" t="s">
        <v>4577</v>
      </c>
      <c r="E603" s="325"/>
      <c r="F603" s="324"/>
    </row>
    <row r="604" spans="2:6">
      <c r="B604" s="321">
        <v>42781</v>
      </c>
      <c r="C604" s="322">
        <v>25.18</v>
      </c>
      <c r="D604" s="323" t="s">
        <v>4578</v>
      </c>
      <c r="E604" s="325"/>
      <c r="F604" s="324"/>
    </row>
    <row r="605" spans="2:6">
      <c r="B605" s="321">
        <v>42781</v>
      </c>
      <c r="C605" s="322">
        <v>146.15</v>
      </c>
      <c r="D605" s="323" t="s">
        <v>4579</v>
      </c>
      <c r="E605" s="325"/>
      <c r="F605" s="324"/>
    </row>
    <row r="606" spans="2:6">
      <c r="B606" s="321">
        <v>42781</v>
      </c>
      <c r="C606" s="322">
        <v>4.5199999999999996</v>
      </c>
      <c r="D606" s="323" t="s">
        <v>4290</v>
      </c>
      <c r="E606" s="325"/>
      <c r="F606" s="324"/>
    </row>
    <row r="607" spans="2:6">
      <c r="B607" s="321">
        <v>42781</v>
      </c>
      <c r="C607" s="322">
        <v>22.1</v>
      </c>
      <c r="D607" s="323" t="s">
        <v>4580</v>
      </c>
      <c r="E607" s="325"/>
      <c r="F607" s="324"/>
    </row>
    <row r="608" spans="2:6">
      <c r="B608" s="321">
        <v>42781</v>
      </c>
      <c r="C608" s="322">
        <v>73.83</v>
      </c>
      <c r="D608" s="323" t="s">
        <v>4581</v>
      </c>
      <c r="E608" s="325"/>
      <c r="F608" s="324"/>
    </row>
    <row r="609" spans="2:6">
      <c r="B609" s="321">
        <v>42781</v>
      </c>
      <c r="C609" s="322">
        <v>93.960000000000008</v>
      </c>
      <c r="D609" s="323" t="s">
        <v>4582</v>
      </c>
      <c r="E609" s="325"/>
      <c r="F609" s="324"/>
    </row>
    <row r="610" spans="2:6">
      <c r="B610" s="321">
        <v>42781</v>
      </c>
      <c r="C610" s="322">
        <v>34.409999999999997</v>
      </c>
      <c r="D610" s="323" t="s">
        <v>4583</v>
      </c>
      <c r="E610" s="325"/>
      <c r="F610" s="324"/>
    </row>
    <row r="611" spans="2:6">
      <c r="B611" s="321">
        <v>42781</v>
      </c>
      <c r="C611" s="322">
        <v>29.37</v>
      </c>
      <c r="D611" s="323" t="s">
        <v>4584</v>
      </c>
      <c r="E611" s="325"/>
      <c r="F611" s="324"/>
    </row>
    <row r="612" spans="2:6">
      <c r="B612" s="321">
        <v>42781</v>
      </c>
      <c r="C612" s="322">
        <v>2.4499999999999997</v>
      </c>
      <c r="D612" s="323" t="s">
        <v>4585</v>
      </c>
      <c r="E612" s="325"/>
      <c r="F612" s="324"/>
    </row>
    <row r="613" spans="2:6">
      <c r="B613" s="321">
        <v>42781</v>
      </c>
      <c r="C613" s="322">
        <v>27.4</v>
      </c>
      <c r="D613" s="323" t="s">
        <v>4586</v>
      </c>
      <c r="E613" s="325"/>
      <c r="F613" s="324"/>
    </row>
    <row r="614" spans="2:6">
      <c r="B614" s="321">
        <v>42781</v>
      </c>
      <c r="C614" s="322">
        <v>24.14</v>
      </c>
      <c r="D614" s="323" t="s">
        <v>4587</v>
      </c>
      <c r="E614" s="325"/>
      <c r="F614" s="324"/>
    </row>
    <row r="615" spans="2:6">
      <c r="B615" s="321">
        <v>42781</v>
      </c>
      <c r="C615" s="322">
        <v>1.3900000000000001</v>
      </c>
      <c r="D615" s="323" t="s">
        <v>4588</v>
      </c>
      <c r="E615" s="325"/>
      <c r="F615" s="324"/>
    </row>
    <row r="616" spans="2:6">
      <c r="B616" s="321">
        <v>42781</v>
      </c>
      <c r="C616" s="322">
        <v>2.72</v>
      </c>
      <c r="D616" s="323" t="s">
        <v>4589</v>
      </c>
      <c r="E616" s="325"/>
      <c r="F616" s="324"/>
    </row>
    <row r="617" spans="2:6">
      <c r="B617" s="321">
        <v>42781</v>
      </c>
      <c r="C617" s="322">
        <v>17.91</v>
      </c>
      <c r="D617" s="323" t="s">
        <v>4590</v>
      </c>
      <c r="E617" s="325"/>
      <c r="F617" s="324"/>
    </row>
    <row r="618" spans="2:6">
      <c r="B618" s="321">
        <v>42781</v>
      </c>
      <c r="C618" s="322">
        <v>53.349999999999994</v>
      </c>
      <c r="D618" s="323" t="s">
        <v>4591</v>
      </c>
      <c r="E618" s="325"/>
      <c r="F618" s="324"/>
    </row>
    <row r="619" spans="2:6">
      <c r="B619" s="321">
        <v>42781</v>
      </c>
      <c r="C619" s="322">
        <v>87.95</v>
      </c>
      <c r="D619" s="323" t="s">
        <v>4592</v>
      </c>
      <c r="E619" s="325"/>
      <c r="F619" s="324"/>
    </row>
    <row r="620" spans="2:6">
      <c r="B620" s="321">
        <v>42781</v>
      </c>
      <c r="C620" s="322">
        <v>0.14000000000000001</v>
      </c>
      <c r="D620" s="323" t="s">
        <v>4593</v>
      </c>
      <c r="E620" s="325"/>
      <c r="F620" s="324"/>
    </row>
    <row r="621" spans="2:6">
      <c r="B621" s="321">
        <v>42781</v>
      </c>
      <c r="C621" s="322">
        <v>108.88</v>
      </c>
      <c r="D621" s="323" t="s">
        <v>4594</v>
      </c>
      <c r="E621" s="325"/>
      <c r="F621" s="324"/>
    </row>
    <row r="622" spans="2:6">
      <c r="B622" s="321">
        <v>42781</v>
      </c>
      <c r="C622" s="322">
        <v>3.52</v>
      </c>
      <c r="D622" s="323" t="s">
        <v>4595</v>
      </c>
      <c r="E622" s="325"/>
      <c r="F622" s="324"/>
    </row>
    <row r="623" spans="2:6">
      <c r="B623" s="321">
        <v>42781</v>
      </c>
      <c r="C623" s="322">
        <v>45.160000000000004</v>
      </c>
      <c r="D623" s="323" t="s">
        <v>4596</v>
      </c>
      <c r="E623" s="325"/>
      <c r="F623" s="324"/>
    </row>
    <row r="624" spans="2:6">
      <c r="B624" s="321">
        <v>42781</v>
      </c>
      <c r="C624" s="322">
        <v>7.13</v>
      </c>
      <c r="D624" s="323" t="s">
        <v>4597</v>
      </c>
      <c r="E624" s="325"/>
      <c r="F624" s="324"/>
    </row>
    <row r="625" spans="2:6">
      <c r="B625" s="321">
        <v>42781</v>
      </c>
      <c r="C625" s="322">
        <v>0.61</v>
      </c>
      <c r="D625" s="323" t="s">
        <v>4598</v>
      </c>
      <c r="E625" s="325"/>
      <c r="F625" s="324"/>
    </row>
    <row r="626" spans="2:6">
      <c r="B626" s="321">
        <v>42781</v>
      </c>
      <c r="C626" s="322">
        <v>39.51</v>
      </c>
      <c r="D626" s="323" t="s">
        <v>4599</v>
      </c>
      <c r="E626" s="325"/>
      <c r="F626" s="324"/>
    </row>
    <row r="627" spans="2:6">
      <c r="B627" s="321">
        <v>42781</v>
      </c>
      <c r="C627" s="322">
        <v>34.61</v>
      </c>
      <c r="D627" s="323" t="s">
        <v>4600</v>
      </c>
      <c r="E627" s="325"/>
      <c r="F627" s="324"/>
    </row>
    <row r="628" spans="2:6">
      <c r="B628" s="321">
        <v>42781</v>
      </c>
      <c r="C628" s="322">
        <v>38.549999999999997</v>
      </c>
      <c r="D628" s="323" t="s">
        <v>4601</v>
      </c>
      <c r="E628" s="325"/>
      <c r="F628" s="324"/>
    </row>
    <row r="629" spans="2:6">
      <c r="B629" s="321">
        <v>42781</v>
      </c>
      <c r="C629" s="322">
        <v>98.240000000000009</v>
      </c>
      <c r="D629" s="323" t="s">
        <v>4602</v>
      </c>
      <c r="E629" s="325"/>
      <c r="F629" s="324"/>
    </row>
    <row r="630" spans="2:6">
      <c r="B630" s="321">
        <v>42781</v>
      </c>
      <c r="C630" s="322">
        <v>57.120000000000005</v>
      </c>
      <c r="D630" s="323" t="s">
        <v>4603</v>
      </c>
      <c r="E630" s="325"/>
      <c r="F630" s="324"/>
    </row>
    <row r="631" spans="2:6">
      <c r="B631" s="321">
        <v>42781</v>
      </c>
      <c r="C631" s="322">
        <v>27.459999999999997</v>
      </c>
      <c r="D631" s="323" t="s">
        <v>4604</v>
      </c>
      <c r="E631" s="325"/>
      <c r="F631" s="324"/>
    </row>
    <row r="632" spans="2:6">
      <c r="B632" s="321">
        <v>42781</v>
      </c>
      <c r="C632" s="322">
        <v>15.719999999999999</v>
      </c>
      <c r="D632" s="323" t="s">
        <v>4605</v>
      </c>
      <c r="E632" s="325"/>
      <c r="F632" s="324"/>
    </row>
    <row r="633" spans="2:6">
      <c r="B633" s="321">
        <v>42781</v>
      </c>
      <c r="C633" s="322">
        <v>26.07</v>
      </c>
      <c r="D633" s="323" t="s">
        <v>4606</v>
      </c>
      <c r="E633" s="325"/>
      <c r="F633" s="324"/>
    </row>
    <row r="634" spans="2:6">
      <c r="B634" s="321">
        <v>42781</v>
      </c>
      <c r="C634" s="322">
        <v>11.1</v>
      </c>
      <c r="D634" s="323" t="s">
        <v>4607</v>
      </c>
      <c r="E634" s="325"/>
      <c r="F634" s="324"/>
    </row>
    <row r="635" spans="2:6">
      <c r="B635" s="321">
        <v>42781</v>
      </c>
      <c r="C635" s="322">
        <v>0.45</v>
      </c>
      <c r="D635" s="323" t="s">
        <v>4608</v>
      </c>
      <c r="E635" s="325"/>
      <c r="F635" s="324"/>
    </row>
    <row r="636" spans="2:6">
      <c r="B636" s="321">
        <v>42781</v>
      </c>
      <c r="C636" s="322">
        <v>26.73</v>
      </c>
      <c r="D636" s="323" t="s">
        <v>4609</v>
      </c>
      <c r="E636" s="325"/>
      <c r="F636" s="324"/>
    </row>
    <row r="637" spans="2:6">
      <c r="B637" s="321">
        <v>42781</v>
      </c>
      <c r="C637" s="322">
        <v>269.39</v>
      </c>
      <c r="D637" s="323" t="s">
        <v>4610</v>
      </c>
      <c r="E637" s="325"/>
      <c r="F637" s="324"/>
    </row>
    <row r="638" spans="2:6">
      <c r="B638" s="321">
        <v>42781</v>
      </c>
      <c r="C638" s="322">
        <v>24.19</v>
      </c>
      <c r="D638" s="323" t="s">
        <v>4611</v>
      </c>
      <c r="E638" s="325"/>
      <c r="F638" s="324"/>
    </row>
    <row r="639" spans="2:6">
      <c r="B639" s="321">
        <v>42781</v>
      </c>
      <c r="C639" s="322">
        <v>29.77</v>
      </c>
      <c r="D639" s="323" t="s">
        <v>4612</v>
      </c>
      <c r="E639" s="325"/>
      <c r="F639" s="324"/>
    </row>
    <row r="640" spans="2:6">
      <c r="B640" s="321">
        <v>42781</v>
      </c>
      <c r="C640" s="322">
        <v>11.05</v>
      </c>
      <c r="D640" s="323" t="s">
        <v>4613</v>
      </c>
      <c r="E640" s="325"/>
      <c r="F640" s="324"/>
    </row>
    <row r="641" spans="2:6">
      <c r="B641" s="321">
        <v>42781</v>
      </c>
      <c r="C641" s="322">
        <v>25.439999999999998</v>
      </c>
      <c r="D641" s="323" t="s">
        <v>4614</v>
      </c>
      <c r="E641" s="325"/>
      <c r="F641" s="324"/>
    </row>
    <row r="642" spans="2:6">
      <c r="B642" s="321">
        <v>42781</v>
      </c>
      <c r="C642" s="322">
        <v>6.24</v>
      </c>
      <c r="D642" s="323" t="s">
        <v>4615</v>
      </c>
      <c r="E642" s="325"/>
      <c r="F642" s="324"/>
    </row>
    <row r="643" spans="2:6">
      <c r="B643" s="321">
        <v>42781</v>
      </c>
      <c r="C643" s="322">
        <v>95.09</v>
      </c>
      <c r="D643" s="323" t="s">
        <v>4616</v>
      </c>
      <c r="E643" s="325"/>
      <c r="F643" s="324"/>
    </row>
    <row r="644" spans="2:6">
      <c r="B644" s="321">
        <v>42781</v>
      </c>
      <c r="C644" s="322">
        <v>87.98</v>
      </c>
      <c r="D644" s="323" t="s">
        <v>4617</v>
      </c>
      <c r="E644" s="325"/>
      <c r="F644" s="324"/>
    </row>
    <row r="645" spans="2:6">
      <c r="B645" s="321">
        <v>42781</v>
      </c>
      <c r="C645" s="322">
        <v>7.42</v>
      </c>
      <c r="D645" s="323" t="s">
        <v>4618</v>
      </c>
      <c r="E645" s="325"/>
      <c r="F645" s="324"/>
    </row>
    <row r="646" spans="2:6">
      <c r="B646" s="321">
        <v>42781</v>
      </c>
      <c r="C646" s="322">
        <v>22.51</v>
      </c>
      <c r="D646" s="323" t="s">
        <v>4619</v>
      </c>
      <c r="E646" s="325"/>
      <c r="F646" s="324"/>
    </row>
    <row r="647" spans="2:6">
      <c r="B647" s="321">
        <v>42781</v>
      </c>
      <c r="C647" s="322">
        <v>51.59</v>
      </c>
      <c r="D647" s="323" t="s">
        <v>4620</v>
      </c>
      <c r="E647" s="325"/>
      <c r="F647" s="324"/>
    </row>
    <row r="648" spans="2:6">
      <c r="B648" s="321">
        <v>42781</v>
      </c>
      <c r="C648" s="322">
        <v>0.21000000000000002</v>
      </c>
      <c r="D648" s="323" t="s">
        <v>4621</v>
      </c>
      <c r="E648" s="325"/>
      <c r="F648" s="324"/>
    </row>
    <row r="649" spans="2:6">
      <c r="B649" s="321">
        <v>42781</v>
      </c>
      <c r="C649" s="322">
        <v>20.759999999999998</v>
      </c>
      <c r="D649" s="323" t="s">
        <v>4622</v>
      </c>
      <c r="E649" s="325"/>
      <c r="F649" s="324"/>
    </row>
    <row r="650" spans="2:6">
      <c r="B650" s="321">
        <v>42781</v>
      </c>
      <c r="C650" s="322">
        <v>52.59</v>
      </c>
      <c r="D650" s="323" t="s">
        <v>4623</v>
      </c>
      <c r="E650" s="325"/>
      <c r="F650" s="324"/>
    </row>
    <row r="651" spans="2:6">
      <c r="B651" s="321">
        <v>42781</v>
      </c>
      <c r="C651" s="322">
        <v>0.8600000000000001</v>
      </c>
      <c r="D651" s="323" t="s">
        <v>4624</v>
      </c>
      <c r="E651" s="325"/>
      <c r="F651" s="324"/>
    </row>
    <row r="652" spans="2:6">
      <c r="B652" s="321">
        <v>42781</v>
      </c>
      <c r="C652" s="322">
        <v>142.96</v>
      </c>
      <c r="D652" s="323" t="s">
        <v>4625</v>
      </c>
      <c r="E652" s="325"/>
      <c r="F652" s="324"/>
    </row>
    <row r="653" spans="2:6">
      <c r="B653" s="321">
        <v>42781</v>
      </c>
      <c r="C653" s="322">
        <v>2.86</v>
      </c>
      <c r="D653" s="323" t="s">
        <v>4626</v>
      </c>
      <c r="E653" s="325"/>
      <c r="F653" s="324"/>
    </row>
    <row r="654" spans="2:6">
      <c r="B654" s="321">
        <v>42781</v>
      </c>
      <c r="C654" s="322">
        <v>6.6</v>
      </c>
      <c r="D654" s="323" t="s">
        <v>2531</v>
      </c>
      <c r="E654" s="325"/>
      <c r="F654" s="324"/>
    </row>
    <row r="655" spans="2:6">
      <c r="B655" s="321">
        <v>42781</v>
      </c>
      <c r="C655" s="322">
        <v>25.87</v>
      </c>
      <c r="D655" s="323" t="s">
        <v>4627</v>
      </c>
      <c r="E655" s="325"/>
      <c r="F655" s="324"/>
    </row>
    <row r="656" spans="2:6">
      <c r="B656" s="321">
        <v>42781</v>
      </c>
      <c r="C656" s="322">
        <v>39.94</v>
      </c>
      <c r="D656" s="323" t="s">
        <v>4628</v>
      </c>
      <c r="E656" s="325"/>
      <c r="F656" s="324"/>
    </row>
    <row r="657" spans="2:6">
      <c r="B657" s="321">
        <v>42781</v>
      </c>
      <c r="C657" s="322">
        <v>32.15</v>
      </c>
      <c r="D657" s="323" t="s">
        <v>4629</v>
      </c>
      <c r="E657" s="325"/>
      <c r="F657" s="324"/>
    </row>
    <row r="658" spans="2:6">
      <c r="B658" s="321">
        <v>42781</v>
      </c>
      <c r="C658" s="322">
        <v>5.84</v>
      </c>
      <c r="D658" s="323" t="s">
        <v>4364</v>
      </c>
      <c r="E658" s="325"/>
      <c r="F658" s="324"/>
    </row>
    <row r="659" spans="2:6">
      <c r="B659" s="321">
        <v>42781</v>
      </c>
      <c r="C659" s="322">
        <v>1.1500000000000001</v>
      </c>
      <c r="D659" s="323" t="s">
        <v>4630</v>
      </c>
      <c r="E659" s="325"/>
      <c r="F659" s="324"/>
    </row>
    <row r="660" spans="2:6">
      <c r="B660" s="321">
        <v>42781</v>
      </c>
      <c r="C660" s="322">
        <v>0.1</v>
      </c>
      <c r="D660" s="323" t="s">
        <v>4631</v>
      </c>
      <c r="E660" s="325"/>
      <c r="F660" s="324"/>
    </row>
    <row r="661" spans="2:6">
      <c r="B661" s="321">
        <v>42781</v>
      </c>
      <c r="C661" s="322">
        <v>0.32999999999999996</v>
      </c>
      <c r="D661" s="323" t="s">
        <v>4632</v>
      </c>
      <c r="E661" s="325"/>
      <c r="F661" s="324"/>
    </row>
    <row r="662" spans="2:6">
      <c r="B662" s="321">
        <v>42781</v>
      </c>
      <c r="C662" s="322">
        <v>1.25</v>
      </c>
      <c r="D662" s="323" t="s">
        <v>4633</v>
      </c>
      <c r="E662" s="325"/>
      <c r="F662" s="324"/>
    </row>
    <row r="663" spans="2:6">
      <c r="B663" s="321">
        <v>42781</v>
      </c>
      <c r="C663" s="322">
        <v>2.3199999999999998</v>
      </c>
      <c r="D663" s="323" t="s">
        <v>4634</v>
      </c>
      <c r="E663" s="325"/>
      <c r="F663" s="324"/>
    </row>
    <row r="664" spans="2:6">
      <c r="B664" s="321">
        <v>42781</v>
      </c>
      <c r="C664" s="322">
        <v>8.6399999999999988</v>
      </c>
      <c r="D664" s="323" t="s">
        <v>4635</v>
      </c>
      <c r="E664" s="325"/>
      <c r="F664" s="324"/>
    </row>
    <row r="665" spans="2:6">
      <c r="B665" s="321">
        <v>42781</v>
      </c>
      <c r="C665" s="322">
        <v>47.03</v>
      </c>
      <c r="D665" s="323" t="s">
        <v>4146</v>
      </c>
      <c r="E665" s="325"/>
      <c r="F665" s="324"/>
    </row>
    <row r="666" spans="2:6">
      <c r="B666" s="321">
        <v>42781</v>
      </c>
      <c r="C666" s="322">
        <v>2.4</v>
      </c>
      <c r="D666" s="323" t="s">
        <v>4636</v>
      </c>
      <c r="E666" s="325"/>
      <c r="F666" s="324"/>
    </row>
    <row r="667" spans="2:6">
      <c r="B667" s="321">
        <v>42781</v>
      </c>
      <c r="C667" s="322">
        <v>2.3099999999999996</v>
      </c>
      <c r="D667" s="323" t="s">
        <v>4637</v>
      </c>
      <c r="E667" s="325"/>
      <c r="F667" s="324"/>
    </row>
    <row r="668" spans="2:6">
      <c r="B668" s="321">
        <v>42781</v>
      </c>
      <c r="C668" s="322">
        <v>26.95</v>
      </c>
      <c r="D668" s="323" t="s">
        <v>4638</v>
      </c>
      <c r="E668" s="325"/>
      <c r="F668" s="324"/>
    </row>
    <row r="669" spans="2:6">
      <c r="B669" s="321">
        <v>42781</v>
      </c>
      <c r="C669" s="322">
        <v>10.07</v>
      </c>
      <c r="D669" s="323" t="s">
        <v>4639</v>
      </c>
      <c r="E669" s="325"/>
      <c r="F669" s="324"/>
    </row>
    <row r="670" spans="2:6">
      <c r="B670" s="321">
        <v>42781</v>
      </c>
      <c r="C670" s="322">
        <v>9.51</v>
      </c>
      <c r="D670" s="323" t="s">
        <v>4640</v>
      </c>
      <c r="E670" s="325"/>
      <c r="F670" s="324"/>
    </row>
    <row r="671" spans="2:6">
      <c r="B671" s="321">
        <v>42781</v>
      </c>
      <c r="C671" s="322">
        <v>23.779999999999998</v>
      </c>
      <c r="D671" s="323" t="s">
        <v>4641</v>
      </c>
      <c r="E671" s="325"/>
      <c r="F671" s="324"/>
    </row>
    <row r="672" spans="2:6">
      <c r="B672" s="321">
        <v>42781</v>
      </c>
      <c r="C672" s="322">
        <v>3.14</v>
      </c>
      <c r="D672" s="323" t="s">
        <v>4642</v>
      </c>
      <c r="E672" s="325"/>
      <c r="F672" s="324"/>
    </row>
    <row r="673" spans="2:6">
      <c r="B673" s="321">
        <v>42781</v>
      </c>
      <c r="C673" s="322">
        <v>34.5</v>
      </c>
      <c r="D673" s="323" t="s">
        <v>4643</v>
      </c>
      <c r="E673" s="325"/>
      <c r="F673" s="324"/>
    </row>
    <row r="674" spans="2:6">
      <c r="B674" s="321">
        <v>42781</v>
      </c>
      <c r="C674" s="322">
        <v>7.88</v>
      </c>
      <c r="D674" s="323" t="s">
        <v>4644</v>
      </c>
      <c r="E674" s="325"/>
      <c r="F674" s="324"/>
    </row>
    <row r="675" spans="2:6">
      <c r="B675" s="321">
        <v>42781</v>
      </c>
      <c r="C675" s="322">
        <v>45.28</v>
      </c>
      <c r="D675" s="323" t="s">
        <v>4645</v>
      </c>
      <c r="E675" s="325"/>
      <c r="F675" s="324"/>
    </row>
    <row r="676" spans="2:6">
      <c r="B676" s="321">
        <v>42781</v>
      </c>
      <c r="C676" s="322">
        <v>38.78</v>
      </c>
      <c r="D676" s="323" t="s">
        <v>4646</v>
      </c>
      <c r="E676" s="325"/>
      <c r="F676" s="324"/>
    </row>
    <row r="677" spans="2:6">
      <c r="B677" s="321">
        <v>42781</v>
      </c>
      <c r="C677" s="322">
        <v>4.8199999999999994</v>
      </c>
      <c r="D677" s="323" t="s">
        <v>4647</v>
      </c>
      <c r="E677" s="325"/>
      <c r="F677" s="324"/>
    </row>
    <row r="678" spans="2:6">
      <c r="B678" s="321">
        <v>42781</v>
      </c>
      <c r="C678" s="322">
        <v>51.260000000000005</v>
      </c>
      <c r="D678" s="323" t="s">
        <v>4648</v>
      </c>
      <c r="E678" s="325"/>
      <c r="F678" s="324"/>
    </row>
    <row r="679" spans="2:6">
      <c r="B679" s="321">
        <v>42781</v>
      </c>
      <c r="C679" s="322">
        <v>179.26999999999998</v>
      </c>
      <c r="D679" s="323" t="s">
        <v>4649</v>
      </c>
      <c r="E679" s="325"/>
      <c r="F679" s="324"/>
    </row>
    <row r="680" spans="2:6">
      <c r="B680" s="321">
        <v>42781</v>
      </c>
      <c r="C680" s="322">
        <v>80.510000000000005</v>
      </c>
      <c r="D680" s="323" t="s">
        <v>4649</v>
      </c>
      <c r="E680" s="325"/>
      <c r="F680" s="324"/>
    </row>
    <row r="681" spans="2:6">
      <c r="B681" s="321">
        <v>42781</v>
      </c>
      <c r="C681" s="322">
        <v>28.77</v>
      </c>
      <c r="D681" s="323" t="s">
        <v>4650</v>
      </c>
      <c r="E681" s="325"/>
      <c r="F681" s="324"/>
    </row>
    <row r="682" spans="2:6">
      <c r="B682" s="321">
        <v>42781</v>
      </c>
      <c r="C682" s="322">
        <v>20.100000000000001</v>
      </c>
      <c r="D682" s="323" t="s">
        <v>4651</v>
      </c>
      <c r="E682" s="325"/>
      <c r="F682" s="324"/>
    </row>
    <row r="683" spans="2:6">
      <c r="B683" s="321">
        <v>42781</v>
      </c>
      <c r="C683" s="322">
        <v>1.99</v>
      </c>
      <c r="D683" s="323" t="s">
        <v>4652</v>
      </c>
      <c r="E683" s="325"/>
      <c r="F683" s="324"/>
    </row>
    <row r="684" spans="2:6">
      <c r="B684" s="321">
        <v>42781</v>
      </c>
      <c r="C684" s="322">
        <v>70.349999999999994</v>
      </c>
      <c r="D684" s="323" t="s">
        <v>4653</v>
      </c>
      <c r="E684" s="325"/>
      <c r="F684" s="324"/>
    </row>
    <row r="685" spans="2:6">
      <c r="B685" s="321">
        <v>42781</v>
      </c>
      <c r="C685" s="322">
        <v>13.44</v>
      </c>
      <c r="D685" s="323" t="s">
        <v>4654</v>
      </c>
      <c r="E685" s="325"/>
      <c r="F685" s="324"/>
    </row>
    <row r="686" spans="2:6">
      <c r="B686" s="321">
        <v>42781</v>
      </c>
      <c r="C686" s="322">
        <v>3.65</v>
      </c>
      <c r="D686" s="323" t="s">
        <v>4655</v>
      </c>
      <c r="E686" s="325"/>
      <c r="F686" s="324"/>
    </row>
    <row r="687" spans="2:6">
      <c r="B687" s="321">
        <v>42781</v>
      </c>
      <c r="C687" s="322">
        <v>41.33</v>
      </c>
      <c r="D687" s="323" t="s">
        <v>4656</v>
      </c>
      <c r="E687" s="325"/>
      <c r="F687" s="324"/>
    </row>
    <row r="688" spans="2:6">
      <c r="B688" s="321">
        <v>42781</v>
      </c>
      <c r="C688" s="322">
        <v>1.78</v>
      </c>
      <c r="D688" s="323" t="s">
        <v>4657</v>
      </c>
      <c r="E688" s="325"/>
      <c r="F688" s="324"/>
    </row>
    <row r="689" spans="2:6">
      <c r="B689" s="321">
        <v>42781</v>
      </c>
      <c r="C689" s="322">
        <v>56.97</v>
      </c>
      <c r="D689" s="323" t="s">
        <v>4658</v>
      </c>
      <c r="E689" s="325"/>
      <c r="F689" s="324"/>
    </row>
    <row r="690" spans="2:6">
      <c r="B690" s="321">
        <v>42781</v>
      </c>
      <c r="C690" s="322">
        <v>1.57</v>
      </c>
      <c r="D690" s="323" t="s">
        <v>4659</v>
      </c>
      <c r="E690" s="325"/>
      <c r="F690" s="324"/>
    </row>
    <row r="691" spans="2:6">
      <c r="B691" s="321">
        <v>42781</v>
      </c>
      <c r="C691" s="322">
        <v>9.5</v>
      </c>
      <c r="D691" s="323" t="s">
        <v>4660</v>
      </c>
      <c r="E691" s="325"/>
      <c r="F691" s="324"/>
    </row>
    <row r="692" spans="2:6">
      <c r="B692" s="321">
        <v>42781</v>
      </c>
      <c r="C692" s="322">
        <v>48.08</v>
      </c>
      <c r="D692" s="323" t="s">
        <v>4661</v>
      </c>
      <c r="E692" s="325"/>
      <c r="F692" s="324"/>
    </row>
    <row r="693" spans="2:6">
      <c r="B693" s="321">
        <v>42781</v>
      </c>
      <c r="C693" s="322">
        <v>10.870000000000001</v>
      </c>
      <c r="D693" s="323" t="s">
        <v>4662</v>
      </c>
      <c r="E693" s="325"/>
      <c r="F693" s="324"/>
    </row>
    <row r="694" spans="2:6">
      <c r="B694" s="321">
        <v>42781</v>
      </c>
      <c r="C694" s="322">
        <v>123.36999999999999</v>
      </c>
      <c r="D694" s="323" t="s">
        <v>4663</v>
      </c>
      <c r="E694" s="325"/>
      <c r="F694" s="324"/>
    </row>
    <row r="695" spans="2:6">
      <c r="B695" s="321">
        <v>42781</v>
      </c>
      <c r="C695" s="322">
        <v>1.84</v>
      </c>
      <c r="D695" s="323" t="s">
        <v>4664</v>
      </c>
      <c r="E695" s="325"/>
      <c r="F695" s="324"/>
    </row>
    <row r="696" spans="2:6">
      <c r="B696" s="321">
        <v>42781</v>
      </c>
      <c r="C696" s="322">
        <v>23.5</v>
      </c>
      <c r="D696" s="323" t="s">
        <v>4665</v>
      </c>
      <c r="E696" s="325"/>
      <c r="F696" s="324"/>
    </row>
    <row r="697" spans="2:6">
      <c r="B697" s="321">
        <v>42781</v>
      </c>
      <c r="C697" s="322">
        <v>4.38</v>
      </c>
      <c r="D697" s="323" t="s">
        <v>4666</v>
      </c>
      <c r="E697" s="325"/>
      <c r="F697" s="324"/>
    </row>
    <row r="698" spans="2:6">
      <c r="B698" s="321">
        <v>42781</v>
      </c>
      <c r="C698" s="322">
        <v>51</v>
      </c>
      <c r="D698" s="323" t="s">
        <v>4667</v>
      </c>
      <c r="E698" s="325"/>
      <c r="F698" s="324"/>
    </row>
    <row r="699" spans="2:6">
      <c r="B699" s="321">
        <v>42781</v>
      </c>
      <c r="C699" s="322">
        <v>4.13</v>
      </c>
      <c r="D699" s="323" t="s">
        <v>4668</v>
      </c>
      <c r="E699" s="325"/>
      <c r="F699" s="324"/>
    </row>
    <row r="700" spans="2:6">
      <c r="B700" s="321">
        <v>42781</v>
      </c>
      <c r="C700" s="322">
        <v>39.71</v>
      </c>
      <c r="D700" s="323" t="s">
        <v>4669</v>
      </c>
      <c r="E700" s="325"/>
      <c r="F700" s="324"/>
    </row>
    <row r="701" spans="2:6">
      <c r="B701" s="321">
        <v>42781</v>
      </c>
      <c r="C701" s="322">
        <v>5.9300000000000006</v>
      </c>
      <c r="D701" s="323" t="s">
        <v>4670</v>
      </c>
      <c r="E701" s="325"/>
      <c r="F701" s="324"/>
    </row>
    <row r="702" spans="2:6">
      <c r="B702" s="321">
        <v>42781</v>
      </c>
      <c r="C702" s="322">
        <v>9.57</v>
      </c>
      <c r="D702" s="323" t="s">
        <v>4671</v>
      </c>
      <c r="E702" s="325"/>
      <c r="F702" s="324"/>
    </row>
    <row r="703" spans="2:6">
      <c r="B703" s="321">
        <v>42781</v>
      </c>
      <c r="C703" s="322">
        <v>13.450000000000001</v>
      </c>
      <c r="D703" s="323" t="s">
        <v>4672</v>
      </c>
      <c r="E703" s="325"/>
      <c r="F703" s="324"/>
    </row>
    <row r="704" spans="2:6">
      <c r="B704" s="321">
        <v>42781</v>
      </c>
      <c r="C704" s="322">
        <v>29.75</v>
      </c>
      <c r="D704" s="323" t="s">
        <v>4673</v>
      </c>
      <c r="E704" s="325"/>
      <c r="F704" s="324"/>
    </row>
    <row r="705" spans="2:6">
      <c r="B705" s="321">
        <v>42781</v>
      </c>
      <c r="C705" s="322">
        <v>21.32</v>
      </c>
      <c r="D705" s="323" t="s">
        <v>4674</v>
      </c>
      <c r="E705" s="325"/>
      <c r="F705" s="324"/>
    </row>
    <row r="706" spans="2:6">
      <c r="B706" s="321">
        <v>42781</v>
      </c>
      <c r="C706" s="322">
        <v>3.48</v>
      </c>
      <c r="D706" s="323" t="s">
        <v>4675</v>
      </c>
      <c r="E706" s="325"/>
      <c r="F706" s="324"/>
    </row>
    <row r="707" spans="2:6">
      <c r="B707" s="321">
        <v>42781</v>
      </c>
      <c r="C707" s="322">
        <v>2.62</v>
      </c>
      <c r="D707" s="323" t="s">
        <v>4676</v>
      </c>
      <c r="E707" s="325"/>
      <c r="F707" s="324"/>
    </row>
    <row r="708" spans="2:6">
      <c r="B708" s="321">
        <v>42781</v>
      </c>
      <c r="C708" s="322">
        <v>4.99</v>
      </c>
      <c r="D708" s="323" t="s">
        <v>4677</v>
      </c>
      <c r="E708" s="325"/>
      <c r="F708" s="324"/>
    </row>
    <row r="709" spans="2:6">
      <c r="B709" s="321">
        <v>42781</v>
      </c>
      <c r="C709" s="322">
        <v>36.92</v>
      </c>
      <c r="D709" s="323" t="s">
        <v>4678</v>
      </c>
      <c r="E709" s="325"/>
      <c r="F709" s="324"/>
    </row>
    <row r="710" spans="2:6">
      <c r="B710" s="321">
        <v>42781</v>
      </c>
      <c r="C710" s="322">
        <v>7.96</v>
      </c>
      <c r="D710" s="323" t="s">
        <v>4679</v>
      </c>
      <c r="E710" s="325"/>
      <c r="F710" s="324"/>
    </row>
    <row r="711" spans="2:6">
      <c r="B711" s="321">
        <v>42781</v>
      </c>
      <c r="C711" s="322">
        <v>22.6</v>
      </c>
      <c r="D711" s="323" t="s">
        <v>4680</v>
      </c>
      <c r="E711" s="325"/>
      <c r="F711" s="324"/>
    </row>
    <row r="712" spans="2:6">
      <c r="B712" s="321">
        <v>42781</v>
      </c>
      <c r="C712" s="322">
        <v>2.0099999999999998</v>
      </c>
      <c r="D712" s="323" t="s">
        <v>4681</v>
      </c>
      <c r="E712" s="325"/>
      <c r="F712" s="324"/>
    </row>
    <row r="713" spans="2:6">
      <c r="B713" s="321">
        <v>42781</v>
      </c>
      <c r="C713" s="322">
        <v>9.57</v>
      </c>
      <c r="D713" s="323" t="s">
        <v>4682</v>
      </c>
      <c r="E713" s="325"/>
      <c r="F713" s="324"/>
    </row>
    <row r="714" spans="2:6">
      <c r="B714" s="321">
        <v>42781</v>
      </c>
      <c r="C714" s="322">
        <v>0.51</v>
      </c>
      <c r="D714" s="323" t="s">
        <v>4683</v>
      </c>
      <c r="E714" s="325"/>
      <c r="F714" s="324"/>
    </row>
    <row r="715" spans="2:6">
      <c r="B715" s="321">
        <v>42781</v>
      </c>
      <c r="C715" s="322">
        <v>1.22</v>
      </c>
      <c r="D715" s="323" t="s">
        <v>4684</v>
      </c>
      <c r="E715" s="325"/>
      <c r="F715" s="324"/>
    </row>
    <row r="716" spans="2:6">
      <c r="B716" s="321">
        <v>42781</v>
      </c>
      <c r="C716" s="322">
        <v>1.2</v>
      </c>
      <c r="D716" s="323" t="s">
        <v>4685</v>
      </c>
      <c r="E716" s="325"/>
      <c r="F716" s="324"/>
    </row>
    <row r="717" spans="2:6">
      <c r="B717" s="321">
        <v>42781</v>
      </c>
      <c r="C717" s="322">
        <v>2.34</v>
      </c>
      <c r="D717" s="323" t="s">
        <v>4686</v>
      </c>
      <c r="E717" s="325"/>
      <c r="F717" s="324"/>
    </row>
    <row r="718" spans="2:6">
      <c r="B718" s="321">
        <v>42781</v>
      </c>
      <c r="C718" s="322">
        <v>23.58</v>
      </c>
      <c r="D718" s="323" t="s">
        <v>4687</v>
      </c>
      <c r="E718" s="325"/>
      <c r="F718" s="324"/>
    </row>
    <row r="719" spans="2:6">
      <c r="B719" s="321">
        <v>42781</v>
      </c>
      <c r="C719" s="322">
        <v>39.11</v>
      </c>
      <c r="D719" s="323" t="s">
        <v>4688</v>
      </c>
      <c r="E719" s="325"/>
      <c r="F719" s="324"/>
    </row>
    <row r="720" spans="2:6">
      <c r="B720" s="321">
        <v>42781</v>
      </c>
      <c r="C720" s="322">
        <v>3.04</v>
      </c>
      <c r="D720" s="323" t="s">
        <v>4235</v>
      </c>
      <c r="E720" s="325"/>
      <c r="F720" s="324"/>
    </row>
    <row r="721" spans="2:6">
      <c r="B721" s="321">
        <v>42781</v>
      </c>
      <c r="C721" s="322">
        <v>1.2</v>
      </c>
      <c r="D721" s="323" t="s">
        <v>4689</v>
      </c>
      <c r="E721" s="325"/>
      <c r="F721" s="324"/>
    </row>
    <row r="722" spans="2:6">
      <c r="B722" s="321">
        <v>42781</v>
      </c>
      <c r="C722" s="322">
        <v>22.110000000000003</v>
      </c>
      <c r="D722" s="323" t="s">
        <v>4690</v>
      </c>
      <c r="E722" s="325"/>
      <c r="F722" s="324"/>
    </row>
    <row r="723" spans="2:6">
      <c r="B723" s="321">
        <v>42781</v>
      </c>
      <c r="C723" s="322">
        <v>7.57</v>
      </c>
      <c r="D723" s="323" t="s">
        <v>4691</v>
      </c>
      <c r="E723" s="325"/>
      <c r="F723" s="324"/>
    </row>
    <row r="724" spans="2:6">
      <c r="B724" s="321">
        <v>42781</v>
      </c>
      <c r="C724" s="322">
        <v>6</v>
      </c>
      <c r="D724" s="323" t="s">
        <v>4692</v>
      </c>
      <c r="E724" s="325"/>
      <c r="F724" s="324"/>
    </row>
    <row r="725" spans="2:6">
      <c r="B725" s="321">
        <v>42781</v>
      </c>
      <c r="C725" s="322">
        <v>20.88</v>
      </c>
      <c r="D725" s="323" t="s">
        <v>4693</v>
      </c>
      <c r="E725" s="325"/>
      <c r="F725" s="324"/>
    </row>
    <row r="726" spans="2:6">
      <c r="B726" s="321">
        <v>42781</v>
      </c>
      <c r="C726" s="322">
        <v>5.73</v>
      </c>
      <c r="D726" s="323" t="s">
        <v>4694</v>
      </c>
      <c r="E726" s="325"/>
      <c r="F726" s="324"/>
    </row>
    <row r="727" spans="2:6">
      <c r="B727" s="321">
        <v>42781</v>
      </c>
      <c r="C727" s="322">
        <v>15.04</v>
      </c>
      <c r="D727" s="323" t="s">
        <v>4695</v>
      </c>
      <c r="E727" s="325"/>
      <c r="F727" s="324"/>
    </row>
    <row r="728" spans="2:6">
      <c r="B728" s="321">
        <v>42781</v>
      </c>
      <c r="C728" s="322">
        <v>41.32</v>
      </c>
      <c r="D728" s="323" t="s">
        <v>4696</v>
      </c>
      <c r="E728" s="325"/>
      <c r="F728" s="324"/>
    </row>
    <row r="729" spans="2:6">
      <c r="B729" s="321">
        <v>42781</v>
      </c>
      <c r="C729" s="322">
        <v>50.36</v>
      </c>
      <c r="D729" s="323" t="s">
        <v>4697</v>
      </c>
      <c r="E729" s="325"/>
      <c r="F729" s="324"/>
    </row>
    <row r="730" spans="2:6">
      <c r="B730" s="321">
        <v>42781</v>
      </c>
      <c r="C730" s="322">
        <v>26.630000000000003</v>
      </c>
      <c r="D730" s="323" t="s">
        <v>4698</v>
      </c>
      <c r="E730" s="325"/>
      <c r="F730" s="324"/>
    </row>
    <row r="731" spans="2:6">
      <c r="B731" s="321">
        <v>42781</v>
      </c>
      <c r="C731" s="322">
        <v>12.62</v>
      </c>
      <c r="D731" s="323" t="s">
        <v>4699</v>
      </c>
      <c r="E731" s="325"/>
      <c r="F731" s="324"/>
    </row>
    <row r="732" spans="2:6">
      <c r="B732" s="321">
        <v>42781</v>
      </c>
      <c r="C732" s="322">
        <v>5.08</v>
      </c>
      <c r="D732" s="323" t="s">
        <v>4700</v>
      </c>
      <c r="E732" s="325"/>
      <c r="F732" s="324"/>
    </row>
    <row r="733" spans="2:6">
      <c r="B733" s="321">
        <v>42781</v>
      </c>
      <c r="C733" s="322">
        <v>29.86</v>
      </c>
      <c r="D733" s="323" t="s">
        <v>4701</v>
      </c>
      <c r="E733" s="325"/>
      <c r="F733" s="324"/>
    </row>
    <row r="734" spans="2:6">
      <c r="B734" s="321">
        <v>42781</v>
      </c>
      <c r="C734" s="322">
        <v>8.3000000000000007</v>
      </c>
      <c r="D734" s="323" t="s">
        <v>4702</v>
      </c>
      <c r="E734" s="325"/>
      <c r="F734" s="324"/>
    </row>
    <row r="735" spans="2:6">
      <c r="B735" s="321">
        <v>42781</v>
      </c>
      <c r="C735" s="322">
        <v>3.42</v>
      </c>
      <c r="D735" s="323" t="s">
        <v>4703</v>
      </c>
      <c r="E735" s="325"/>
      <c r="F735" s="324"/>
    </row>
    <row r="736" spans="2:6">
      <c r="B736" s="321">
        <v>42781</v>
      </c>
      <c r="C736" s="322">
        <v>19.100000000000001</v>
      </c>
      <c r="D736" s="323" t="s">
        <v>4704</v>
      </c>
      <c r="E736" s="325"/>
      <c r="F736" s="324"/>
    </row>
    <row r="737" spans="2:6">
      <c r="B737" s="321">
        <v>42781</v>
      </c>
      <c r="C737" s="322">
        <v>25.5</v>
      </c>
      <c r="D737" s="323" t="s">
        <v>4705</v>
      </c>
      <c r="E737" s="325"/>
      <c r="F737" s="324"/>
    </row>
    <row r="738" spans="2:6">
      <c r="B738" s="321">
        <v>42781</v>
      </c>
      <c r="C738" s="322">
        <v>34.409999999999997</v>
      </c>
      <c r="D738" s="323" t="s">
        <v>4706</v>
      </c>
      <c r="E738" s="325"/>
      <c r="F738" s="324"/>
    </row>
    <row r="739" spans="2:6">
      <c r="B739" s="321">
        <v>42781</v>
      </c>
      <c r="C739" s="322">
        <v>0.9</v>
      </c>
      <c r="D739" s="323" t="s">
        <v>4707</v>
      </c>
      <c r="E739" s="325"/>
      <c r="F739" s="324"/>
    </row>
    <row r="740" spans="2:6">
      <c r="B740" s="321">
        <v>42781</v>
      </c>
      <c r="C740" s="322">
        <v>36.24</v>
      </c>
      <c r="D740" s="323" t="s">
        <v>4708</v>
      </c>
      <c r="E740" s="325"/>
      <c r="F740" s="324"/>
    </row>
    <row r="741" spans="2:6">
      <c r="B741" s="321">
        <v>42781</v>
      </c>
      <c r="C741" s="322">
        <v>6.84</v>
      </c>
      <c r="D741" s="323" t="s">
        <v>4709</v>
      </c>
      <c r="E741" s="325"/>
      <c r="F741" s="324"/>
    </row>
    <row r="742" spans="2:6">
      <c r="B742" s="321">
        <v>42781</v>
      </c>
      <c r="C742" s="322">
        <v>19.68</v>
      </c>
      <c r="D742" s="323" t="s">
        <v>4710</v>
      </c>
      <c r="E742" s="325"/>
      <c r="F742" s="324"/>
    </row>
    <row r="743" spans="2:6">
      <c r="B743" s="321">
        <v>42781</v>
      </c>
      <c r="C743" s="322">
        <v>14.68</v>
      </c>
      <c r="D743" s="323" t="s">
        <v>4711</v>
      </c>
      <c r="E743" s="325"/>
      <c r="F743" s="324"/>
    </row>
    <row r="744" spans="2:6">
      <c r="B744" s="321">
        <v>42781</v>
      </c>
      <c r="C744" s="322">
        <v>16.87</v>
      </c>
      <c r="D744" s="323" t="s">
        <v>4712</v>
      </c>
      <c r="E744" s="325"/>
      <c r="F744" s="324"/>
    </row>
    <row r="745" spans="2:6">
      <c r="B745" s="321">
        <v>42781</v>
      </c>
      <c r="C745" s="322">
        <v>21.07</v>
      </c>
      <c r="D745" s="323" t="s">
        <v>4713</v>
      </c>
      <c r="E745" s="325"/>
      <c r="F745" s="324"/>
    </row>
    <row r="746" spans="2:6">
      <c r="B746" s="321">
        <v>42781</v>
      </c>
      <c r="C746" s="322">
        <v>12.6</v>
      </c>
      <c r="D746" s="323" t="s">
        <v>4714</v>
      </c>
      <c r="E746" s="325"/>
      <c r="F746" s="324"/>
    </row>
    <row r="747" spans="2:6">
      <c r="B747" s="321">
        <v>42781</v>
      </c>
      <c r="C747" s="322">
        <v>19.759999999999998</v>
      </c>
      <c r="D747" s="323" t="s">
        <v>4715</v>
      </c>
      <c r="E747" s="325"/>
      <c r="F747" s="324"/>
    </row>
    <row r="748" spans="2:6">
      <c r="B748" s="321">
        <v>42781</v>
      </c>
      <c r="C748" s="322">
        <v>14.17</v>
      </c>
      <c r="D748" s="323" t="s">
        <v>4716</v>
      </c>
      <c r="E748" s="325"/>
      <c r="F748" s="324"/>
    </row>
    <row r="749" spans="2:6">
      <c r="B749" s="321">
        <v>42781</v>
      </c>
      <c r="C749" s="322">
        <v>10.66</v>
      </c>
      <c r="D749" s="323" t="s">
        <v>4717</v>
      </c>
      <c r="E749" s="325"/>
      <c r="F749" s="324"/>
    </row>
    <row r="750" spans="2:6">
      <c r="B750" s="321">
        <v>42781</v>
      </c>
      <c r="C750" s="322">
        <v>10.94</v>
      </c>
      <c r="D750" s="323" t="s">
        <v>4718</v>
      </c>
      <c r="E750" s="325"/>
      <c r="F750" s="324"/>
    </row>
    <row r="751" spans="2:6">
      <c r="B751" s="321">
        <v>42781</v>
      </c>
      <c r="C751" s="322">
        <v>67.09</v>
      </c>
      <c r="D751" s="323" t="s">
        <v>4719</v>
      </c>
      <c r="E751" s="325"/>
      <c r="F751" s="324"/>
    </row>
    <row r="752" spans="2:6">
      <c r="B752" s="321">
        <v>42781</v>
      </c>
      <c r="C752" s="322">
        <v>6.73</v>
      </c>
      <c r="D752" s="323" t="s">
        <v>4720</v>
      </c>
      <c r="E752" s="325"/>
      <c r="F752" s="324"/>
    </row>
    <row r="753" spans="2:6">
      <c r="B753" s="321">
        <v>42781</v>
      </c>
      <c r="C753" s="322">
        <v>3.64</v>
      </c>
      <c r="D753" s="323" t="s">
        <v>4721</v>
      </c>
      <c r="E753" s="325"/>
      <c r="F753" s="324"/>
    </row>
    <row r="754" spans="2:6">
      <c r="B754" s="321">
        <v>42781</v>
      </c>
      <c r="C754" s="322">
        <v>24.57</v>
      </c>
      <c r="D754" s="323" t="s">
        <v>4722</v>
      </c>
      <c r="E754" s="325"/>
      <c r="F754" s="324"/>
    </row>
    <row r="755" spans="2:6">
      <c r="B755" s="321">
        <v>42781</v>
      </c>
      <c r="C755" s="322">
        <v>6.95</v>
      </c>
      <c r="D755" s="323" t="s">
        <v>4723</v>
      </c>
      <c r="E755" s="325"/>
      <c r="F755" s="324"/>
    </row>
    <row r="756" spans="2:6">
      <c r="B756" s="321">
        <v>42781</v>
      </c>
      <c r="C756" s="322">
        <v>19.5</v>
      </c>
      <c r="D756" s="323" t="s">
        <v>4724</v>
      </c>
      <c r="E756" s="325"/>
      <c r="F756" s="324"/>
    </row>
    <row r="757" spans="2:6">
      <c r="B757" s="321">
        <v>42781</v>
      </c>
      <c r="C757" s="322">
        <v>12.860000000000001</v>
      </c>
      <c r="D757" s="323" t="s">
        <v>2674</v>
      </c>
      <c r="E757" s="325"/>
      <c r="F757" s="324"/>
    </row>
    <row r="758" spans="2:6">
      <c r="B758" s="321">
        <v>42781</v>
      </c>
      <c r="C758" s="322">
        <v>7.73</v>
      </c>
      <c r="D758" s="323" t="s">
        <v>4725</v>
      </c>
      <c r="E758" s="325"/>
      <c r="F758" s="324"/>
    </row>
    <row r="759" spans="2:6">
      <c r="B759" s="321">
        <v>42781</v>
      </c>
      <c r="C759" s="322">
        <v>12.18</v>
      </c>
      <c r="D759" s="323" t="s">
        <v>2632</v>
      </c>
      <c r="E759" s="325"/>
      <c r="F759" s="324"/>
    </row>
    <row r="760" spans="2:6">
      <c r="B760" s="321">
        <v>42781</v>
      </c>
      <c r="C760" s="322">
        <v>3.01</v>
      </c>
      <c r="D760" s="323" t="s">
        <v>4726</v>
      </c>
      <c r="E760" s="325"/>
      <c r="F760" s="324"/>
    </row>
    <row r="761" spans="2:6">
      <c r="B761" s="321">
        <v>42781</v>
      </c>
      <c r="C761" s="322">
        <v>1.02</v>
      </c>
      <c r="D761" s="323" t="s">
        <v>4727</v>
      </c>
      <c r="E761" s="325"/>
      <c r="F761" s="324"/>
    </row>
    <row r="762" spans="2:6">
      <c r="B762" s="321">
        <v>42781</v>
      </c>
      <c r="C762" s="322">
        <v>13.77</v>
      </c>
      <c r="D762" s="323" t="s">
        <v>4728</v>
      </c>
      <c r="E762" s="325"/>
      <c r="F762" s="324"/>
    </row>
    <row r="763" spans="2:6">
      <c r="B763" s="321">
        <v>42781</v>
      </c>
      <c r="C763" s="322">
        <v>12.91</v>
      </c>
      <c r="D763" s="323" t="s">
        <v>4729</v>
      </c>
      <c r="E763" s="325"/>
      <c r="F763" s="324"/>
    </row>
    <row r="764" spans="2:6">
      <c r="B764" s="321">
        <v>42781</v>
      </c>
      <c r="C764" s="322">
        <v>27.08</v>
      </c>
      <c r="D764" s="323" t="s">
        <v>4730</v>
      </c>
      <c r="E764" s="325"/>
      <c r="F764" s="324"/>
    </row>
    <row r="765" spans="2:6">
      <c r="B765" s="321">
        <v>42781</v>
      </c>
      <c r="C765" s="322">
        <v>0.84000000000000008</v>
      </c>
      <c r="D765" s="323" t="s">
        <v>4731</v>
      </c>
      <c r="E765" s="325"/>
      <c r="F765" s="324"/>
    </row>
    <row r="766" spans="2:6">
      <c r="B766" s="321">
        <v>42781</v>
      </c>
      <c r="C766" s="322">
        <v>5.72</v>
      </c>
      <c r="D766" s="323" t="s">
        <v>4732</v>
      </c>
      <c r="E766" s="325"/>
      <c r="F766" s="324"/>
    </row>
    <row r="767" spans="2:6">
      <c r="B767" s="321">
        <v>42781</v>
      </c>
      <c r="C767" s="322">
        <v>1.1700000000000002</v>
      </c>
      <c r="D767" s="323" t="s">
        <v>4733</v>
      </c>
      <c r="E767" s="325"/>
      <c r="F767" s="324"/>
    </row>
    <row r="768" spans="2:6">
      <c r="B768" s="321">
        <v>42781</v>
      </c>
      <c r="C768" s="322">
        <v>5.91</v>
      </c>
      <c r="D768" s="323" t="s">
        <v>4734</v>
      </c>
      <c r="E768" s="325"/>
      <c r="F768" s="324"/>
    </row>
    <row r="769" spans="2:6">
      <c r="B769" s="321">
        <v>42781</v>
      </c>
      <c r="C769" s="322">
        <v>10.65</v>
      </c>
      <c r="D769" s="323" t="s">
        <v>4735</v>
      </c>
      <c r="E769" s="325"/>
      <c r="F769" s="324"/>
    </row>
    <row r="770" spans="2:6">
      <c r="B770" s="321">
        <v>42781</v>
      </c>
      <c r="C770" s="322">
        <v>4.8199999999999994</v>
      </c>
      <c r="D770" s="323" t="s">
        <v>4736</v>
      </c>
      <c r="E770" s="325"/>
      <c r="F770" s="324"/>
    </row>
    <row r="771" spans="2:6">
      <c r="B771" s="321">
        <v>42781</v>
      </c>
      <c r="C771" s="322">
        <v>6.6899999999999995</v>
      </c>
      <c r="D771" s="323" t="s">
        <v>4737</v>
      </c>
      <c r="E771" s="325"/>
      <c r="F771" s="324"/>
    </row>
    <row r="772" spans="2:6">
      <c r="B772" s="321">
        <v>42781</v>
      </c>
      <c r="C772" s="322">
        <v>7.28</v>
      </c>
      <c r="D772" s="323" t="s">
        <v>4738</v>
      </c>
      <c r="E772" s="325"/>
      <c r="F772" s="324"/>
    </row>
    <row r="773" spans="2:6">
      <c r="B773" s="321">
        <v>42781</v>
      </c>
      <c r="C773" s="322">
        <v>3.15</v>
      </c>
      <c r="D773" s="323" t="s">
        <v>4739</v>
      </c>
      <c r="E773" s="325"/>
      <c r="F773" s="324"/>
    </row>
    <row r="774" spans="2:6">
      <c r="B774" s="321">
        <v>42781</v>
      </c>
      <c r="C774" s="322">
        <v>2.7</v>
      </c>
      <c r="D774" s="323" t="s">
        <v>4740</v>
      </c>
      <c r="E774" s="325"/>
      <c r="F774" s="324"/>
    </row>
    <row r="775" spans="2:6">
      <c r="B775" s="321">
        <v>42781</v>
      </c>
      <c r="C775" s="322">
        <v>2.5</v>
      </c>
      <c r="D775" s="323" t="s">
        <v>4741</v>
      </c>
      <c r="E775" s="325"/>
      <c r="F775" s="324"/>
    </row>
    <row r="776" spans="2:6">
      <c r="B776" s="321">
        <v>42781</v>
      </c>
      <c r="C776" s="322">
        <v>1.87</v>
      </c>
      <c r="D776" s="323" t="s">
        <v>4742</v>
      </c>
      <c r="E776" s="325"/>
      <c r="F776" s="324"/>
    </row>
    <row r="777" spans="2:6">
      <c r="B777" s="321">
        <v>42781</v>
      </c>
      <c r="C777" s="322">
        <v>1.83</v>
      </c>
      <c r="D777" s="323" t="s">
        <v>4743</v>
      </c>
      <c r="E777" s="325"/>
      <c r="F777" s="324"/>
    </row>
    <row r="778" spans="2:6">
      <c r="B778" s="321">
        <v>42781</v>
      </c>
      <c r="C778" s="322">
        <v>24.97</v>
      </c>
      <c r="D778" s="323" t="s">
        <v>4744</v>
      </c>
      <c r="E778" s="325"/>
      <c r="F778" s="324"/>
    </row>
    <row r="779" spans="2:6">
      <c r="B779" s="321">
        <v>42781</v>
      </c>
      <c r="C779" s="322">
        <v>8.09</v>
      </c>
      <c r="D779" s="323" t="s">
        <v>2715</v>
      </c>
      <c r="E779" s="325"/>
      <c r="F779" s="324"/>
    </row>
    <row r="780" spans="2:6">
      <c r="B780" s="321">
        <v>42781</v>
      </c>
      <c r="C780" s="322">
        <v>45.71</v>
      </c>
      <c r="D780" s="323" t="s">
        <v>4745</v>
      </c>
      <c r="E780" s="325"/>
      <c r="F780" s="324"/>
    </row>
    <row r="781" spans="2:6">
      <c r="B781" s="321">
        <v>42781</v>
      </c>
      <c r="C781" s="322">
        <v>4.6399999999999997</v>
      </c>
      <c r="D781" s="323" t="s">
        <v>4746</v>
      </c>
      <c r="E781" s="325"/>
      <c r="F781" s="324"/>
    </row>
    <row r="782" spans="2:6">
      <c r="B782" s="321">
        <v>42781</v>
      </c>
      <c r="C782" s="322">
        <v>44.53</v>
      </c>
      <c r="D782" s="323" t="s">
        <v>4747</v>
      </c>
      <c r="E782" s="325"/>
      <c r="F782" s="324"/>
    </row>
    <row r="783" spans="2:6">
      <c r="B783" s="321">
        <v>42781</v>
      </c>
      <c r="C783" s="322">
        <v>0.94000000000000006</v>
      </c>
      <c r="D783" s="323" t="s">
        <v>802</v>
      </c>
      <c r="E783" s="325"/>
      <c r="F783" s="324"/>
    </row>
    <row r="784" spans="2:6">
      <c r="B784" s="321">
        <v>42781</v>
      </c>
      <c r="C784" s="322">
        <v>64.819999999999993</v>
      </c>
      <c r="D784" s="323" t="s">
        <v>4748</v>
      </c>
      <c r="E784" s="325"/>
      <c r="F784" s="324"/>
    </row>
    <row r="785" spans="2:6">
      <c r="B785" s="321">
        <v>42781</v>
      </c>
      <c r="C785" s="322">
        <v>20.87</v>
      </c>
      <c r="D785" s="323" t="s">
        <v>4749</v>
      </c>
      <c r="E785" s="325"/>
      <c r="F785" s="324"/>
    </row>
    <row r="786" spans="2:6">
      <c r="B786" s="321">
        <v>42781</v>
      </c>
      <c r="C786" s="322">
        <v>20.52</v>
      </c>
      <c r="D786" s="323" t="s">
        <v>4750</v>
      </c>
      <c r="E786" s="325"/>
      <c r="F786" s="324"/>
    </row>
    <row r="787" spans="2:6">
      <c r="B787" s="321">
        <v>42781</v>
      </c>
      <c r="C787" s="322">
        <v>3.84</v>
      </c>
      <c r="D787" s="323" t="s">
        <v>4751</v>
      </c>
      <c r="E787" s="325"/>
      <c r="F787" s="324"/>
    </row>
    <row r="788" spans="2:6" s="212" customFormat="1">
      <c r="B788" s="321">
        <v>42781</v>
      </c>
      <c r="C788" s="322">
        <v>24.91</v>
      </c>
      <c r="D788" s="323" t="s">
        <v>796</v>
      </c>
      <c r="E788" s="325"/>
      <c r="F788" s="326"/>
    </row>
    <row r="789" spans="2:6" s="212" customFormat="1">
      <c r="B789" s="321">
        <v>42781</v>
      </c>
      <c r="C789" s="322">
        <v>60.3</v>
      </c>
      <c r="D789" s="323" t="s">
        <v>796</v>
      </c>
      <c r="E789" s="325"/>
      <c r="F789" s="326"/>
    </row>
    <row r="790" spans="2:6" s="212" customFormat="1">
      <c r="B790" s="321">
        <v>42781</v>
      </c>
      <c r="C790" s="322">
        <v>14.74</v>
      </c>
      <c r="D790" s="323" t="s">
        <v>796</v>
      </c>
      <c r="E790" s="325"/>
      <c r="F790" s="326"/>
    </row>
    <row r="791" spans="2:6" s="212" customFormat="1">
      <c r="B791" s="321">
        <v>42781</v>
      </c>
      <c r="C791" s="322">
        <v>1.34</v>
      </c>
      <c r="D791" s="323" t="s">
        <v>796</v>
      </c>
      <c r="E791" s="325"/>
      <c r="F791" s="326"/>
    </row>
    <row r="792" spans="2:6" s="212" customFormat="1">
      <c r="B792" s="321">
        <v>42781</v>
      </c>
      <c r="C792" s="322">
        <v>1.03</v>
      </c>
      <c r="D792" s="323" t="s">
        <v>796</v>
      </c>
      <c r="E792" s="325"/>
      <c r="F792" s="326"/>
    </row>
    <row r="793" spans="2:6" s="212" customFormat="1">
      <c r="B793" s="321">
        <v>42781</v>
      </c>
      <c r="C793" s="322">
        <v>17.21</v>
      </c>
      <c r="D793" s="323" t="s">
        <v>796</v>
      </c>
      <c r="E793" s="325"/>
      <c r="F793" s="326"/>
    </row>
    <row r="794" spans="2:6" s="212" customFormat="1">
      <c r="B794" s="321">
        <v>42781</v>
      </c>
      <c r="C794" s="322">
        <v>23.35</v>
      </c>
      <c r="D794" s="323" t="s">
        <v>796</v>
      </c>
      <c r="E794" s="325"/>
      <c r="F794" s="326"/>
    </row>
    <row r="795" spans="2:6" s="212" customFormat="1">
      <c r="B795" s="321">
        <v>42781</v>
      </c>
      <c r="C795" s="322">
        <v>44.74</v>
      </c>
      <c r="D795" s="323" t="s">
        <v>796</v>
      </c>
      <c r="E795" s="325"/>
      <c r="F795" s="326"/>
    </row>
    <row r="796" spans="2:6" s="212" customFormat="1">
      <c r="B796" s="321">
        <v>42781</v>
      </c>
      <c r="C796" s="322">
        <v>69.350000000000009</v>
      </c>
      <c r="D796" s="323" t="s">
        <v>796</v>
      </c>
      <c r="E796" s="325"/>
      <c r="F796" s="326"/>
    </row>
    <row r="797" spans="2:6" s="212" customFormat="1">
      <c r="B797" s="321">
        <v>42781</v>
      </c>
      <c r="C797" s="322">
        <v>45.14</v>
      </c>
      <c r="D797" s="323" t="s">
        <v>796</v>
      </c>
      <c r="E797" s="325"/>
      <c r="F797" s="326"/>
    </row>
    <row r="798" spans="2:6" s="212" customFormat="1">
      <c r="B798" s="321">
        <v>42781</v>
      </c>
      <c r="C798" s="322">
        <v>3.42</v>
      </c>
      <c r="D798" s="323" t="s">
        <v>796</v>
      </c>
      <c r="E798" s="325"/>
      <c r="F798" s="326"/>
    </row>
    <row r="799" spans="2:6" s="212" customFormat="1">
      <c r="B799" s="321">
        <v>42781</v>
      </c>
      <c r="C799" s="322">
        <v>2.06</v>
      </c>
      <c r="D799" s="323" t="s">
        <v>796</v>
      </c>
      <c r="E799" s="325"/>
      <c r="F799" s="326"/>
    </row>
    <row r="800" spans="2:6" s="212" customFormat="1">
      <c r="B800" s="321">
        <v>42781</v>
      </c>
      <c r="C800" s="322">
        <v>23.89</v>
      </c>
      <c r="D800" s="323" t="s">
        <v>796</v>
      </c>
      <c r="E800" s="325"/>
      <c r="F800" s="326"/>
    </row>
    <row r="801" spans="2:6" s="212" customFormat="1">
      <c r="B801" s="321">
        <v>42781</v>
      </c>
      <c r="C801" s="322">
        <v>62.26</v>
      </c>
      <c r="D801" s="323" t="s">
        <v>796</v>
      </c>
      <c r="E801" s="325"/>
      <c r="F801" s="326"/>
    </row>
    <row r="802" spans="2:6" s="212" customFormat="1">
      <c r="B802" s="321">
        <v>42781</v>
      </c>
      <c r="C802" s="322">
        <v>95.31</v>
      </c>
      <c r="D802" s="323" t="s">
        <v>796</v>
      </c>
      <c r="E802" s="325"/>
      <c r="F802" s="326"/>
    </row>
    <row r="803" spans="2:6" s="212" customFormat="1">
      <c r="B803" s="321">
        <v>42781</v>
      </c>
      <c r="C803" s="322">
        <v>6.16</v>
      </c>
      <c r="D803" s="323" t="s">
        <v>796</v>
      </c>
      <c r="E803" s="325"/>
      <c r="F803" s="326"/>
    </row>
    <row r="804" spans="2:6" s="212" customFormat="1">
      <c r="B804" s="321">
        <v>42781</v>
      </c>
      <c r="C804" s="322">
        <v>19.440000000000001</v>
      </c>
      <c r="D804" s="323" t="s">
        <v>796</v>
      </c>
      <c r="E804" s="325"/>
      <c r="F804" s="326"/>
    </row>
    <row r="805" spans="2:6" s="212" customFormat="1">
      <c r="B805" s="321">
        <v>42781</v>
      </c>
      <c r="C805" s="322">
        <v>14.48</v>
      </c>
      <c r="D805" s="323" t="s">
        <v>796</v>
      </c>
      <c r="E805" s="325"/>
      <c r="F805" s="326"/>
    </row>
    <row r="806" spans="2:6" s="212" customFormat="1">
      <c r="B806" s="321">
        <v>42781</v>
      </c>
      <c r="C806" s="322">
        <v>0.56000000000000005</v>
      </c>
      <c r="D806" s="323" t="s">
        <v>796</v>
      </c>
      <c r="E806" s="325"/>
      <c r="F806" s="326"/>
    </row>
    <row r="807" spans="2:6" s="212" customFormat="1">
      <c r="B807" s="321">
        <v>42781</v>
      </c>
      <c r="C807" s="322">
        <v>56.53</v>
      </c>
      <c r="D807" s="323" t="s">
        <v>796</v>
      </c>
      <c r="E807" s="325"/>
      <c r="F807" s="326"/>
    </row>
    <row r="808" spans="2:6" s="212" customFormat="1">
      <c r="B808" s="321">
        <v>42781</v>
      </c>
      <c r="C808" s="322">
        <v>10.28</v>
      </c>
      <c r="D808" s="323" t="s">
        <v>796</v>
      </c>
      <c r="E808" s="325"/>
      <c r="F808" s="326"/>
    </row>
    <row r="809" spans="2:6" s="212" customFormat="1">
      <c r="B809" s="321">
        <v>42781</v>
      </c>
      <c r="C809" s="322">
        <v>62.47</v>
      </c>
      <c r="D809" s="323" t="s">
        <v>796</v>
      </c>
      <c r="E809" s="325"/>
      <c r="F809" s="326"/>
    </row>
    <row r="810" spans="2:6">
      <c r="B810" s="321">
        <v>42781</v>
      </c>
      <c r="C810" s="322">
        <v>39.28</v>
      </c>
      <c r="D810" s="323" t="s">
        <v>2706</v>
      </c>
      <c r="E810" s="325"/>
      <c r="F810" s="324"/>
    </row>
    <row r="811" spans="2:6">
      <c r="B811" s="321">
        <v>42781</v>
      </c>
      <c r="C811" s="322">
        <v>51</v>
      </c>
      <c r="D811" s="323" t="s">
        <v>4752</v>
      </c>
      <c r="E811" s="325"/>
      <c r="F811" s="324"/>
    </row>
    <row r="812" spans="2:6">
      <c r="B812" s="321">
        <v>42781</v>
      </c>
      <c r="C812" s="322">
        <v>6.02</v>
      </c>
      <c r="D812" s="323" t="s">
        <v>4753</v>
      </c>
      <c r="E812" s="325"/>
      <c r="F812" s="324"/>
    </row>
    <row r="813" spans="2:6">
      <c r="B813" s="321">
        <v>42781</v>
      </c>
      <c r="C813" s="322">
        <v>169.5</v>
      </c>
      <c r="D813" s="323" t="s">
        <v>4754</v>
      </c>
      <c r="E813" s="325"/>
      <c r="F813" s="324"/>
    </row>
    <row r="814" spans="2:6">
      <c r="B814" s="321">
        <v>42782</v>
      </c>
      <c r="C814" s="322">
        <v>0.97</v>
      </c>
      <c r="D814" s="323" t="s">
        <v>4025</v>
      </c>
      <c r="E814" s="325"/>
      <c r="F814" s="324"/>
    </row>
    <row r="815" spans="2:6">
      <c r="B815" s="321">
        <v>42783</v>
      </c>
      <c r="C815" s="322">
        <v>19.5</v>
      </c>
      <c r="D815" s="323" t="s">
        <v>4018</v>
      </c>
      <c r="E815" s="325"/>
      <c r="F815" s="324"/>
    </row>
    <row r="816" spans="2:6">
      <c r="B816" s="321">
        <v>42783</v>
      </c>
      <c r="C816" s="322">
        <v>24</v>
      </c>
      <c r="D816" s="323" t="s">
        <v>4755</v>
      </c>
      <c r="E816" s="325"/>
      <c r="F816" s="324"/>
    </row>
    <row r="817" spans="2:34">
      <c r="B817" s="321">
        <v>42786</v>
      </c>
      <c r="C817" s="322">
        <v>26</v>
      </c>
      <c r="D817" s="323" t="s">
        <v>4756</v>
      </c>
      <c r="E817" s="325"/>
      <c r="F817" s="324"/>
    </row>
    <row r="818" spans="2:34">
      <c r="B818" s="321">
        <v>42787</v>
      </c>
      <c r="C818" s="322">
        <v>27.45</v>
      </c>
      <c r="D818" s="323" t="s">
        <v>4757</v>
      </c>
      <c r="E818" s="325"/>
      <c r="F818" s="324"/>
    </row>
    <row r="819" spans="2:34">
      <c r="B819" s="321">
        <v>42787</v>
      </c>
      <c r="C819" s="322">
        <v>48.5</v>
      </c>
      <c r="D819" s="323" t="s">
        <v>4758</v>
      </c>
      <c r="E819" s="325"/>
      <c r="F819" s="324"/>
    </row>
    <row r="820" spans="2:34" s="212" customFormat="1">
      <c r="B820" s="321">
        <v>42791</v>
      </c>
      <c r="C820" s="322">
        <v>200</v>
      </c>
      <c r="D820" s="323" t="s">
        <v>4759</v>
      </c>
      <c r="E820" s="325"/>
      <c r="F820" s="324"/>
    </row>
    <row r="821" spans="2:34">
      <c r="B821" s="321">
        <v>42793</v>
      </c>
      <c r="C821" s="322">
        <v>100</v>
      </c>
      <c r="D821" s="323" t="s">
        <v>4760</v>
      </c>
      <c r="E821" s="325"/>
      <c r="F821" s="324"/>
    </row>
    <row r="822" spans="2:34">
      <c r="B822" s="321">
        <v>42793</v>
      </c>
      <c r="C822" s="322">
        <v>106.8</v>
      </c>
      <c r="D822" s="323" t="s">
        <v>4761</v>
      </c>
      <c r="E822" s="325"/>
      <c r="F822" s="324"/>
    </row>
    <row r="823" spans="2:34">
      <c r="B823" s="321">
        <v>42793</v>
      </c>
      <c r="C823" s="322">
        <v>30</v>
      </c>
      <c r="D823" s="323" t="s">
        <v>4762</v>
      </c>
      <c r="E823" s="325"/>
      <c r="F823" s="324"/>
    </row>
    <row r="824" spans="2:34">
      <c r="B824" s="321">
        <v>42793</v>
      </c>
      <c r="C824" s="322">
        <v>23.41</v>
      </c>
      <c r="D824" s="323" t="s">
        <v>4763</v>
      </c>
      <c r="E824" s="325"/>
      <c r="F824" s="324"/>
    </row>
    <row r="825" spans="2:34">
      <c r="B825" s="321">
        <v>42793</v>
      </c>
      <c r="C825" s="322">
        <v>271</v>
      </c>
      <c r="D825" s="323" t="s">
        <v>4764</v>
      </c>
      <c r="E825" s="325"/>
      <c r="F825" s="324"/>
    </row>
    <row r="826" spans="2:34" s="1" customFormat="1">
      <c r="B826" s="161" t="s">
        <v>27</v>
      </c>
      <c r="C826" s="320">
        <f>SUM(C6:C825)</f>
        <v>35560.559999999983</v>
      </c>
      <c r="D826" s="168"/>
      <c r="E826" s="325"/>
      <c r="F826" s="324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  <c r="AH826" s="75"/>
    </row>
    <row r="827" spans="2:34" s="1" customFormat="1">
      <c r="B827" s="153" t="s">
        <v>30</v>
      </c>
      <c r="C827" s="142">
        <v>1900</v>
      </c>
      <c r="D827" s="169"/>
      <c r="E827" s="325"/>
      <c r="F827" s="324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  <c r="AH827" s="75"/>
    </row>
    <row r="828" spans="2:34">
      <c r="B828" s="113"/>
      <c r="C828" s="108"/>
      <c r="D828" s="107"/>
      <c r="E828" s="325"/>
      <c r="F828" s="324"/>
    </row>
    <row r="829" spans="2:34">
      <c r="B829" s="113"/>
      <c r="C829" s="108"/>
      <c r="D829" s="107"/>
      <c r="E829" s="325"/>
      <c r="F829" s="324"/>
    </row>
    <row r="830" spans="2:34">
      <c r="B830" s="113"/>
      <c r="C830" s="108"/>
      <c r="D830" s="107"/>
      <c r="E830" s="325"/>
      <c r="F830" s="324"/>
    </row>
    <row r="831" spans="2:34">
      <c r="B831" s="113"/>
      <c r="C831" s="108"/>
      <c r="D831" s="107"/>
      <c r="E831" s="325"/>
      <c r="F831" s="324"/>
    </row>
    <row r="832" spans="2:34">
      <c r="B832" s="113"/>
      <c r="C832" s="108"/>
      <c r="D832" s="107"/>
    </row>
    <row r="833" spans="2:4">
      <c r="B833" s="113"/>
      <c r="C833" s="108"/>
      <c r="D833" s="107"/>
    </row>
    <row r="834" spans="2:4">
      <c r="B834" s="113"/>
      <c r="C834" s="108"/>
      <c r="D834" s="107"/>
    </row>
    <row r="835" spans="2:4">
      <c r="B835" s="113"/>
      <c r="C835" s="108"/>
      <c r="D835" s="107"/>
    </row>
    <row r="836" spans="2:4">
      <c r="B836" s="113"/>
      <c r="C836" s="108"/>
      <c r="D836" s="107"/>
    </row>
    <row r="837" spans="2:4">
      <c r="B837" s="113"/>
      <c r="C837" s="108"/>
      <c r="D837" s="107"/>
    </row>
    <row r="838" spans="2:4">
      <c r="B838" s="113"/>
      <c r="C838" s="108"/>
      <c r="D838" s="107"/>
    </row>
    <row r="839" spans="2:4">
      <c r="B839" s="113"/>
      <c r="C839" s="108"/>
      <c r="D839" s="107"/>
    </row>
    <row r="840" spans="2:4">
      <c r="B840" s="113"/>
      <c r="C840" s="108"/>
      <c r="D840" s="107"/>
    </row>
    <row r="841" spans="2:4">
      <c r="B841" s="113"/>
      <c r="C841" s="108"/>
      <c r="D841" s="107"/>
    </row>
    <row r="842" spans="2:4">
      <c r="B842" s="113"/>
      <c r="C842" s="108"/>
      <c r="D842" s="107"/>
    </row>
    <row r="843" spans="2:4">
      <c r="B843" s="113"/>
      <c r="C843" s="108"/>
      <c r="D843" s="107"/>
    </row>
    <row r="844" spans="2:4">
      <c r="B844" s="113"/>
      <c r="C844" s="108"/>
      <c r="D844" s="107"/>
    </row>
    <row r="845" spans="2:4">
      <c r="B845" s="113"/>
      <c r="C845" s="108"/>
      <c r="D845" s="107"/>
    </row>
    <row r="846" spans="2:4">
      <c r="B846" s="113"/>
      <c r="C846" s="108"/>
      <c r="D846" s="107"/>
    </row>
    <row r="847" spans="2:4">
      <c r="B847" s="113"/>
      <c r="C847" s="108"/>
      <c r="D847" s="107"/>
    </row>
    <row r="848" spans="2:4">
      <c r="B848" s="113"/>
      <c r="C848" s="108"/>
      <c r="D848" s="107"/>
    </row>
    <row r="849" spans="2:4">
      <c r="B849" s="113"/>
      <c r="C849" s="108"/>
      <c r="D849" s="107"/>
    </row>
    <row r="850" spans="2:4">
      <c r="B850" s="113"/>
      <c r="C850" s="108"/>
      <c r="D850" s="107"/>
    </row>
    <row r="851" spans="2:4">
      <c r="B851" s="113"/>
      <c r="C851" s="108"/>
      <c r="D851" s="107"/>
    </row>
    <row r="852" spans="2:4">
      <c r="B852" s="113"/>
      <c r="C852" s="108"/>
      <c r="D852" s="107"/>
    </row>
    <row r="853" spans="2:4">
      <c r="B853" s="113"/>
      <c r="C853" s="108"/>
      <c r="D853" s="107"/>
    </row>
    <row r="854" spans="2:4">
      <c r="B854" s="113"/>
      <c r="C854" s="108"/>
      <c r="D854" s="107"/>
    </row>
    <row r="855" spans="2:4">
      <c r="B855" s="113"/>
      <c r="C855" s="108"/>
      <c r="D855" s="107"/>
    </row>
    <row r="856" spans="2:4">
      <c r="B856" s="113"/>
      <c r="C856" s="108"/>
      <c r="D856" s="107"/>
    </row>
    <row r="857" spans="2:4">
      <c r="B857" s="113"/>
      <c r="C857" s="108"/>
      <c r="D857" s="107"/>
    </row>
    <row r="858" spans="2:4">
      <c r="B858" s="113"/>
      <c r="C858" s="108"/>
      <c r="D858" s="107"/>
    </row>
    <row r="859" spans="2:4">
      <c r="B859" s="113"/>
      <c r="C859" s="108"/>
      <c r="D859" s="107"/>
    </row>
    <row r="860" spans="2:4">
      <c r="B860" s="113"/>
      <c r="C860" s="108"/>
      <c r="D860" s="107"/>
    </row>
    <row r="861" spans="2:4">
      <c r="B861" s="113"/>
      <c r="C861" s="108"/>
      <c r="D861" s="107"/>
    </row>
    <row r="862" spans="2:4">
      <c r="B862" s="113"/>
      <c r="C862" s="108"/>
      <c r="D862" s="107"/>
    </row>
    <row r="863" spans="2:4">
      <c r="B863" s="113"/>
      <c r="C863" s="108"/>
      <c r="D863" s="107"/>
    </row>
    <row r="864" spans="2:4">
      <c r="B864" s="113"/>
      <c r="C864" s="108"/>
      <c r="D864" s="107"/>
    </row>
    <row r="865" spans="2:4">
      <c r="B865" s="113"/>
      <c r="C865" s="108"/>
      <c r="D865" s="107"/>
    </row>
    <row r="866" spans="2:4">
      <c r="B866" s="113"/>
      <c r="C866" s="108"/>
      <c r="D866" s="107"/>
    </row>
    <row r="867" spans="2:4">
      <c r="B867" s="113"/>
      <c r="C867" s="108"/>
      <c r="D867" s="107"/>
    </row>
    <row r="868" spans="2:4">
      <c r="B868" s="113"/>
      <c r="C868" s="108"/>
      <c r="D868" s="107"/>
    </row>
    <row r="869" spans="2:4">
      <c r="B869" s="113"/>
      <c r="C869" s="108"/>
      <c r="D869" s="107"/>
    </row>
    <row r="870" spans="2:4">
      <c r="B870" s="113"/>
      <c r="C870" s="108"/>
      <c r="D870" s="107"/>
    </row>
    <row r="871" spans="2:4">
      <c r="B871" s="113"/>
      <c r="C871" s="108"/>
      <c r="D871" s="107"/>
    </row>
    <row r="872" spans="2:4">
      <c r="B872" s="113"/>
      <c r="C872" s="108"/>
      <c r="D872" s="107"/>
    </row>
    <row r="873" spans="2:4">
      <c r="B873" s="113"/>
      <c r="C873" s="108"/>
      <c r="D873" s="107"/>
    </row>
    <row r="874" spans="2:4">
      <c r="B874" s="113"/>
      <c r="C874" s="108"/>
      <c r="D874" s="107"/>
    </row>
    <row r="875" spans="2:4">
      <c r="B875" s="113"/>
      <c r="C875" s="108"/>
      <c r="D875" s="107"/>
    </row>
    <row r="876" spans="2:4">
      <c r="B876" s="113"/>
      <c r="C876" s="108"/>
      <c r="D876" s="107"/>
    </row>
    <row r="877" spans="2:4">
      <c r="B877" s="113"/>
      <c r="C877" s="108"/>
      <c r="D877" s="107"/>
    </row>
    <row r="878" spans="2:4">
      <c r="B878" s="113"/>
      <c r="C878" s="108"/>
      <c r="D878" s="107"/>
    </row>
    <row r="879" spans="2:4">
      <c r="B879" s="113"/>
      <c r="C879" s="108"/>
      <c r="D879" s="107"/>
    </row>
    <row r="880" spans="2:4">
      <c r="B880" s="113"/>
      <c r="C880" s="108"/>
      <c r="D880" s="107"/>
    </row>
    <row r="881" spans="2:4">
      <c r="B881" s="113"/>
      <c r="C881" s="108"/>
      <c r="D881" s="107"/>
    </row>
    <row r="882" spans="2:4">
      <c r="B882" s="113"/>
      <c r="C882" s="108"/>
      <c r="D882" s="107"/>
    </row>
    <row r="883" spans="2:4">
      <c r="B883" s="113"/>
      <c r="C883" s="108"/>
      <c r="D883" s="107"/>
    </row>
    <row r="884" spans="2:4">
      <c r="B884" s="113"/>
      <c r="C884" s="108"/>
      <c r="D884" s="107"/>
    </row>
    <row r="885" spans="2:4">
      <c r="B885" s="113"/>
      <c r="C885" s="108"/>
      <c r="D885" s="107"/>
    </row>
    <row r="886" spans="2:4">
      <c r="B886" s="113"/>
      <c r="C886" s="108"/>
      <c r="D886" s="107"/>
    </row>
    <row r="887" spans="2:4">
      <c r="B887" s="113"/>
      <c r="C887" s="108"/>
      <c r="D887" s="107"/>
    </row>
    <row r="888" spans="2:4">
      <c r="B888" s="113"/>
      <c r="C888" s="108"/>
      <c r="D888" s="107"/>
    </row>
    <row r="889" spans="2:4">
      <c r="B889" s="113"/>
      <c r="C889" s="108"/>
      <c r="D889" s="107"/>
    </row>
    <row r="890" spans="2:4">
      <c r="B890" s="113"/>
      <c r="C890" s="108"/>
      <c r="D890" s="107"/>
    </row>
    <row r="891" spans="2:4">
      <c r="B891" s="113"/>
      <c r="C891" s="108"/>
      <c r="D891" s="107"/>
    </row>
    <row r="892" spans="2:4">
      <c r="B892" s="113"/>
      <c r="C892" s="108"/>
      <c r="D892" s="107"/>
    </row>
    <row r="893" spans="2:4">
      <c r="B893" s="113"/>
      <c r="C893" s="108"/>
      <c r="D893" s="107"/>
    </row>
    <row r="894" spans="2:4">
      <c r="B894" s="113"/>
      <c r="C894" s="108"/>
      <c r="D894" s="107"/>
    </row>
    <row r="895" spans="2:4">
      <c r="B895" s="113"/>
      <c r="C895" s="108"/>
      <c r="D895" s="107"/>
    </row>
    <row r="896" spans="2:4">
      <c r="B896" s="113"/>
      <c r="C896" s="108"/>
      <c r="D896" s="107"/>
    </row>
    <row r="897" spans="2:4">
      <c r="B897" s="113"/>
      <c r="C897" s="108"/>
      <c r="D897" s="107"/>
    </row>
    <row r="898" spans="2:4">
      <c r="B898" s="113"/>
      <c r="C898" s="108"/>
      <c r="D898" s="107"/>
    </row>
    <row r="899" spans="2:4">
      <c r="B899" s="113"/>
      <c r="C899" s="108"/>
      <c r="D899" s="107"/>
    </row>
    <row r="900" spans="2:4">
      <c r="B900" s="113"/>
      <c r="C900" s="108"/>
      <c r="D900" s="107"/>
    </row>
    <row r="901" spans="2:4">
      <c r="B901" s="113"/>
      <c r="C901" s="108"/>
      <c r="D901" s="107"/>
    </row>
    <row r="902" spans="2:4">
      <c r="B902" s="113"/>
      <c r="C902" s="108"/>
      <c r="D902" s="107"/>
    </row>
    <row r="903" spans="2:4">
      <c r="B903" s="113"/>
      <c r="C903" s="108"/>
      <c r="D903" s="107"/>
    </row>
    <row r="904" spans="2:4">
      <c r="B904" s="113"/>
      <c r="C904" s="108"/>
      <c r="D904" s="107"/>
    </row>
    <row r="905" spans="2:4">
      <c r="B905" s="113"/>
      <c r="C905" s="108"/>
      <c r="D905" s="107"/>
    </row>
    <row r="906" spans="2:4">
      <c r="B906" s="113"/>
      <c r="C906" s="108"/>
      <c r="D906" s="107"/>
    </row>
    <row r="907" spans="2:4">
      <c r="B907" s="113"/>
      <c r="C907" s="108"/>
      <c r="D907" s="107"/>
    </row>
    <row r="908" spans="2:4">
      <c r="B908" s="113"/>
      <c r="C908" s="108"/>
      <c r="D908" s="107"/>
    </row>
    <row r="909" spans="2:4">
      <c r="B909" s="113"/>
      <c r="C909" s="108"/>
      <c r="D909" s="107"/>
    </row>
    <row r="910" spans="2:4">
      <c r="B910" s="113"/>
      <c r="C910" s="108"/>
      <c r="D910" s="107"/>
    </row>
    <row r="911" spans="2:4">
      <c r="B911" s="113"/>
      <c r="C911" s="108"/>
      <c r="D911" s="107"/>
    </row>
    <row r="912" spans="2:4">
      <c r="B912" s="113"/>
      <c r="C912" s="108"/>
      <c r="D912" s="107"/>
    </row>
    <row r="913" spans="2:4">
      <c r="B913" s="113"/>
      <c r="C913" s="108"/>
      <c r="D913" s="107"/>
    </row>
    <row r="914" spans="2:4">
      <c r="B914" s="113"/>
      <c r="C914" s="108"/>
      <c r="D914" s="107"/>
    </row>
    <row r="915" spans="2:4">
      <c r="B915" s="113"/>
      <c r="C915" s="108"/>
      <c r="D915" s="107"/>
    </row>
    <row r="916" spans="2:4">
      <c r="B916" s="113"/>
      <c r="C916" s="108"/>
      <c r="D916" s="107"/>
    </row>
    <row r="917" spans="2:4">
      <c r="B917" s="113"/>
      <c r="C917" s="108"/>
      <c r="D917" s="107"/>
    </row>
    <row r="918" spans="2:4">
      <c r="B918" s="113"/>
      <c r="C918" s="108"/>
      <c r="D918" s="107"/>
    </row>
    <row r="919" spans="2:4">
      <c r="B919" s="113"/>
      <c r="C919" s="108"/>
      <c r="D919" s="107"/>
    </row>
    <row r="920" spans="2:4">
      <c r="B920" s="113"/>
      <c r="C920" s="108"/>
      <c r="D920" s="107"/>
    </row>
    <row r="921" spans="2:4">
      <c r="B921" s="113"/>
      <c r="C921" s="108"/>
      <c r="D921" s="107"/>
    </row>
    <row r="922" spans="2:4">
      <c r="B922" s="113"/>
      <c r="C922" s="108"/>
      <c r="D922" s="107"/>
    </row>
    <row r="923" spans="2:4">
      <c r="B923" s="113"/>
      <c r="C923" s="108"/>
      <c r="D923" s="107"/>
    </row>
    <row r="924" spans="2:4">
      <c r="B924" s="113"/>
      <c r="C924" s="108"/>
      <c r="D924" s="107"/>
    </row>
    <row r="925" spans="2:4">
      <c r="B925" s="113"/>
      <c r="C925" s="108"/>
      <c r="D925" s="107"/>
    </row>
    <row r="926" spans="2:4">
      <c r="B926" s="113"/>
      <c r="C926" s="108"/>
      <c r="D926" s="107"/>
    </row>
    <row r="927" spans="2:4">
      <c r="B927" s="113"/>
      <c r="C927" s="108"/>
      <c r="D927" s="107"/>
    </row>
    <row r="928" spans="2:4">
      <c r="B928" s="113"/>
      <c r="C928" s="108"/>
      <c r="D928" s="107"/>
    </row>
    <row r="929" spans="2:4">
      <c r="B929" s="113"/>
      <c r="C929" s="108"/>
      <c r="D929" s="107"/>
    </row>
    <row r="930" spans="2:4">
      <c r="B930" s="113"/>
      <c r="C930" s="108"/>
      <c r="D930" s="107"/>
    </row>
    <row r="931" spans="2:4">
      <c r="B931" s="113"/>
      <c r="C931" s="108"/>
      <c r="D931" s="107"/>
    </row>
    <row r="932" spans="2:4">
      <c r="B932" s="113"/>
      <c r="C932" s="108"/>
      <c r="D932" s="107"/>
    </row>
    <row r="933" spans="2:4">
      <c r="B933" s="113"/>
      <c r="C933" s="108"/>
      <c r="D933" s="107"/>
    </row>
    <row r="934" spans="2:4">
      <c r="B934" s="113"/>
      <c r="C934" s="108"/>
      <c r="D934" s="107"/>
    </row>
    <row r="935" spans="2:4">
      <c r="B935" s="113"/>
      <c r="C935" s="108"/>
      <c r="D935" s="107"/>
    </row>
    <row r="936" spans="2:4">
      <c r="B936" s="113"/>
      <c r="C936" s="108"/>
      <c r="D936" s="107"/>
    </row>
    <row r="937" spans="2:4">
      <c r="B937" s="113"/>
      <c r="C937" s="108"/>
      <c r="D937" s="107"/>
    </row>
    <row r="938" spans="2:4">
      <c r="B938" s="113"/>
      <c r="C938" s="108"/>
      <c r="D938" s="107"/>
    </row>
    <row r="939" spans="2:4">
      <c r="B939" s="113"/>
      <c r="C939" s="108"/>
      <c r="D939" s="107"/>
    </row>
    <row r="940" spans="2:4">
      <c r="B940" s="113"/>
      <c r="C940" s="108"/>
      <c r="D940" s="107"/>
    </row>
    <row r="941" spans="2:4">
      <c r="B941" s="113"/>
      <c r="C941" s="108"/>
      <c r="D941" s="107"/>
    </row>
    <row r="942" spans="2:4">
      <c r="B942" s="113"/>
      <c r="C942" s="108"/>
      <c r="D942" s="107"/>
    </row>
    <row r="943" spans="2:4">
      <c r="B943" s="113"/>
      <c r="C943" s="108"/>
      <c r="D943" s="107"/>
    </row>
    <row r="944" spans="2:4">
      <c r="B944" s="113"/>
      <c r="C944" s="108"/>
      <c r="D944" s="107"/>
    </row>
    <row r="945" spans="2:4">
      <c r="B945" s="113"/>
      <c r="C945" s="108"/>
      <c r="D945" s="107"/>
    </row>
    <row r="946" spans="2:4">
      <c r="B946" s="113"/>
      <c r="C946" s="108"/>
      <c r="D946" s="107"/>
    </row>
    <row r="947" spans="2:4">
      <c r="B947" s="113"/>
      <c r="C947" s="108"/>
      <c r="D947" s="107"/>
    </row>
    <row r="948" spans="2:4">
      <c r="B948" s="113"/>
      <c r="C948" s="108"/>
      <c r="D948" s="107"/>
    </row>
    <row r="949" spans="2:4">
      <c r="B949" s="113"/>
      <c r="C949" s="108"/>
      <c r="D949" s="107"/>
    </row>
    <row r="950" spans="2:4">
      <c r="B950" s="113"/>
      <c r="C950" s="108"/>
      <c r="D950" s="107"/>
    </row>
    <row r="951" spans="2:4">
      <c r="B951" s="113"/>
      <c r="C951" s="108"/>
      <c r="D951" s="107"/>
    </row>
    <row r="952" spans="2:4">
      <c r="B952" s="113"/>
      <c r="C952" s="108"/>
      <c r="D952" s="107"/>
    </row>
    <row r="953" spans="2:4">
      <c r="B953" s="113"/>
      <c r="C953" s="108"/>
      <c r="D953" s="107"/>
    </row>
    <row r="954" spans="2:4">
      <c r="B954" s="113"/>
      <c r="C954" s="108"/>
      <c r="D954" s="107"/>
    </row>
    <row r="955" spans="2:4">
      <c r="B955" s="113"/>
      <c r="C955" s="108"/>
      <c r="D955" s="107"/>
    </row>
    <row r="956" spans="2:4">
      <c r="B956" s="113"/>
      <c r="C956" s="108"/>
      <c r="D956" s="107"/>
    </row>
    <row r="957" spans="2:4">
      <c r="B957" s="113"/>
      <c r="C957" s="108"/>
      <c r="D957" s="107"/>
    </row>
    <row r="958" spans="2:4">
      <c r="B958" s="113"/>
      <c r="C958" s="108"/>
      <c r="D958" s="107"/>
    </row>
    <row r="959" spans="2:4">
      <c r="B959" s="113"/>
      <c r="C959" s="108"/>
      <c r="D959" s="107"/>
    </row>
    <row r="960" spans="2:4">
      <c r="B960" s="113"/>
      <c r="C960" s="108"/>
      <c r="D960" s="107"/>
    </row>
    <row r="961" spans="2:4">
      <c r="B961" s="113"/>
      <c r="C961" s="108"/>
      <c r="D961" s="107"/>
    </row>
    <row r="962" spans="2:4">
      <c r="B962" s="113"/>
      <c r="C962" s="108"/>
      <c r="D962" s="107"/>
    </row>
    <row r="963" spans="2:4">
      <c r="B963" s="113"/>
      <c r="C963" s="108"/>
      <c r="D963" s="107"/>
    </row>
    <row r="964" spans="2:4">
      <c r="B964" s="113"/>
      <c r="C964" s="108"/>
      <c r="D964" s="107"/>
    </row>
    <row r="965" spans="2:4">
      <c r="B965" s="113"/>
      <c r="C965" s="108"/>
      <c r="D965" s="107"/>
    </row>
    <row r="966" spans="2:4">
      <c r="B966" s="113"/>
      <c r="C966" s="108"/>
      <c r="D966" s="107"/>
    </row>
    <row r="967" spans="2:4">
      <c r="B967" s="113"/>
      <c r="C967" s="108"/>
      <c r="D967" s="107"/>
    </row>
    <row r="968" spans="2:4">
      <c r="B968" s="113"/>
      <c r="C968" s="108"/>
      <c r="D968" s="107"/>
    </row>
    <row r="969" spans="2:4">
      <c r="B969" s="113"/>
      <c r="C969" s="108"/>
      <c r="D969" s="107"/>
    </row>
    <row r="970" spans="2:4">
      <c r="B970" s="113"/>
      <c r="C970" s="108"/>
      <c r="D970" s="107"/>
    </row>
    <row r="971" spans="2:4">
      <c r="B971" s="113"/>
      <c r="C971" s="108"/>
      <c r="D971" s="107"/>
    </row>
    <row r="972" spans="2:4">
      <c r="B972" s="113"/>
      <c r="C972" s="108"/>
      <c r="D972" s="107"/>
    </row>
    <row r="973" spans="2:4">
      <c r="B973" s="113"/>
      <c r="C973" s="108"/>
      <c r="D973" s="107"/>
    </row>
    <row r="974" spans="2:4">
      <c r="B974" s="113"/>
      <c r="C974" s="108"/>
      <c r="D974" s="107"/>
    </row>
    <row r="975" spans="2:4">
      <c r="B975" s="113"/>
      <c r="C975" s="108"/>
      <c r="D975" s="107"/>
    </row>
    <row r="976" spans="2:4">
      <c r="B976" s="113"/>
      <c r="C976" s="108"/>
      <c r="D976" s="107"/>
    </row>
    <row r="977" spans="2:4">
      <c r="B977" s="113"/>
      <c r="C977" s="108"/>
      <c r="D977" s="107"/>
    </row>
    <row r="978" spans="2:4">
      <c r="B978" s="113"/>
      <c r="C978" s="108"/>
      <c r="D978" s="107"/>
    </row>
    <row r="979" spans="2:4">
      <c r="B979" s="113"/>
      <c r="C979" s="108"/>
      <c r="D979" s="107"/>
    </row>
    <row r="980" spans="2:4">
      <c r="B980" s="113"/>
      <c r="C980" s="108"/>
      <c r="D980" s="107"/>
    </row>
    <row r="981" spans="2:4">
      <c r="B981" s="113"/>
      <c r="C981" s="108"/>
      <c r="D981" s="107"/>
    </row>
    <row r="982" spans="2:4">
      <c r="B982" s="113"/>
      <c r="C982" s="108"/>
      <c r="D982" s="107"/>
    </row>
    <row r="983" spans="2:4">
      <c r="B983" s="113"/>
      <c r="C983" s="108"/>
      <c r="D983" s="107"/>
    </row>
    <row r="984" spans="2:4">
      <c r="B984" s="113"/>
      <c r="C984" s="108"/>
      <c r="D984" s="107"/>
    </row>
    <row r="985" spans="2:4">
      <c r="B985" s="113"/>
      <c r="C985" s="108"/>
      <c r="D985" s="107"/>
    </row>
    <row r="986" spans="2:4">
      <c r="B986" s="113"/>
      <c r="C986" s="108"/>
      <c r="D986" s="107"/>
    </row>
    <row r="987" spans="2:4">
      <c r="B987" s="113"/>
      <c r="C987" s="108"/>
      <c r="D987" s="107"/>
    </row>
    <row r="988" spans="2:4">
      <c r="B988" s="113"/>
      <c r="C988" s="108"/>
      <c r="D988" s="107"/>
    </row>
    <row r="989" spans="2:4">
      <c r="B989" s="113"/>
      <c r="C989" s="108"/>
      <c r="D989" s="107"/>
    </row>
    <row r="990" spans="2:4">
      <c r="B990" s="113"/>
      <c r="C990" s="108"/>
      <c r="D990" s="107"/>
    </row>
    <row r="991" spans="2:4">
      <c r="B991" s="113"/>
      <c r="C991" s="108"/>
      <c r="D991" s="107"/>
    </row>
    <row r="992" spans="2:4">
      <c r="B992" s="113"/>
      <c r="C992" s="108"/>
      <c r="D992" s="107"/>
    </row>
    <row r="993" spans="2:4">
      <c r="B993" s="113"/>
      <c r="C993" s="108"/>
      <c r="D993" s="107"/>
    </row>
    <row r="994" spans="2:4">
      <c r="B994" s="113"/>
      <c r="C994" s="108"/>
      <c r="D994" s="107"/>
    </row>
    <row r="995" spans="2:4">
      <c r="B995" s="113"/>
      <c r="C995" s="108"/>
      <c r="D995" s="107"/>
    </row>
    <row r="996" spans="2:4">
      <c r="B996" s="113"/>
      <c r="C996" s="108"/>
      <c r="D996" s="107"/>
    </row>
    <row r="997" spans="2:4">
      <c r="B997" s="113"/>
      <c r="C997" s="108"/>
      <c r="D997" s="107"/>
    </row>
    <row r="998" spans="2:4">
      <c r="B998" s="113"/>
      <c r="C998" s="108"/>
      <c r="D998" s="107"/>
    </row>
    <row r="999" spans="2:4">
      <c r="B999" s="113"/>
      <c r="C999" s="108"/>
      <c r="D999" s="107"/>
    </row>
    <row r="1000" spans="2:4">
      <c r="B1000" s="113"/>
      <c r="C1000" s="108"/>
      <c r="D1000" s="107"/>
    </row>
    <row r="1001" spans="2:4">
      <c r="B1001" s="113"/>
      <c r="C1001" s="108"/>
      <c r="D1001" s="107"/>
    </row>
    <row r="1002" spans="2:4">
      <c r="B1002" s="113"/>
      <c r="C1002" s="108"/>
      <c r="D1002" s="107"/>
    </row>
    <row r="1003" spans="2:4">
      <c r="B1003" s="113"/>
      <c r="C1003" s="108"/>
      <c r="D1003" s="107"/>
    </row>
    <row r="1004" spans="2:4">
      <c r="B1004" s="113"/>
      <c r="C1004" s="108"/>
      <c r="D1004" s="107"/>
    </row>
    <row r="1005" spans="2:4">
      <c r="B1005" s="113"/>
      <c r="C1005" s="108"/>
      <c r="D1005" s="107"/>
    </row>
    <row r="1006" spans="2:4">
      <c r="B1006" s="113"/>
      <c r="C1006" s="108"/>
      <c r="D1006" s="107"/>
    </row>
    <row r="1007" spans="2:4">
      <c r="B1007" s="113"/>
      <c r="C1007" s="108"/>
      <c r="D1007" s="107"/>
    </row>
    <row r="1008" spans="2:4">
      <c r="B1008" s="113"/>
      <c r="C1008" s="108"/>
      <c r="D1008" s="107"/>
    </row>
    <row r="1009" spans="2:4">
      <c r="B1009" s="113"/>
      <c r="C1009" s="108"/>
      <c r="D1009" s="107"/>
    </row>
    <row r="1010" spans="2:4">
      <c r="B1010" s="113"/>
      <c r="C1010" s="108"/>
      <c r="D1010" s="107"/>
    </row>
    <row r="1011" spans="2:4">
      <c r="B1011" s="113"/>
      <c r="C1011" s="108"/>
      <c r="D1011" s="107"/>
    </row>
    <row r="1012" spans="2:4">
      <c r="B1012" s="113"/>
      <c r="C1012" s="108"/>
      <c r="D1012" s="107"/>
    </row>
    <row r="1013" spans="2:4">
      <c r="B1013" s="113"/>
      <c r="C1013" s="108"/>
      <c r="D1013" s="107"/>
    </row>
    <row r="1014" spans="2:4">
      <c r="B1014" s="113"/>
      <c r="C1014" s="108"/>
      <c r="D1014" s="107"/>
    </row>
    <row r="1015" spans="2:4">
      <c r="B1015" s="113"/>
      <c r="C1015" s="108"/>
      <c r="D1015" s="107"/>
    </row>
    <row r="1016" spans="2:4">
      <c r="B1016" s="113"/>
      <c r="C1016" s="108"/>
      <c r="D1016" s="107"/>
    </row>
    <row r="1017" spans="2:4">
      <c r="B1017" s="113"/>
      <c r="C1017" s="108"/>
      <c r="D1017" s="107"/>
    </row>
    <row r="1018" spans="2:4">
      <c r="B1018" s="113"/>
      <c r="C1018" s="108"/>
      <c r="D1018" s="107"/>
    </row>
    <row r="1019" spans="2:4">
      <c r="B1019" s="113"/>
      <c r="C1019" s="108"/>
      <c r="D1019" s="107"/>
    </row>
    <row r="1020" spans="2:4">
      <c r="B1020" s="113"/>
      <c r="C1020" s="108"/>
      <c r="D1020" s="107"/>
    </row>
    <row r="1021" spans="2:4">
      <c r="B1021" s="113"/>
      <c r="C1021" s="108"/>
      <c r="D1021" s="107"/>
    </row>
    <row r="1022" spans="2:4">
      <c r="B1022" s="113"/>
      <c r="C1022" s="108"/>
      <c r="D1022" s="107"/>
    </row>
    <row r="1023" spans="2:4">
      <c r="B1023" s="113"/>
      <c r="C1023" s="108"/>
      <c r="D1023" s="107"/>
    </row>
    <row r="1024" spans="2:4">
      <c r="B1024" s="113"/>
      <c r="C1024" s="108"/>
      <c r="D1024" s="107"/>
    </row>
    <row r="1025" spans="2:4">
      <c r="B1025" s="113"/>
      <c r="C1025" s="108"/>
      <c r="D1025" s="107"/>
    </row>
    <row r="1026" spans="2:4">
      <c r="B1026" s="113"/>
      <c r="C1026" s="108"/>
      <c r="D1026" s="107"/>
    </row>
    <row r="1027" spans="2:4">
      <c r="B1027" s="113"/>
      <c r="C1027" s="108"/>
      <c r="D1027" s="107"/>
    </row>
    <row r="1028" spans="2:4">
      <c r="B1028" s="113"/>
      <c r="C1028" s="108"/>
      <c r="D1028" s="107"/>
    </row>
    <row r="1029" spans="2:4">
      <c r="B1029" s="113"/>
      <c r="C1029" s="108"/>
      <c r="D1029" s="107"/>
    </row>
    <row r="1030" spans="2:4">
      <c r="B1030" s="113"/>
      <c r="C1030" s="108"/>
      <c r="D1030" s="107"/>
    </row>
    <row r="1031" spans="2:4">
      <c r="B1031" s="113"/>
      <c r="C1031" s="108"/>
      <c r="D1031" s="107"/>
    </row>
    <row r="1032" spans="2:4">
      <c r="B1032" s="113"/>
      <c r="C1032" s="108"/>
      <c r="D1032" s="107"/>
    </row>
    <row r="1033" spans="2:4">
      <c r="B1033" s="113"/>
      <c r="C1033" s="108"/>
      <c r="D1033" s="107"/>
    </row>
    <row r="1034" spans="2:4">
      <c r="B1034" s="113"/>
      <c r="C1034" s="108"/>
      <c r="D1034" s="107"/>
    </row>
    <row r="1035" spans="2:4">
      <c r="B1035" s="113"/>
      <c r="C1035" s="108"/>
      <c r="D1035" s="107"/>
    </row>
    <row r="1036" spans="2:4">
      <c r="B1036" s="113"/>
      <c r="C1036" s="108"/>
      <c r="D1036" s="107"/>
    </row>
    <row r="1037" spans="2:4">
      <c r="B1037" s="113"/>
      <c r="C1037" s="112"/>
      <c r="D1037" s="116"/>
    </row>
    <row r="1038" spans="2:4">
      <c r="B1038" s="113"/>
      <c r="C1038" s="108"/>
      <c r="D1038" s="107"/>
    </row>
    <row r="1039" spans="2:4">
      <c r="B1039" s="113"/>
      <c r="C1039" s="108"/>
      <c r="D1039" s="107"/>
    </row>
    <row r="1040" spans="2:4">
      <c r="B1040" s="113"/>
      <c r="C1040" s="108"/>
      <c r="D1040" s="107"/>
    </row>
    <row r="1041" spans="2:4">
      <c r="B1041" s="113"/>
      <c r="C1041" s="108"/>
      <c r="D1041" s="107"/>
    </row>
    <row r="1042" spans="2:4">
      <c r="B1042" s="113"/>
      <c r="C1042" s="108"/>
      <c r="D1042" s="107"/>
    </row>
    <row r="1043" spans="2:4">
      <c r="B1043" s="113"/>
      <c r="C1043" s="108"/>
      <c r="D1043" s="107"/>
    </row>
    <row r="1044" spans="2:4">
      <c r="B1044" s="113"/>
      <c r="C1044" s="108"/>
      <c r="D1044" s="107"/>
    </row>
    <row r="1045" spans="2:4">
      <c r="B1045" s="113"/>
      <c r="C1045" s="108"/>
      <c r="D1045" s="107"/>
    </row>
    <row r="1046" spans="2:4">
      <c r="B1046" s="113"/>
      <c r="C1046" s="108"/>
      <c r="D1046" s="107"/>
    </row>
    <row r="1047" spans="2:4">
      <c r="B1047" s="113"/>
      <c r="C1047" s="108"/>
      <c r="D1047" s="107"/>
    </row>
    <row r="1048" spans="2:4">
      <c r="B1048" s="113"/>
      <c r="C1048" s="108"/>
      <c r="D1048" s="107"/>
    </row>
    <row r="1049" spans="2:4">
      <c r="B1049" s="113"/>
      <c r="C1049" s="108"/>
      <c r="D1049" s="107"/>
    </row>
    <row r="1050" spans="2:4">
      <c r="B1050" s="113"/>
      <c r="C1050" s="108"/>
      <c r="D1050" s="107"/>
    </row>
    <row r="1051" spans="2:4">
      <c r="B1051" s="113"/>
      <c r="C1051" s="108"/>
      <c r="D1051" s="107"/>
    </row>
    <row r="1052" spans="2:4">
      <c r="B1052" s="113"/>
      <c r="C1052" s="108"/>
      <c r="D1052" s="107"/>
    </row>
    <row r="1053" spans="2:4">
      <c r="B1053" s="113"/>
      <c r="C1053" s="108"/>
      <c r="D1053" s="107"/>
    </row>
    <row r="1054" spans="2:4">
      <c r="B1054" s="113"/>
      <c r="C1054" s="108"/>
      <c r="D1054" s="107"/>
    </row>
    <row r="1055" spans="2:4">
      <c r="B1055" s="113"/>
      <c r="C1055" s="108"/>
      <c r="D1055" s="107"/>
    </row>
    <row r="1056" spans="2:4">
      <c r="B1056" s="113"/>
      <c r="C1056" s="108"/>
      <c r="D1056" s="107"/>
    </row>
    <row r="1057" spans="2:4">
      <c r="B1057" s="113"/>
      <c r="C1057" s="108"/>
      <c r="D1057" s="107"/>
    </row>
    <row r="1058" spans="2:4">
      <c r="B1058" s="113"/>
      <c r="C1058" s="108"/>
      <c r="D1058" s="107"/>
    </row>
    <row r="1059" spans="2:4">
      <c r="B1059" s="113"/>
      <c r="C1059" s="108"/>
      <c r="D1059" s="107"/>
    </row>
    <row r="1060" spans="2:4">
      <c r="B1060" s="113"/>
      <c r="C1060" s="108"/>
      <c r="D1060" s="107"/>
    </row>
    <row r="1061" spans="2:4">
      <c r="B1061" s="113"/>
      <c r="C1061" s="108"/>
      <c r="D1061" s="107"/>
    </row>
    <row r="1062" spans="2:4">
      <c r="B1062" s="113"/>
      <c r="C1062" s="108"/>
      <c r="D1062" s="107"/>
    </row>
    <row r="1063" spans="2:4">
      <c r="B1063" s="113"/>
      <c r="C1063" s="108"/>
      <c r="D1063" s="107"/>
    </row>
    <row r="1064" spans="2:4">
      <c r="B1064" s="113"/>
      <c r="C1064" s="108"/>
      <c r="D1064" s="107"/>
    </row>
    <row r="1065" spans="2:4">
      <c r="B1065" s="113"/>
      <c r="C1065" s="108"/>
      <c r="D1065" s="107"/>
    </row>
    <row r="1066" spans="2:4">
      <c r="B1066" s="113"/>
      <c r="C1066" s="108"/>
      <c r="D1066" s="107"/>
    </row>
    <row r="1067" spans="2:4">
      <c r="B1067" s="113"/>
      <c r="C1067" s="108"/>
      <c r="D1067" s="107"/>
    </row>
    <row r="1068" spans="2:4">
      <c r="B1068" s="113"/>
      <c r="C1068" s="108"/>
      <c r="D1068" s="107"/>
    </row>
    <row r="1069" spans="2:4">
      <c r="B1069" s="113"/>
      <c r="C1069" s="108"/>
      <c r="D1069" s="107"/>
    </row>
    <row r="1070" spans="2:4">
      <c r="B1070" s="113"/>
      <c r="C1070" s="108"/>
      <c r="D1070" s="107"/>
    </row>
    <row r="1071" spans="2:4">
      <c r="B1071" s="113"/>
      <c r="C1071" s="108"/>
      <c r="D1071" s="107"/>
    </row>
    <row r="1072" spans="2:4">
      <c r="B1072" s="113"/>
      <c r="C1072" s="108"/>
      <c r="D1072" s="107"/>
    </row>
    <row r="1073" spans="2:4">
      <c r="B1073" s="113"/>
      <c r="C1073" s="108"/>
      <c r="D1073" s="107"/>
    </row>
    <row r="1074" spans="2:4">
      <c r="B1074" s="113"/>
      <c r="C1074" s="108"/>
      <c r="D1074" s="107"/>
    </row>
    <row r="1075" spans="2:4">
      <c r="B1075" s="113"/>
      <c r="C1075" s="108"/>
      <c r="D1075" s="107"/>
    </row>
    <row r="1076" spans="2:4">
      <c r="B1076" s="113"/>
      <c r="C1076" s="108"/>
      <c r="D1076" s="107"/>
    </row>
    <row r="1077" spans="2:4">
      <c r="B1077" s="113"/>
      <c r="C1077" s="108"/>
      <c r="D1077" s="107"/>
    </row>
    <row r="1078" spans="2:4">
      <c r="B1078" s="113"/>
      <c r="C1078" s="108"/>
      <c r="D1078" s="107"/>
    </row>
    <row r="1079" spans="2:4">
      <c r="B1079" s="113"/>
      <c r="C1079" s="108"/>
      <c r="D1079" s="107"/>
    </row>
    <row r="1080" spans="2:4">
      <c r="B1080" s="113"/>
      <c r="C1080" s="108"/>
      <c r="D1080" s="107"/>
    </row>
    <row r="1081" spans="2:4">
      <c r="B1081" s="113"/>
      <c r="C1081" s="108"/>
      <c r="D1081" s="107"/>
    </row>
    <row r="1082" spans="2:4">
      <c r="B1082" s="113"/>
      <c r="C1082" s="108"/>
      <c r="D1082" s="107"/>
    </row>
    <row r="1083" spans="2:4">
      <c r="B1083" s="113"/>
      <c r="C1083" s="108"/>
      <c r="D1083" s="107"/>
    </row>
    <row r="1084" spans="2:4">
      <c r="B1084" s="113"/>
      <c r="C1084" s="108"/>
      <c r="D1084" s="107"/>
    </row>
    <row r="1085" spans="2:4">
      <c r="B1085" s="113"/>
      <c r="C1085" s="108"/>
      <c r="D1085" s="107"/>
    </row>
    <row r="1086" spans="2:4">
      <c r="B1086" s="113"/>
      <c r="C1086" s="108"/>
      <c r="D1086" s="107"/>
    </row>
    <row r="1087" spans="2:4">
      <c r="B1087" s="113"/>
      <c r="C1087" s="108"/>
      <c r="D1087" s="107"/>
    </row>
    <row r="1088" spans="2:4">
      <c r="B1088" s="113"/>
      <c r="C1088" s="108"/>
      <c r="D1088" s="107"/>
    </row>
    <row r="1089" spans="2:4">
      <c r="B1089" s="113"/>
      <c r="C1089" s="108"/>
      <c r="D1089" s="107"/>
    </row>
    <row r="1090" spans="2:4">
      <c r="B1090" s="113"/>
      <c r="C1090" s="108"/>
      <c r="D1090" s="107"/>
    </row>
    <row r="1091" spans="2:4">
      <c r="B1091" s="113"/>
      <c r="C1091" s="108"/>
      <c r="D1091" s="107"/>
    </row>
    <row r="1092" spans="2:4">
      <c r="B1092" s="113"/>
      <c r="C1092" s="108"/>
      <c r="D1092" s="107"/>
    </row>
    <row r="1093" spans="2:4">
      <c r="B1093" s="113"/>
      <c r="C1093" s="108"/>
      <c r="D1093" s="107"/>
    </row>
    <row r="1094" spans="2:4">
      <c r="B1094" s="113"/>
      <c r="C1094" s="108"/>
      <c r="D1094" s="107"/>
    </row>
    <row r="1095" spans="2:4">
      <c r="B1095" s="113"/>
      <c r="C1095" s="108"/>
      <c r="D1095" s="107"/>
    </row>
    <row r="1096" spans="2:4">
      <c r="B1096" s="113"/>
      <c r="C1096" s="108"/>
      <c r="D1096" s="107"/>
    </row>
    <row r="1097" spans="2:4">
      <c r="B1097" s="113"/>
      <c r="C1097" s="108"/>
      <c r="D1097" s="107"/>
    </row>
    <row r="1098" spans="2:4">
      <c r="B1098" s="113"/>
      <c r="C1098" s="108"/>
      <c r="D1098" s="107"/>
    </row>
    <row r="1099" spans="2:4">
      <c r="B1099" s="113"/>
      <c r="C1099" s="108"/>
      <c r="D1099" s="107"/>
    </row>
    <row r="1100" spans="2:4">
      <c r="B1100" s="113"/>
      <c r="C1100" s="108"/>
      <c r="D1100" s="107"/>
    </row>
    <row r="1101" spans="2:4">
      <c r="B1101" s="113"/>
      <c r="C1101" s="108"/>
      <c r="D1101" s="107"/>
    </row>
    <row r="1102" spans="2:4">
      <c r="B1102" s="113"/>
      <c r="C1102" s="108"/>
      <c r="D1102" s="107"/>
    </row>
    <row r="1103" spans="2:4">
      <c r="B1103" s="113"/>
      <c r="C1103" s="108"/>
      <c r="D1103" s="107"/>
    </row>
    <row r="1104" spans="2:4">
      <c r="B1104" s="113"/>
      <c r="C1104" s="108"/>
      <c r="D1104" s="107"/>
    </row>
    <row r="1105" spans="2:4">
      <c r="B1105" s="113"/>
      <c r="C1105" s="108"/>
      <c r="D1105" s="107"/>
    </row>
    <row r="1106" spans="2:4">
      <c r="B1106" s="113"/>
      <c r="C1106" s="108"/>
      <c r="D1106" s="107"/>
    </row>
    <row r="1107" spans="2:4">
      <c r="B1107" s="113"/>
      <c r="C1107" s="108"/>
      <c r="D1107" s="107"/>
    </row>
    <row r="1108" spans="2:4">
      <c r="B1108" s="113"/>
      <c r="C1108" s="108"/>
      <c r="D1108" s="107"/>
    </row>
    <row r="1109" spans="2:4">
      <c r="B1109" s="113"/>
      <c r="C1109" s="108"/>
      <c r="D1109" s="107"/>
    </row>
    <row r="1110" spans="2:4">
      <c r="B1110" s="113"/>
      <c r="C1110" s="108"/>
      <c r="D1110" s="107"/>
    </row>
    <row r="1111" spans="2:4">
      <c r="B1111" s="113"/>
      <c r="C1111" s="108"/>
      <c r="D1111" s="107"/>
    </row>
    <row r="1112" spans="2:4">
      <c r="B1112" s="113"/>
      <c r="C1112" s="108"/>
      <c r="D1112" s="107"/>
    </row>
    <row r="1113" spans="2:4">
      <c r="B1113" s="113"/>
      <c r="C1113" s="108"/>
      <c r="D1113" s="107"/>
    </row>
    <row r="1114" spans="2:4">
      <c r="B1114" s="113"/>
      <c r="C1114" s="108"/>
      <c r="D1114" s="107"/>
    </row>
    <row r="1115" spans="2:4">
      <c r="B1115" s="113"/>
      <c r="C1115" s="108"/>
      <c r="D1115" s="107"/>
    </row>
    <row r="1116" spans="2:4">
      <c r="B1116" s="113"/>
      <c r="C1116" s="108"/>
      <c r="D1116" s="107"/>
    </row>
    <row r="1117" spans="2:4">
      <c r="B1117" s="113"/>
      <c r="C1117" s="108"/>
      <c r="D1117" s="107"/>
    </row>
    <row r="1118" spans="2:4">
      <c r="B1118" s="113"/>
      <c r="C1118" s="108"/>
      <c r="D1118" s="107"/>
    </row>
    <row r="1119" spans="2:4">
      <c r="B1119" s="113"/>
      <c r="C1119" s="108"/>
      <c r="D1119" s="107"/>
    </row>
    <row r="1120" spans="2:4">
      <c r="B1120" s="113"/>
      <c r="C1120" s="112"/>
      <c r="D1120" s="110"/>
    </row>
    <row r="1121" spans="2:4">
      <c r="B1121" s="113"/>
      <c r="C1121" s="112"/>
      <c r="D1121" s="110"/>
    </row>
    <row r="1122" spans="2:4">
      <c r="B1122" s="113"/>
      <c r="C1122" s="112"/>
      <c r="D1122" s="110"/>
    </row>
    <row r="1123" spans="2:4">
      <c r="B1123" s="113"/>
      <c r="C1123" s="112"/>
      <c r="D1123" s="110"/>
    </row>
    <row r="1124" spans="2:4">
      <c r="B1124" s="113"/>
      <c r="C1124" s="112"/>
      <c r="D1124" s="110"/>
    </row>
    <row r="1125" spans="2:4">
      <c r="B1125" s="113"/>
      <c r="C1125" s="112"/>
      <c r="D1125" s="110"/>
    </row>
    <row r="1126" spans="2:4">
      <c r="B1126" s="113"/>
      <c r="C1126" s="108"/>
      <c r="D1126" s="107"/>
    </row>
    <row r="1127" spans="2:4">
      <c r="B1127" s="113"/>
      <c r="C1127" s="108"/>
      <c r="D1127" s="107"/>
    </row>
    <row r="1128" spans="2:4">
      <c r="B1128" s="113"/>
      <c r="C1128" s="108"/>
      <c r="D1128" s="107"/>
    </row>
    <row r="1129" spans="2:4">
      <c r="B1129" s="113"/>
      <c r="C1129" s="108"/>
      <c r="D1129" s="107"/>
    </row>
    <row r="1130" spans="2:4">
      <c r="B1130" s="113"/>
      <c r="C1130" s="108"/>
      <c r="D1130" s="107"/>
    </row>
    <row r="1131" spans="2:4">
      <c r="B1131" s="113"/>
      <c r="C1131" s="108"/>
      <c r="D1131" s="107"/>
    </row>
    <row r="1132" spans="2:4">
      <c r="B1132" s="113"/>
      <c r="C1132" s="108"/>
      <c r="D1132" s="107"/>
    </row>
    <row r="1133" spans="2:4">
      <c r="B1133" s="113"/>
      <c r="C1133" s="108"/>
      <c r="D1133" s="107"/>
    </row>
    <row r="1134" spans="2:4">
      <c r="B1134" s="113"/>
      <c r="C1134" s="108"/>
      <c r="D1134" s="107"/>
    </row>
    <row r="1135" spans="2:4">
      <c r="B1135" s="113"/>
      <c r="C1135" s="108"/>
      <c r="D1135" s="107"/>
    </row>
    <row r="1136" spans="2:4">
      <c r="B1136" s="113"/>
      <c r="C1136" s="108"/>
      <c r="D1136" s="107"/>
    </row>
    <row r="1137" spans="2:4">
      <c r="B1137" s="113"/>
      <c r="C1137" s="108"/>
      <c r="D1137" s="107"/>
    </row>
    <row r="1138" spans="2:4">
      <c r="B1138" s="113"/>
      <c r="C1138" s="108"/>
      <c r="D1138" s="107"/>
    </row>
    <row r="1139" spans="2:4">
      <c r="B1139" s="113"/>
      <c r="C1139" s="108"/>
      <c r="D1139" s="107"/>
    </row>
    <row r="1140" spans="2:4">
      <c r="B1140" s="113"/>
      <c r="C1140" s="108"/>
      <c r="D1140" s="107"/>
    </row>
    <row r="1141" spans="2:4">
      <c r="B1141" s="113"/>
      <c r="C1141" s="108"/>
      <c r="D1141" s="107"/>
    </row>
    <row r="1142" spans="2:4">
      <c r="B1142" s="113"/>
      <c r="C1142" s="108"/>
      <c r="D1142" s="107"/>
    </row>
    <row r="1143" spans="2:4">
      <c r="B1143" s="113"/>
      <c r="C1143" s="108"/>
      <c r="D1143" s="107"/>
    </row>
    <row r="1144" spans="2:4">
      <c r="B1144" s="113"/>
      <c r="C1144" s="108"/>
      <c r="D1144" s="107"/>
    </row>
    <row r="1145" spans="2:4">
      <c r="B1145" s="113"/>
      <c r="C1145" s="108"/>
      <c r="D1145" s="107"/>
    </row>
    <row r="1146" spans="2:4">
      <c r="B1146" s="113"/>
      <c r="C1146" s="108"/>
      <c r="D1146" s="107"/>
    </row>
    <row r="1147" spans="2:4">
      <c r="B1147" s="113"/>
      <c r="C1147" s="108"/>
      <c r="D1147" s="107"/>
    </row>
    <row r="1148" spans="2:4">
      <c r="B1148" s="113"/>
      <c r="C1148" s="108"/>
      <c r="D1148" s="107"/>
    </row>
    <row r="1149" spans="2:4">
      <c r="B1149" s="113"/>
      <c r="C1149" s="108"/>
      <c r="D1149" s="107"/>
    </row>
    <row r="1150" spans="2:4">
      <c r="B1150" s="113"/>
      <c r="C1150" s="108"/>
      <c r="D1150" s="107"/>
    </row>
    <row r="1151" spans="2:4">
      <c r="B1151" s="113"/>
      <c r="C1151" s="108"/>
      <c r="D1151" s="107"/>
    </row>
    <row r="1152" spans="2:4">
      <c r="B1152" s="113"/>
      <c r="C1152" s="108"/>
      <c r="D1152" s="107"/>
    </row>
    <row r="1153" spans="2:4">
      <c r="B1153" s="113"/>
      <c r="C1153" s="108"/>
      <c r="D1153" s="107"/>
    </row>
    <row r="1154" spans="2:4">
      <c r="B1154" s="113"/>
      <c r="C1154" s="108"/>
      <c r="D1154" s="107"/>
    </row>
    <row r="1155" spans="2:4">
      <c r="B1155" s="113"/>
      <c r="C1155" s="108"/>
      <c r="D1155" s="107"/>
    </row>
    <row r="1156" spans="2:4">
      <c r="B1156" s="113"/>
      <c r="C1156" s="108"/>
      <c r="D1156" s="107"/>
    </row>
    <row r="1157" spans="2:4">
      <c r="B1157" s="113"/>
      <c r="C1157" s="108"/>
      <c r="D1157" s="107"/>
    </row>
    <row r="1158" spans="2:4">
      <c r="B1158" s="113"/>
      <c r="C1158" s="108"/>
      <c r="D1158" s="107"/>
    </row>
    <row r="1159" spans="2:4">
      <c r="B1159" s="113"/>
      <c r="C1159" s="108"/>
      <c r="D1159" s="107"/>
    </row>
    <row r="1160" spans="2:4">
      <c r="B1160" s="113"/>
      <c r="C1160" s="108"/>
      <c r="D1160" s="107"/>
    </row>
    <row r="1161" spans="2:4">
      <c r="B1161" s="113"/>
      <c r="C1161" s="108"/>
      <c r="D1161" s="107"/>
    </row>
    <row r="1162" spans="2:4">
      <c r="B1162" s="113"/>
      <c r="C1162" s="108"/>
      <c r="D1162" s="107"/>
    </row>
    <row r="1163" spans="2:4">
      <c r="B1163" s="113"/>
      <c r="C1163" s="108"/>
      <c r="D1163" s="107"/>
    </row>
    <row r="1164" spans="2:4">
      <c r="B1164" s="113"/>
      <c r="C1164" s="108"/>
      <c r="D1164" s="107"/>
    </row>
    <row r="1165" spans="2:4">
      <c r="B1165" s="113"/>
      <c r="C1165" s="108"/>
      <c r="D1165" s="107"/>
    </row>
    <row r="1166" spans="2:4">
      <c r="B1166" s="113"/>
      <c r="C1166" s="108"/>
      <c r="D1166" s="107"/>
    </row>
    <row r="1167" spans="2:4">
      <c r="B1167" s="113"/>
      <c r="C1167" s="108"/>
      <c r="D1167" s="107"/>
    </row>
    <row r="1168" spans="2:4">
      <c r="B1168" s="113"/>
      <c r="C1168" s="108"/>
      <c r="D1168" s="107"/>
    </row>
    <row r="1169" spans="2:4">
      <c r="B1169" s="113"/>
      <c r="C1169" s="108"/>
      <c r="D1169" s="107"/>
    </row>
    <row r="1170" spans="2:4">
      <c r="B1170" s="113"/>
      <c r="C1170" s="112"/>
      <c r="D1170" s="110"/>
    </row>
    <row r="1171" spans="2:4">
      <c r="B1171" s="113"/>
      <c r="C1171" s="112"/>
      <c r="D1171" s="110"/>
    </row>
    <row r="1172" spans="2:4">
      <c r="B1172" s="113"/>
      <c r="C1172" s="108"/>
      <c r="D1172" s="107"/>
    </row>
    <row r="1173" spans="2:4">
      <c r="B1173" s="113"/>
      <c r="C1173" s="108"/>
      <c r="D1173" s="107"/>
    </row>
    <row r="1174" spans="2:4">
      <c r="B1174" s="113"/>
      <c r="C1174" s="108"/>
      <c r="D1174" s="107"/>
    </row>
    <row r="1175" spans="2:4">
      <c r="B1175" s="113"/>
      <c r="C1175" s="108"/>
      <c r="D1175" s="107"/>
    </row>
    <row r="1176" spans="2:4">
      <c r="B1176" s="113"/>
      <c r="C1176" s="108"/>
      <c r="D1176" s="107"/>
    </row>
    <row r="1177" spans="2:4">
      <c r="B1177" s="113"/>
      <c r="C1177" s="108"/>
      <c r="D1177" s="107"/>
    </row>
    <row r="1178" spans="2:4">
      <c r="B1178" s="113"/>
      <c r="C1178" s="108"/>
      <c r="D1178" s="107"/>
    </row>
    <row r="1179" spans="2:4">
      <c r="B1179" s="113"/>
      <c r="C1179" s="108"/>
      <c r="D1179" s="107"/>
    </row>
    <row r="1180" spans="2:4">
      <c r="B1180" s="113"/>
      <c r="C1180" s="108"/>
      <c r="D1180" s="107"/>
    </row>
    <row r="1181" spans="2:4">
      <c r="B1181" s="113"/>
      <c r="C1181" s="108"/>
      <c r="D1181" s="107"/>
    </row>
    <row r="1182" spans="2:4">
      <c r="B1182" s="113"/>
      <c r="C1182" s="108"/>
      <c r="D1182" s="107"/>
    </row>
    <row r="1183" spans="2:4">
      <c r="B1183" s="113"/>
      <c r="C1183" s="108"/>
      <c r="D1183" s="107"/>
    </row>
    <row r="1184" spans="2:4">
      <c r="B1184" s="113"/>
      <c r="C1184" s="108"/>
      <c r="D1184" s="107"/>
    </row>
    <row r="1185" spans="2:4">
      <c r="B1185" s="113"/>
      <c r="C1185" s="108"/>
      <c r="D1185" s="107"/>
    </row>
    <row r="1186" spans="2:4">
      <c r="B1186" s="113"/>
      <c r="C1186" s="108"/>
      <c r="D1186" s="107"/>
    </row>
    <row r="1187" spans="2:4">
      <c r="B1187" s="113"/>
      <c r="C1187" s="112"/>
      <c r="D1187" s="116"/>
    </row>
    <row r="1188" spans="2:4">
      <c r="B1188" s="113"/>
      <c r="C1188" s="112"/>
      <c r="D1188" s="116"/>
    </row>
    <row r="1189" spans="2:4">
      <c r="B1189" s="113"/>
      <c r="C1189" s="108"/>
      <c r="D1189" s="107"/>
    </row>
    <row r="1190" spans="2:4">
      <c r="B1190" s="113"/>
      <c r="C1190" s="108"/>
      <c r="D1190" s="107"/>
    </row>
    <row r="1191" spans="2:4">
      <c r="B1191" s="113"/>
      <c r="C1191" s="108"/>
      <c r="D1191" s="107"/>
    </row>
    <row r="1192" spans="2:4">
      <c r="B1192" s="113"/>
      <c r="C1192" s="108"/>
      <c r="D1192" s="107"/>
    </row>
    <row r="1193" spans="2:4">
      <c r="B1193" s="113"/>
      <c r="C1193" s="108"/>
      <c r="D1193" s="107"/>
    </row>
    <row r="1194" spans="2:4">
      <c r="B1194" s="113"/>
      <c r="C1194" s="108"/>
      <c r="D1194" s="107"/>
    </row>
    <row r="1195" spans="2:4">
      <c r="B1195" s="113"/>
      <c r="C1195" s="108"/>
      <c r="D1195" s="107"/>
    </row>
    <row r="1196" spans="2:4">
      <c r="B1196" s="113"/>
      <c r="C1196" s="108"/>
      <c r="D1196" s="107"/>
    </row>
    <row r="1197" spans="2:4">
      <c r="B1197" s="113"/>
      <c r="C1197" s="108"/>
      <c r="D1197" s="107"/>
    </row>
    <row r="1198" spans="2:4">
      <c r="B1198" s="113"/>
      <c r="C1198" s="108"/>
      <c r="D1198" s="107"/>
    </row>
    <row r="1199" spans="2:4">
      <c r="B1199" s="113"/>
      <c r="C1199" s="108"/>
      <c r="D1199" s="107"/>
    </row>
    <row r="1200" spans="2:4">
      <c r="B1200" s="113"/>
      <c r="C1200" s="108"/>
      <c r="D1200" s="107"/>
    </row>
    <row r="1201" spans="2:4">
      <c r="B1201" s="113"/>
      <c r="C1201" s="108"/>
      <c r="D1201" s="107"/>
    </row>
    <row r="1202" spans="2:4">
      <c r="B1202" s="113"/>
      <c r="C1202" s="108"/>
      <c r="D1202" s="107"/>
    </row>
    <row r="1203" spans="2:4">
      <c r="B1203" s="113"/>
      <c r="C1203" s="108"/>
      <c r="D1203" s="107"/>
    </row>
    <row r="1204" spans="2:4">
      <c r="B1204" s="113"/>
      <c r="C1204" s="108"/>
      <c r="D1204" s="107"/>
    </row>
    <row r="1205" spans="2:4">
      <c r="B1205" s="113"/>
      <c r="C1205" s="108"/>
      <c r="D1205" s="107"/>
    </row>
    <row r="1206" spans="2:4">
      <c r="B1206" s="113"/>
      <c r="C1206" s="108"/>
      <c r="D1206" s="107"/>
    </row>
    <row r="1207" spans="2:4">
      <c r="B1207" s="113"/>
      <c r="C1207" s="108"/>
      <c r="D1207" s="107"/>
    </row>
    <row r="1208" spans="2:4">
      <c r="B1208" s="113"/>
      <c r="C1208" s="108"/>
      <c r="D1208" s="107"/>
    </row>
    <row r="1209" spans="2:4">
      <c r="B1209" s="113"/>
      <c r="C1209" s="108"/>
      <c r="D1209" s="107"/>
    </row>
    <row r="1210" spans="2:4">
      <c r="B1210" s="113"/>
      <c r="C1210" s="108"/>
      <c r="D1210" s="107"/>
    </row>
    <row r="1211" spans="2:4">
      <c r="B1211" s="113"/>
      <c r="C1211" s="108"/>
      <c r="D1211" s="107"/>
    </row>
    <row r="1212" spans="2:4">
      <c r="B1212" s="113"/>
      <c r="C1212" s="108"/>
      <c r="D1212" s="107"/>
    </row>
    <row r="1213" spans="2:4">
      <c r="B1213" s="113"/>
      <c r="C1213" s="108"/>
      <c r="D1213" s="107"/>
    </row>
    <row r="1214" spans="2:4">
      <c r="B1214" s="113"/>
      <c r="C1214" s="108"/>
      <c r="D1214" s="107"/>
    </row>
    <row r="1215" spans="2:4">
      <c r="B1215" s="113"/>
      <c r="C1215" s="108"/>
      <c r="D1215" s="107"/>
    </row>
    <row r="1216" spans="2:4">
      <c r="B1216" s="113"/>
      <c r="C1216" s="108"/>
      <c r="D1216" s="107"/>
    </row>
    <row r="1217" spans="2:4">
      <c r="B1217" s="113"/>
      <c r="C1217" s="108"/>
      <c r="D1217" s="107"/>
    </row>
    <row r="1218" spans="2:4">
      <c r="B1218" s="113"/>
      <c r="C1218" s="108"/>
      <c r="D1218" s="107"/>
    </row>
    <row r="1219" spans="2:4">
      <c r="B1219" s="113"/>
      <c r="C1219" s="108"/>
      <c r="D1219" s="107"/>
    </row>
    <row r="1220" spans="2:4">
      <c r="B1220" s="113"/>
      <c r="C1220" s="108"/>
      <c r="D1220" s="107"/>
    </row>
    <row r="1221" spans="2:4">
      <c r="B1221" s="113"/>
      <c r="C1221" s="108"/>
      <c r="D1221" s="107"/>
    </row>
    <row r="1222" spans="2:4">
      <c r="B1222" s="113"/>
      <c r="C1222" s="108"/>
      <c r="D1222" s="107"/>
    </row>
    <row r="1223" spans="2:4">
      <c r="B1223" s="113"/>
      <c r="C1223" s="108"/>
      <c r="D1223" s="107"/>
    </row>
    <row r="1224" spans="2:4">
      <c r="B1224" s="113"/>
      <c r="C1224" s="108"/>
      <c r="D1224" s="107"/>
    </row>
    <row r="1225" spans="2:4">
      <c r="B1225" s="113"/>
      <c r="C1225" s="108"/>
      <c r="D1225" s="107"/>
    </row>
    <row r="1226" spans="2:4">
      <c r="B1226" s="113"/>
      <c r="C1226" s="108"/>
      <c r="D1226" s="107"/>
    </row>
    <row r="1227" spans="2:4">
      <c r="B1227" s="113"/>
      <c r="C1227" s="108"/>
      <c r="D1227" s="107"/>
    </row>
    <row r="1228" spans="2:4">
      <c r="B1228" s="113"/>
      <c r="C1228" s="108"/>
      <c r="D1228" s="107"/>
    </row>
    <row r="1229" spans="2:4">
      <c r="B1229" s="113"/>
      <c r="C1229" s="108"/>
      <c r="D1229" s="107"/>
    </row>
    <row r="1230" spans="2:4">
      <c r="B1230" s="113"/>
      <c r="C1230" s="108"/>
      <c r="D1230" s="107"/>
    </row>
    <row r="1231" spans="2:4">
      <c r="B1231" s="113"/>
      <c r="C1231" s="108"/>
      <c r="D1231" s="107"/>
    </row>
    <row r="1232" spans="2:4">
      <c r="B1232" s="113"/>
      <c r="C1232" s="108"/>
      <c r="D1232" s="107"/>
    </row>
    <row r="1233" spans="2:4">
      <c r="B1233" s="113"/>
      <c r="C1233" s="108"/>
      <c r="D1233" s="107"/>
    </row>
    <row r="1234" spans="2:4">
      <c r="B1234" s="113"/>
      <c r="C1234" s="108"/>
      <c r="D1234" s="107"/>
    </row>
    <row r="1235" spans="2:4">
      <c r="B1235" s="113"/>
      <c r="C1235" s="108"/>
      <c r="D1235" s="107"/>
    </row>
    <row r="1236" spans="2:4">
      <c r="B1236" s="113"/>
      <c r="C1236" s="108"/>
      <c r="D1236" s="107"/>
    </row>
    <row r="1237" spans="2:4">
      <c r="B1237" s="113"/>
      <c r="C1237" s="108"/>
      <c r="D1237" s="107"/>
    </row>
    <row r="1238" spans="2:4">
      <c r="B1238" s="113"/>
      <c r="C1238" s="108"/>
      <c r="D1238" s="107"/>
    </row>
    <row r="1239" spans="2:4">
      <c r="B1239" s="113"/>
      <c r="C1239" s="108"/>
      <c r="D1239" s="107"/>
    </row>
    <row r="1240" spans="2:4">
      <c r="B1240" s="113"/>
      <c r="C1240" s="108"/>
      <c r="D1240" s="107"/>
    </row>
    <row r="1241" spans="2:4">
      <c r="B1241" s="113"/>
      <c r="C1241" s="108"/>
      <c r="D1241" s="107"/>
    </row>
    <row r="1242" spans="2:4">
      <c r="B1242" s="113"/>
      <c r="C1242" s="108"/>
      <c r="D1242" s="107"/>
    </row>
    <row r="1243" spans="2:4">
      <c r="B1243" s="113"/>
      <c r="C1243" s="108"/>
      <c r="D1243" s="107"/>
    </row>
    <row r="1244" spans="2:4">
      <c r="B1244" s="113"/>
      <c r="C1244" s="108"/>
      <c r="D1244" s="107"/>
    </row>
    <row r="1245" spans="2:4">
      <c r="B1245" s="113"/>
      <c r="C1245" s="108"/>
      <c r="D1245" s="107"/>
    </row>
    <row r="1246" spans="2:4">
      <c r="B1246" s="113"/>
      <c r="C1246" s="108"/>
      <c r="D1246" s="107"/>
    </row>
    <row r="1247" spans="2:4">
      <c r="B1247" s="113"/>
      <c r="C1247" s="108"/>
      <c r="D1247" s="107"/>
    </row>
    <row r="1248" spans="2:4">
      <c r="B1248" s="113"/>
      <c r="C1248" s="108"/>
      <c r="D1248" s="107"/>
    </row>
    <row r="1249" spans="2:4">
      <c r="B1249" s="113"/>
      <c r="C1249" s="108"/>
      <c r="D1249" s="107"/>
    </row>
    <row r="1250" spans="2:4">
      <c r="B1250" s="113"/>
      <c r="C1250" s="108"/>
      <c r="D1250" s="107"/>
    </row>
    <row r="1251" spans="2:4">
      <c r="B1251" s="113"/>
      <c r="C1251" s="108"/>
      <c r="D1251" s="107"/>
    </row>
    <row r="1252" spans="2:4">
      <c r="B1252" s="113"/>
      <c r="C1252" s="108"/>
      <c r="D1252" s="107"/>
    </row>
    <row r="1253" spans="2:4">
      <c r="B1253" s="113"/>
      <c r="C1253" s="108"/>
      <c r="D1253" s="107"/>
    </row>
    <row r="1254" spans="2:4">
      <c r="B1254" s="113"/>
      <c r="C1254" s="108"/>
      <c r="D1254" s="107"/>
    </row>
    <row r="1255" spans="2:4">
      <c r="B1255" s="113"/>
      <c r="C1255" s="108"/>
      <c r="D1255" s="107"/>
    </row>
    <row r="1256" spans="2:4">
      <c r="B1256" s="113"/>
      <c r="C1256" s="108"/>
      <c r="D1256" s="107"/>
    </row>
    <row r="1257" spans="2:4">
      <c r="B1257" s="113"/>
      <c r="C1257" s="108"/>
      <c r="D1257" s="107"/>
    </row>
    <row r="1258" spans="2:4">
      <c r="B1258" s="113"/>
      <c r="C1258" s="108"/>
      <c r="D1258" s="107"/>
    </row>
    <row r="1259" spans="2:4">
      <c r="B1259" s="113"/>
      <c r="C1259" s="108"/>
      <c r="D1259" s="107"/>
    </row>
    <row r="1260" spans="2:4">
      <c r="B1260" s="113"/>
      <c r="C1260" s="108"/>
      <c r="D1260" s="107"/>
    </row>
    <row r="1261" spans="2:4">
      <c r="B1261" s="113"/>
      <c r="C1261" s="108"/>
      <c r="D1261" s="107"/>
    </row>
    <row r="1262" spans="2:4">
      <c r="B1262" s="113"/>
      <c r="C1262" s="108"/>
      <c r="D1262" s="107"/>
    </row>
    <row r="1263" spans="2:4">
      <c r="B1263" s="113"/>
      <c r="C1263" s="108"/>
      <c r="D1263" s="107"/>
    </row>
    <row r="1264" spans="2:4">
      <c r="B1264" s="113"/>
      <c r="C1264" s="108"/>
      <c r="D1264" s="107"/>
    </row>
    <row r="1265" spans="2:4">
      <c r="B1265" s="113"/>
      <c r="C1265" s="108"/>
      <c r="D1265" s="107"/>
    </row>
    <row r="1266" spans="2:4">
      <c r="B1266" s="113"/>
      <c r="C1266" s="108"/>
      <c r="D1266" s="107"/>
    </row>
    <row r="1267" spans="2:4">
      <c r="B1267" s="113"/>
      <c r="C1267" s="108"/>
      <c r="D1267" s="107"/>
    </row>
    <row r="1268" spans="2:4">
      <c r="B1268" s="113"/>
      <c r="C1268" s="108"/>
      <c r="D1268" s="107"/>
    </row>
    <row r="1269" spans="2:4">
      <c r="B1269" s="113"/>
      <c r="C1269" s="108"/>
      <c r="D1269" s="107"/>
    </row>
    <row r="1270" spans="2:4">
      <c r="B1270" s="113"/>
      <c r="C1270" s="108"/>
      <c r="D1270" s="107"/>
    </row>
    <row r="1271" spans="2:4">
      <c r="B1271" s="113"/>
      <c r="C1271" s="108"/>
      <c r="D1271" s="107"/>
    </row>
    <row r="1272" spans="2:4">
      <c r="B1272" s="113"/>
      <c r="C1272" s="108"/>
      <c r="D1272" s="107"/>
    </row>
    <row r="1273" spans="2:4">
      <c r="B1273" s="113"/>
      <c r="C1273" s="108"/>
      <c r="D1273" s="107"/>
    </row>
    <row r="1274" spans="2:4">
      <c r="B1274" s="113"/>
      <c r="C1274" s="108"/>
      <c r="D1274" s="107"/>
    </row>
    <row r="1275" spans="2:4">
      <c r="B1275" s="113"/>
      <c r="C1275" s="108"/>
      <c r="D1275" s="107"/>
    </row>
    <row r="1276" spans="2:4">
      <c r="B1276" s="113"/>
      <c r="C1276" s="108"/>
      <c r="D1276" s="107"/>
    </row>
    <row r="1277" spans="2:4">
      <c r="B1277" s="113"/>
      <c r="C1277" s="108"/>
      <c r="D1277" s="107"/>
    </row>
    <row r="1278" spans="2:4">
      <c r="B1278" s="113"/>
      <c r="C1278" s="108"/>
      <c r="D1278" s="107"/>
    </row>
    <row r="1279" spans="2:4">
      <c r="B1279" s="113"/>
      <c r="C1279" s="108"/>
      <c r="D1279" s="107"/>
    </row>
    <row r="1280" spans="2:4">
      <c r="B1280" s="113"/>
      <c r="C1280" s="108"/>
      <c r="D1280" s="107"/>
    </row>
    <row r="1281" spans="2:4">
      <c r="B1281" s="113"/>
      <c r="C1281" s="108"/>
      <c r="D1281" s="107"/>
    </row>
    <row r="1282" spans="2:4">
      <c r="B1282" s="113"/>
      <c r="C1282" s="108"/>
      <c r="D1282" s="107"/>
    </row>
    <row r="1283" spans="2:4">
      <c r="B1283" s="113"/>
      <c r="C1283" s="108"/>
      <c r="D1283" s="107"/>
    </row>
    <row r="1284" spans="2:4">
      <c r="B1284" s="113"/>
      <c r="C1284" s="108"/>
      <c r="D1284" s="107"/>
    </row>
    <row r="1285" spans="2:4">
      <c r="B1285" s="113"/>
      <c r="C1285" s="108"/>
      <c r="D1285" s="107"/>
    </row>
    <row r="1286" spans="2:4">
      <c r="B1286" s="113"/>
      <c r="C1286" s="108"/>
      <c r="D1286" s="107"/>
    </row>
    <row r="1287" spans="2:4">
      <c r="B1287" s="113"/>
      <c r="C1287" s="108"/>
      <c r="D1287" s="107"/>
    </row>
    <row r="1288" spans="2:4">
      <c r="B1288" s="113"/>
      <c r="C1288" s="108"/>
      <c r="D1288" s="107"/>
    </row>
    <row r="1289" spans="2:4">
      <c r="B1289" s="113"/>
      <c r="C1289" s="108"/>
      <c r="D1289" s="107"/>
    </row>
    <row r="1290" spans="2:4">
      <c r="B1290" s="113"/>
      <c r="C1290" s="112"/>
      <c r="D1290" s="116"/>
    </row>
    <row r="1291" spans="2:4">
      <c r="B1291" s="113"/>
      <c r="C1291" s="108"/>
      <c r="D1291" s="107"/>
    </row>
    <row r="1292" spans="2:4">
      <c r="B1292" s="113"/>
      <c r="C1292" s="108"/>
      <c r="D1292" s="107"/>
    </row>
    <row r="1293" spans="2:4">
      <c r="B1293" s="113"/>
      <c r="C1293" s="108"/>
      <c r="D1293" s="107"/>
    </row>
    <row r="1294" spans="2:4">
      <c r="B1294" s="113"/>
      <c r="C1294" s="108"/>
      <c r="D1294" s="107"/>
    </row>
    <row r="1295" spans="2:4">
      <c r="B1295" s="113"/>
      <c r="C1295" s="108"/>
      <c r="D1295" s="107"/>
    </row>
    <row r="1296" spans="2:4">
      <c r="B1296" s="113"/>
      <c r="C1296" s="108"/>
      <c r="D1296" s="107"/>
    </row>
    <row r="1297" spans="2:4">
      <c r="B1297" s="113"/>
      <c r="C1297" s="108"/>
      <c r="D1297" s="107"/>
    </row>
    <row r="1298" spans="2:4">
      <c r="B1298" s="113"/>
      <c r="C1298" s="108"/>
      <c r="D1298" s="107"/>
    </row>
    <row r="1299" spans="2:4">
      <c r="B1299" s="113"/>
      <c r="C1299" s="108"/>
      <c r="D1299" s="107"/>
    </row>
    <row r="1300" spans="2:4">
      <c r="B1300" s="113"/>
      <c r="C1300" s="108"/>
      <c r="D1300" s="107"/>
    </row>
    <row r="1301" spans="2:4">
      <c r="B1301" s="113"/>
      <c r="C1301" s="108"/>
      <c r="D1301" s="107"/>
    </row>
    <row r="1302" spans="2:4">
      <c r="B1302" s="113"/>
      <c r="C1302" s="108"/>
      <c r="D1302" s="107"/>
    </row>
    <row r="1303" spans="2:4">
      <c r="B1303" s="113"/>
      <c r="C1303" s="108"/>
      <c r="D1303" s="107"/>
    </row>
    <row r="1304" spans="2:4">
      <c r="B1304" s="113"/>
      <c r="C1304" s="108"/>
      <c r="D1304" s="107"/>
    </row>
    <row r="1305" spans="2:4">
      <c r="B1305" s="113"/>
      <c r="C1305" s="108"/>
      <c r="D1305" s="107"/>
    </row>
    <row r="1306" spans="2:4">
      <c r="B1306" s="114"/>
      <c r="C1306" s="109"/>
      <c r="D1306" s="109"/>
    </row>
    <row r="1307" spans="2:4">
      <c r="B1307" s="114"/>
      <c r="C1307" s="109"/>
      <c r="D1307" s="109"/>
    </row>
    <row r="1308" spans="2:4">
      <c r="B1308" s="114"/>
      <c r="C1308" s="109"/>
      <c r="D1308" s="109"/>
    </row>
    <row r="1309" spans="2:4">
      <c r="B1309" s="114"/>
      <c r="C1309" s="109"/>
      <c r="D1309" s="109"/>
    </row>
    <row r="1310" spans="2:4">
      <c r="B1310" s="114"/>
      <c r="C1310" s="109"/>
      <c r="D1310" s="109"/>
    </row>
    <row r="1311" spans="2:4">
      <c r="B1311" s="114"/>
      <c r="C1311" s="109"/>
      <c r="D1311" s="109"/>
    </row>
    <row r="1312" spans="2:4">
      <c r="B1312" s="114"/>
      <c r="C1312" s="109"/>
      <c r="D1312" s="109"/>
    </row>
    <row r="1313" spans="2:4">
      <c r="B1313" s="114"/>
      <c r="C1313" s="109"/>
      <c r="D1313" s="109"/>
    </row>
    <row r="1314" spans="2:4">
      <c r="B1314" s="114"/>
      <c r="C1314" s="109"/>
      <c r="D1314" s="109"/>
    </row>
    <row r="1315" spans="2:4">
      <c r="B1315" s="114"/>
      <c r="C1315" s="109"/>
      <c r="D1315" s="109"/>
    </row>
    <row r="1316" spans="2:4">
      <c r="B1316" s="114"/>
      <c r="C1316" s="109"/>
      <c r="D1316" s="109"/>
    </row>
    <row r="1317" spans="2:4">
      <c r="B1317" s="114"/>
      <c r="C1317" s="109"/>
      <c r="D1317" s="109"/>
    </row>
    <row r="1318" spans="2:4">
      <c r="B1318" s="114"/>
      <c r="C1318" s="109"/>
      <c r="D1318" s="109"/>
    </row>
    <row r="1319" spans="2:4">
      <c r="B1319" s="114"/>
      <c r="C1319" s="109"/>
      <c r="D1319" s="109"/>
    </row>
    <row r="1320" spans="2:4">
      <c r="B1320" s="114"/>
      <c r="C1320" s="109"/>
      <c r="D1320" s="109"/>
    </row>
    <row r="1321" spans="2:4">
      <c r="B1321" s="114"/>
      <c r="C1321" s="109"/>
      <c r="D1321" s="109"/>
    </row>
    <row r="1322" spans="2:4">
      <c r="B1322" s="114"/>
      <c r="C1322" s="109"/>
      <c r="D1322" s="109"/>
    </row>
    <row r="1323" spans="2:4">
      <c r="B1323" s="114"/>
      <c r="C1323" s="109"/>
      <c r="D1323" s="109"/>
    </row>
    <row r="1324" spans="2:4">
      <c r="B1324" s="114"/>
      <c r="C1324" s="109"/>
      <c r="D1324" s="109"/>
    </row>
    <row r="1325" spans="2:4">
      <c r="B1325" s="114"/>
      <c r="C1325" s="109"/>
      <c r="D1325" s="109"/>
    </row>
    <row r="1326" spans="2:4">
      <c r="B1326" s="114"/>
      <c r="C1326" s="109"/>
      <c r="D1326" s="109"/>
    </row>
    <row r="1327" spans="2:4">
      <c r="B1327" s="114"/>
      <c r="C1327" s="109"/>
      <c r="D1327" s="109"/>
    </row>
  </sheetData>
  <sheetProtection algorithmName="SHA-512" hashValue="7FgDxb9UM9RW15mQuzgSY4lfj7q59ikNsFZ/Du+r0xWiaPwKcBKbI4/O/PbgOUOgdbRtAG46nFT05fAKhFgL3g==" saltValue="TfRzPTIOQnCai7ulWLM2Cw==" spinCount="100000" sheet="1" objects="1" scenarios="1"/>
  <mergeCells count="2">
    <mergeCell ref="C1:E1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Расходы</vt:lpstr>
      <vt:lpstr>Поступления Райффайзенбанк</vt:lpstr>
      <vt:lpstr>Валютные пост-я</vt:lpstr>
      <vt:lpstr>Поступления МТС USSD</vt:lpstr>
      <vt:lpstr>Поступления с мобильных тел.</vt:lpstr>
      <vt:lpstr>Поступления МКБ</vt:lpstr>
      <vt:lpstr>Поступления БИНБАНК</vt:lpstr>
      <vt:lpstr>Поступления Platron</vt:lpstr>
      <vt:lpstr>Поступления СКБ-Банк</vt:lpstr>
      <vt:lpstr>Поступления ВТБ 24</vt:lpstr>
      <vt:lpstr>Поступления МДМ Банк</vt:lpstr>
      <vt:lpstr>Поступления 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Бартош Екатерина Борисовна</cp:lastModifiedBy>
  <cp:revision/>
  <dcterms:created xsi:type="dcterms:W3CDTF">2013-11-18T10:44:00Z</dcterms:created>
  <dcterms:modified xsi:type="dcterms:W3CDTF">2018-04-28T12:19:23Z</dcterms:modified>
</cp:coreProperties>
</file>